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6900" tabRatio="482"/>
  </bookViews>
  <sheets>
    <sheet name="印刷" sheetId="1" r:id="rId1"/>
    <sheet name="入力" sheetId="2" r:id="rId2"/>
    <sheet name="説明" sheetId="3" r:id="rId3"/>
  </sheets>
  <externalReferences>
    <externalReference r:id="rId4"/>
  </externalReferences>
  <definedNames>
    <definedName name="_Parse_Out" hidden="1">#REF!</definedName>
    <definedName name="\A" localSheetId="2">[1]入力!#REF!</definedName>
    <definedName name="\A" localSheetId="1">入力!#REF!</definedName>
    <definedName name="\A">印刷!#REF!</definedName>
    <definedName name="\D" localSheetId="2">[1]入力!#REF!</definedName>
    <definedName name="\D" localSheetId="1">入力!#REF!</definedName>
    <definedName name="\D">印刷!#REF!</definedName>
    <definedName name="\I" localSheetId="2">[1]入力!#REF!</definedName>
    <definedName name="\I" localSheetId="1">入力!#REF!</definedName>
    <definedName name="\I">印刷!#REF!</definedName>
    <definedName name="\S" localSheetId="2">[1]入力!#REF!</definedName>
    <definedName name="\S" localSheetId="1">入力!#REF!</definedName>
    <definedName name="\S">印刷!#REF!</definedName>
    <definedName name="\V" localSheetId="2">#REF!</definedName>
    <definedName name="\V" localSheetId="1">入力!#REF!</definedName>
    <definedName name="\V">印刷!#REF!</definedName>
    <definedName name="\X" localSheetId="2">[1]入力!#REF!</definedName>
    <definedName name="\X" localSheetId="1">入力!#REF!</definedName>
    <definedName name="\X">印刷!#REF!</definedName>
    <definedName name="\Z" localSheetId="2">[1]入力!#REF!</definedName>
    <definedName name="\Z" localSheetId="1">入力!#REF!</definedName>
    <definedName name="\Z">印刷!#REF!</definedName>
    <definedName name="_xlnm.Print_Area" localSheetId="0">印刷!$A$1:$AA$54</definedName>
    <definedName name="_xlnm.Print_Area" localSheetId="1">入力!$B$1:$U$80</definedName>
  </definedNames>
  <calcPr calcId="145621" iterate="1" iterateCount="1"/>
</workbook>
</file>

<file path=xl/calcChain.xml><?xml version="1.0" encoding="utf-8"?>
<calcChain xmlns="http://schemas.openxmlformats.org/spreadsheetml/2006/main">
  <c r="U39" i="2" l="1"/>
  <c r="T39" i="2"/>
  <c r="S39" i="2"/>
  <c r="Q39" i="2"/>
  <c r="P39" i="2"/>
  <c r="O39" i="2"/>
  <c r="M39" i="2"/>
  <c r="L39" i="2"/>
  <c r="K39" i="2"/>
  <c r="U34" i="2"/>
  <c r="T34" i="2"/>
  <c r="S34" i="2"/>
  <c r="Q34" i="2"/>
  <c r="P34" i="2"/>
  <c r="O34" i="2"/>
  <c r="M34" i="2"/>
  <c r="L34" i="2"/>
  <c r="K34" i="2"/>
  <c r="U31" i="2"/>
  <c r="T31" i="2"/>
  <c r="S31" i="2"/>
  <c r="S29" i="2" s="1"/>
  <c r="Q31" i="2"/>
  <c r="P31" i="2"/>
  <c r="O31" i="2"/>
  <c r="M31" i="2"/>
  <c r="M29" i="2" s="1"/>
  <c r="L31" i="2"/>
  <c r="K31" i="2"/>
  <c r="Q29" i="2"/>
  <c r="L29" i="2"/>
  <c r="T29" i="2" l="1"/>
  <c r="K29" i="2"/>
  <c r="P29" i="2"/>
  <c r="U29" i="2"/>
  <c r="O29" i="2"/>
  <c r="AA4" i="1"/>
  <c r="I20" i="1"/>
  <c r="I19" i="1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U102" i="2"/>
  <c r="T102" i="2"/>
  <c r="S102" i="2"/>
  <c r="Q102" i="2"/>
  <c r="P102" i="2"/>
  <c r="O102" i="2"/>
  <c r="M102" i="2"/>
  <c r="L102" i="2"/>
  <c r="K102" i="2"/>
  <c r="I102" i="2"/>
  <c r="H102" i="2"/>
  <c r="G102" i="2"/>
  <c r="E101" i="2"/>
  <c r="D101" i="2"/>
  <c r="C101" i="2"/>
  <c r="E100" i="2"/>
  <c r="D100" i="2"/>
  <c r="C100" i="2"/>
  <c r="E99" i="2"/>
  <c r="D99" i="2"/>
  <c r="C99" i="2"/>
  <c r="E98" i="2"/>
  <c r="D98" i="2"/>
  <c r="C98" i="2"/>
  <c r="U97" i="2"/>
  <c r="U92" i="2" s="1"/>
  <c r="T97" i="2"/>
  <c r="S97" i="2"/>
  <c r="Q97" i="2"/>
  <c r="P97" i="2"/>
  <c r="O97" i="2"/>
  <c r="M97" i="2"/>
  <c r="L97" i="2"/>
  <c r="K97" i="2"/>
  <c r="I97" i="2"/>
  <c r="E97" i="2" s="1"/>
  <c r="H97" i="2"/>
  <c r="G97" i="2"/>
  <c r="E96" i="2"/>
  <c r="D96" i="2"/>
  <c r="C96" i="2"/>
  <c r="E95" i="2"/>
  <c r="D95" i="2"/>
  <c r="C95" i="2"/>
  <c r="U94" i="2"/>
  <c r="T94" i="2"/>
  <c r="S94" i="2"/>
  <c r="Q94" i="2"/>
  <c r="Q92" i="2" s="1"/>
  <c r="P94" i="2"/>
  <c r="O94" i="2"/>
  <c r="M94" i="2"/>
  <c r="L94" i="2"/>
  <c r="L92" i="2" s="1"/>
  <c r="K94" i="2"/>
  <c r="K92" i="2" s="1"/>
  <c r="I94" i="2"/>
  <c r="H94" i="2"/>
  <c r="G94" i="2"/>
  <c r="G92" i="2" s="1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U81" i="2"/>
  <c r="T81" i="2"/>
  <c r="S81" i="2"/>
  <c r="Q81" i="2"/>
  <c r="P81" i="2"/>
  <c r="O81" i="2"/>
  <c r="M81" i="2"/>
  <c r="L81" i="2"/>
  <c r="K81" i="2"/>
  <c r="I81" i="2"/>
  <c r="H81" i="2"/>
  <c r="G81" i="2"/>
  <c r="C81" i="2" s="1"/>
  <c r="E80" i="2"/>
  <c r="D80" i="2"/>
  <c r="C80" i="2"/>
  <c r="E79" i="2"/>
  <c r="D79" i="2"/>
  <c r="C79" i="2"/>
  <c r="E78" i="2"/>
  <c r="D78" i="2"/>
  <c r="C78" i="2"/>
  <c r="E77" i="2"/>
  <c r="D77" i="2"/>
  <c r="C77" i="2"/>
  <c r="U76" i="2"/>
  <c r="T76" i="2"/>
  <c r="S76" i="2"/>
  <c r="Q76" i="2"/>
  <c r="P76" i="2"/>
  <c r="O76" i="2"/>
  <c r="M76" i="2"/>
  <c r="L76" i="2"/>
  <c r="K76" i="2"/>
  <c r="I76" i="2"/>
  <c r="H76" i="2"/>
  <c r="G76" i="2"/>
  <c r="E75" i="2"/>
  <c r="D75" i="2"/>
  <c r="C75" i="2"/>
  <c r="E74" i="2"/>
  <c r="D74" i="2"/>
  <c r="C74" i="2"/>
  <c r="U73" i="2"/>
  <c r="T73" i="2"/>
  <c r="S73" i="2"/>
  <c r="Q73" i="2"/>
  <c r="P73" i="2"/>
  <c r="P71" i="2" s="1"/>
  <c r="O73" i="2"/>
  <c r="M73" i="2"/>
  <c r="L73" i="2"/>
  <c r="K73" i="2"/>
  <c r="I73" i="2"/>
  <c r="H73" i="2"/>
  <c r="G73" i="2"/>
  <c r="U71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U60" i="2"/>
  <c r="T60" i="2"/>
  <c r="S60" i="2"/>
  <c r="Q60" i="2"/>
  <c r="P60" i="2"/>
  <c r="O60" i="2"/>
  <c r="M60" i="2"/>
  <c r="L60" i="2"/>
  <c r="K60" i="2"/>
  <c r="I60" i="2"/>
  <c r="H60" i="2"/>
  <c r="G60" i="2"/>
  <c r="E59" i="2"/>
  <c r="D59" i="2"/>
  <c r="C59" i="2"/>
  <c r="E58" i="2"/>
  <c r="D58" i="2"/>
  <c r="C58" i="2"/>
  <c r="E57" i="2"/>
  <c r="D57" i="2"/>
  <c r="C57" i="2"/>
  <c r="E56" i="2"/>
  <c r="D56" i="2"/>
  <c r="C56" i="2"/>
  <c r="U55" i="2"/>
  <c r="U50" i="2" s="1"/>
  <c r="T55" i="2"/>
  <c r="S55" i="2"/>
  <c r="Q55" i="2"/>
  <c r="P55" i="2"/>
  <c r="O55" i="2"/>
  <c r="M55" i="2"/>
  <c r="L55" i="2"/>
  <c r="K55" i="2"/>
  <c r="I55" i="2"/>
  <c r="H55" i="2"/>
  <c r="G55" i="2"/>
  <c r="E54" i="2"/>
  <c r="D54" i="2"/>
  <c r="C54" i="2"/>
  <c r="E53" i="2"/>
  <c r="D53" i="2"/>
  <c r="C53" i="2"/>
  <c r="U52" i="2"/>
  <c r="T52" i="2"/>
  <c r="S52" i="2"/>
  <c r="Q52" i="2"/>
  <c r="Q50" i="2" s="1"/>
  <c r="P52" i="2"/>
  <c r="O52" i="2"/>
  <c r="M52" i="2"/>
  <c r="L52" i="2"/>
  <c r="L50" i="2" s="1"/>
  <c r="K52" i="2"/>
  <c r="I52" i="2"/>
  <c r="H52" i="2"/>
  <c r="G52" i="2"/>
  <c r="T40" i="1"/>
  <c r="I40" i="1"/>
  <c r="T49" i="1"/>
  <c r="I49" i="1"/>
  <c r="T45" i="1"/>
  <c r="I45" i="1"/>
  <c r="T37" i="1"/>
  <c r="I37" i="1"/>
  <c r="T36" i="1"/>
  <c r="I36" i="1"/>
  <c r="T35" i="1"/>
  <c r="I35" i="1"/>
  <c r="M15" i="2"/>
  <c r="T33" i="1" s="1"/>
  <c r="Q15" i="2"/>
  <c r="U15" i="2"/>
  <c r="O49" i="1"/>
  <c r="O36" i="1"/>
  <c r="O37" i="1"/>
  <c r="O40" i="1"/>
  <c r="O45" i="1"/>
  <c r="O35" i="1"/>
  <c r="O33" i="1"/>
  <c r="L15" i="2"/>
  <c r="P15" i="2"/>
  <c r="T15" i="2"/>
  <c r="K15" i="2"/>
  <c r="O15" i="2"/>
  <c r="S15" i="2"/>
  <c r="I33" i="1"/>
  <c r="T29" i="1"/>
  <c r="I29" i="1"/>
  <c r="T28" i="1"/>
  <c r="I28" i="1"/>
  <c r="T27" i="1"/>
  <c r="I27" i="1"/>
  <c r="T26" i="1"/>
  <c r="I26" i="1"/>
  <c r="O27" i="1"/>
  <c r="O28" i="1"/>
  <c r="O29" i="1"/>
  <c r="O26" i="1"/>
  <c r="Y26" i="1" s="1"/>
  <c r="M10" i="2"/>
  <c r="Q10" i="2"/>
  <c r="U10" i="2"/>
  <c r="T20" i="1"/>
  <c r="K10" i="2"/>
  <c r="O10" i="2"/>
  <c r="S10" i="2"/>
  <c r="L10" i="2"/>
  <c r="P10" i="2"/>
  <c r="T10" i="2"/>
  <c r="T19" i="1"/>
  <c r="M7" i="2"/>
  <c r="Q7" i="2"/>
  <c r="U7" i="2"/>
  <c r="U5" i="2" s="1"/>
  <c r="O19" i="1"/>
  <c r="O20" i="1"/>
  <c r="L7" i="2"/>
  <c r="P7" i="2"/>
  <c r="T7" i="2"/>
  <c r="O17" i="1"/>
  <c r="K7" i="2"/>
  <c r="O7" i="2"/>
  <c r="S7" i="2"/>
  <c r="Y36" i="1" l="1"/>
  <c r="S5" i="2"/>
  <c r="T5" i="2"/>
  <c r="Y20" i="1"/>
  <c r="Y29" i="1"/>
  <c r="Y45" i="1"/>
  <c r="Y49" i="1"/>
  <c r="O13" i="1"/>
  <c r="Y28" i="1"/>
  <c r="Y40" i="1"/>
  <c r="K50" i="2"/>
  <c r="D60" i="2"/>
  <c r="O71" i="2"/>
  <c r="T71" i="2"/>
  <c r="C76" i="2"/>
  <c r="L71" i="2"/>
  <c r="E76" i="2"/>
  <c r="K71" i="2"/>
  <c r="D102" i="2"/>
  <c r="C102" i="2"/>
  <c r="P5" i="2"/>
  <c r="L5" i="2"/>
  <c r="E55" i="2"/>
  <c r="C73" i="2"/>
  <c r="M92" i="2"/>
  <c r="S92" i="2"/>
  <c r="K5" i="2"/>
  <c r="Y27" i="1"/>
  <c r="Y33" i="1"/>
  <c r="Y37" i="1"/>
  <c r="M50" i="2"/>
  <c r="S50" i="2"/>
  <c r="P50" i="2"/>
  <c r="G71" i="2"/>
  <c r="Q71" i="2"/>
  <c r="O92" i="2"/>
  <c r="T92" i="2"/>
  <c r="P92" i="2"/>
  <c r="O5" i="2"/>
  <c r="Y19" i="1"/>
  <c r="Q5" i="2"/>
  <c r="Y35" i="1"/>
  <c r="O50" i="2"/>
  <c r="T50" i="2"/>
  <c r="M71" i="2"/>
  <c r="S71" i="2"/>
  <c r="C60" i="2"/>
  <c r="G50" i="2"/>
  <c r="M5" i="2"/>
  <c r="E60" i="2"/>
  <c r="T13" i="1"/>
  <c r="C55" i="2"/>
  <c r="D81" i="2"/>
  <c r="C97" i="2"/>
  <c r="O24" i="1"/>
  <c r="I24" i="1"/>
  <c r="D55" i="2"/>
  <c r="E73" i="2"/>
  <c r="E81" i="2"/>
  <c r="D97" i="2"/>
  <c r="I17" i="1"/>
  <c r="Y17" i="1" s="1"/>
  <c r="D52" i="2"/>
  <c r="H50" i="2"/>
  <c r="D94" i="2"/>
  <c r="H92" i="2"/>
  <c r="T24" i="1"/>
  <c r="E52" i="2"/>
  <c r="D76" i="2"/>
  <c r="E94" i="2"/>
  <c r="E102" i="2"/>
  <c r="I13" i="1"/>
  <c r="C52" i="2"/>
  <c r="D73" i="2"/>
  <c r="H71" i="2"/>
  <c r="D71" i="2" s="1"/>
  <c r="C94" i="2"/>
  <c r="T17" i="1"/>
  <c r="I50" i="2"/>
  <c r="I71" i="2"/>
  <c r="I92" i="2"/>
  <c r="Y13" i="1" l="1"/>
  <c r="E50" i="2"/>
  <c r="C71" i="2"/>
  <c r="C50" i="2"/>
  <c r="C92" i="2"/>
  <c r="D50" i="2"/>
  <c r="Y24" i="1"/>
  <c r="E71" i="2"/>
  <c r="E92" i="2"/>
  <c r="D92" i="2"/>
</calcChain>
</file>

<file path=xl/sharedStrings.xml><?xml version="1.0" encoding="utf-8"?>
<sst xmlns="http://schemas.openxmlformats.org/spreadsheetml/2006/main" count="239" uniqueCount="93">
  <si>
    <t>人  口  37</t>
  </si>
  <si>
    <t>一  世  帯  当  た  り</t>
  </si>
  <si>
    <t>一     般     世     帯     数</t>
  </si>
  <si>
    <t>一  般  世  帯  人  員</t>
  </si>
  <si>
    <t xml:space="preserve">      (３)  農 林 漁 業  ･  業 主 混 合 世 帯</t>
  </si>
  <si>
    <t xml:space="preserve">      (４)  農 林 漁 業・雇 用 者 混 合 世 帯</t>
  </si>
  <si>
    <t xml:space="preserve">      (５)  非 農 林 漁 業・業 主 混 合 世 帯</t>
  </si>
  <si>
    <t xml:space="preserve">      (６)  非農林漁業 ･ 雇 用 者 混 合 世 帯</t>
  </si>
  <si>
    <t xml:space="preserve">      (７)  非 農 林 漁 業  ･  業  主  世  帯</t>
  </si>
  <si>
    <t xml:space="preserve">      (８)  非 農 林 漁 業  ･  雇 用 者 世 帯</t>
  </si>
  <si>
    <t xml:space="preserve">      (９)  非農林漁業・業 主・雇 用 者 世 帯</t>
  </si>
  <si>
    <t xml:space="preserve">            (世 帯 の 主 な 就 業 者 が 業主)</t>
  </si>
  <si>
    <t xml:space="preserve">      (10)  非農林漁業 ・ 業 主 ・ 雇用者世帯</t>
  </si>
  <si>
    <t xml:space="preserve">            (世 帯 の 主 な 就 業 者が雇用者)</t>
  </si>
  <si>
    <t xml:space="preserve"> 資料：総務省統計局「国勢調査」</t>
  </si>
  <si>
    <t>世  帯  の  経  済  構  成 （ １２ 区 分 ）</t>
    <phoneticPr fontId="5"/>
  </si>
  <si>
    <t xml:space="preserve"> 36  人  口</t>
    <phoneticPr fontId="5"/>
  </si>
  <si>
    <t>徳山</t>
    <rPh sb="0" eb="2">
      <t>トクヤマ</t>
    </rPh>
    <phoneticPr fontId="9"/>
  </si>
  <si>
    <t>新南陽</t>
    <rPh sb="0" eb="3">
      <t>シンナンヨウ</t>
    </rPh>
    <phoneticPr fontId="9"/>
  </si>
  <si>
    <t>熊毛</t>
    <rPh sb="0" eb="2">
      <t>クマゲ</t>
    </rPh>
    <phoneticPr fontId="9"/>
  </si>
  <si>
    <t>鹿野</t>
    <rPh sb="0" eb="2">
      <t>カノ</t>
    </rPh>
    <phoneticPr fontId="9"/>
  </si>
  <si>
    <t>一般世帯数</t>
  </si>
  <si>
    <t>一般世帯人員</t>
  </si>
  <si>
    <t>親族人員</t>
  </si>
  <si>
    <t>総数</t>
  </si>
  <si>
    <t>Ⅰ農林漁業就業者</t>
  </si>
  <si>
    <t>(1)農林漁業業主</t>
  </si>
  <si>
    <t>(2)農林漁業雇用者</t>
  </si>
  <si>
    <t>Ⅱ農林漁業非農林混合</t>
  </si>
  <si>
    <t>(3)農林漁業主混合</t>
  </si>
  <si>
    <t>(4)農林漁業雇用者混合</t>
  </si>
  <si>
    <t>(5)非農林業主混合</t>
  </si>
  <si>
    <t>(6)非農林漁雇用者混合</t>
  </si>
  <si>
    <t>Ⅲ非農林就業者</t>
  </si>
  <si>
    <t>(7)非農林漁業主</t>
  </si>
  <si>
    <t>(8)非農林漁雇用者</t>
  </si>
  <si>
    <t>(9)非農林漁業主・雇用者（主就業者が業主）</t>
  </si>
  <si>
    <t>(10)非農林漁業主・雇用者（主就業者が雇用）</t>
  </si>
  <si>
    <t>Ⅳ非就業者世帯</t>
  </si>
  <si>
    <t>Ⅴ分類不能の世帯</t>
  </si>
  <si>
    <t>周南</t>
    <rPh sb="0" eb="1">
      <t>シュウ</t>
    </rPh>
    <rPh sb="1" eb="2">
      <t>ナン</t>
    </rPh>
    <phoneticPr fontId="9"/>
  </si>
  <si>
    <t>Ⅰ</t>
    <phoneticPr fontId="5"/>
  </si>
  <si>
    <t>Ⅱ</t>
    <phoneticPr fontId="5"/>
  </si>
  <si>
    <t>Ⅲ</t>
    <phoneticPr fontId="5"/>
  </si>
  <si>
    <t>Ⅳ</t>
    <phoneticPr fontId="5"/>
  </si>
  <si>
    <t>Ⅴ</t>
    <phoneticPr fontId="5"/>
  </si>
  <si>
    <t>(１)</t>
    <phoneticPr fontId="5"/>
  </si>
  <si>
    <t>(２)</t>
    <phoneticPr fontId="5"/>
  </si>
  <si>
    <t>(３)</t>
    <phoneticPr fontId="5"/>
  </si>
  <si>
    <t>(４)</t>
    <phoneticPr fontId="5"/>
  </si>
  <si>
    <t>(５)</t>
    <phoneticPr fontId="5"/>
  </si>
  <si>
    <t>(６)</t>
    <phoneticPr fontId="5"/>
  </si>
  <si>
    <t>(７)</t>
    <phoneticPr fontId="5"/>
  </si>
  <si>
    <t>(８)</t>
    <phoneticPr fontId="5"/>
  </si>
  <si>
    <t>(９)</t>
    <phoneticPr fontId="5"/>
  </si>
  <si>
    <t>(10)</t>
    <phoneticPr fontId="5"/>
  </si>
  <si>
    <t>農林漁業 ･ 非農林漁業就業者混合世帯</t>
    <phoneticPr fontId="5"/>
  </si>
  <si>
    <t>農林漁業就業者世帯</t>
    <phoneticPr fontId="5"/>
  </si>
  <si>
    <t>農林漁業・業主世帯</t>
    <phoneticPr fontId="5"/>
  </si>
  <si>
    <t>農林漁業・雇用者世帯</t>
    <phoneticPr fontId="5"/>
  </si>
  <si>
    <t>農林漁業・業主混合世帯</t>
    <phoneticPr fontId="5"/>
  </si>
  <si>
    <t>農林漁業・雇用者混合世帯</t>
    <phoneticPr fontId="5"/>
  </si>
  <si>
    <t>非農林漁業・業主混合世帯</t>
    <phoneticPr fontId="5"/>
  </si>
  <si>
    <t>非農林漁業・雇用者混合世帯</t>
    <phoneticPr fontId="5"/>
  </si>
  <si>
    <t>非農林漁業就業者世帯</t>
    <phoneticPr fontId="5"/>
  </si>
  <si>
    <t>非農林漁業・業主世帯</t>
    <phoneticPr fontId="5"/>
  </si>
  <si>
    <t>非農林漁業・雇用者世帯</t>
    <phoneticPr fontId="5"/>
  </si>
  <si>
    <t>非農林漁業・業主・雇用者世帯</t>
    <phoneticPr fontId="5"/>
  </si>
  <si>
    <t>(世帯の主な就業者が業主)</t>
    <phoneticPr fontId="5"/>
  </si>
  <si>
    <t>(世帯の主な就業者が雇用者)</t>
    <phoneticPr fontId="5"/>
  </si>
  <si>
    <t>非就業者世帯</t>
    <phoneticPr fontId="5"/>
  </si>
  <si>
    <t>分類不能の世帯</t>
    <phoneticPr fontId="5"/>
  </si>
  <si>
    <t xml:space="preserve"> (平成17年10月1日)</t>
    <phoneticPr fontId="5"/>
  </si>
  <si>
    <t>一般世帯数，世帯人員，親族人員</t>
    <phoneticPr fontId="5"/>
  </si>
  <si>
    <t xml:space="preserve"> (平成22年10月1日)</t>
    <phoneticPr fontId="5"/>
  </si>
  <si>
    <t xml:space="preserve"> (平成12年10月1日)</t>
    <phoneticPr fontId="5"/>
  </si>
  <si>
    <t>【印刷用】</t>
    <rPh sb="1" eb="4">
      <t>インサツヨウ</t>
    </rPh>
    <phoneticPr fontId="5"/>
  </si>
  <si>
    <t>データ入力領域</t>
    <rPh sb="3" eb="4">
      <t>ニュウ</t>
    </rPh>
    <rPh sb="4" eb="5">
      <t>リョク</t>
    </rPh>
    <rPh sb="5" eb="7">
      <t>リョウイキ</t>
    </rPh>
    <phoneticPr fontId="5"/>
  </si>
  <si>
    <t xml:space="preserve"> (平成17年10月1日)</t>
    <phoneticPr fontId="5"/>
  </si>
  <si>
    <t xml:space="preserve"> (平成12年10月1日)</t>
    <phoneticPr fontId="5"/>
  </si>
  <si>
    <t xml:space="preserve"> (平成22年10月1日)</t>
    <phoneticPr fontId="5"/>
  </si>
  <si>
    <t>入力の方法</t>
    <rPh sb="0" eb="2">
      <t>ニュウリョク</t>
    </rPh>
    <rPh sb="3" eb="5">
      <t>ホウホウ</t>
    </rPh>
    <phoneticPr fontId="5"/>
  </si>
  <si>
    <t>　①「入力」シートにおいて、下図、画面コピーのオレンジ色の部分にデータを入力します。</t>
    <rPh sb="3" eb="5">
      <t>ニュウリョク</t>
    </rPh>
    <rPh sb="14" eb="16">
      <t>カズ</t>
    </rPh>
    <rPh sb="17" eb="19">
      <t>ガメン</t>
    </rPh>
    <rPh sb="27" eb="28">
      <t>イロ</t>
    </rPh>
    <rPh sb="29" eb="31">
      <t>ブブン</t>
    </rPh>
    <rPh sb="36" eb="38">
      <t>ニュウリョク</t>
    </rPh>
    <phoneticPr fontId="5"/>
  </si>
  <si>
    <t>　②入力したら印刷画面に必要なデータをオレンジ色の入力領域から青色部分に「コピー」→「貼付け」します。</t>
    <rPh sb="2" eb="4">
      <t>ニュウリョク</t>
    </rPh>
    <rPh sb="7" eb="9">
      <t>インサツ</t>
    </rPh>
    <rPh sb="9" eb="11">
      <t>ガメン</t>
    </rPh>
    <rPh sb="12" eb="14">
      <t>ヒツヨウ</t>
    </rPh>
    <rPh sb="23" eb="24">
      <t>イロ</t>
    </rPh>
    <rPh sb="25" eb="27">
      <t>ニュウリョク</t>
    </rPh>
    <rPh sb="27" eb="29">
      <t>リョウイキ</t>
    </rPh>
    <rPh sb="31" eb="33">
      <t>アオイロ</t>
    </rPh>
    <rPh sb="33" eb="35">
      <t>ブブン</t>
    </rPh>
    <rPh sb="43" eb="44">
      <t>ハ</t>
    </rPh>
    <rPh sb="44" eb="45">
      <t>ツ</t>
    </rPh>
    <phoneticPr fontId="5"/>
  </si>
  <si>
    <t>※　「切取り」→「貼付け」をしないこと。（印刷シートの式がエラーになります。）</t>
    <rPh sb="3" eb="4">
      <t>キ</t>
    </rPh>
    <rPh sb="4" eb="5">
      <t>ト</t>
    </rPh>
    <rPh sb="9" eb="10">
      <t>ハ</t>
    </rPh>
    <rPh sb="10" eb="11">
      <t>ツ</t>
    </rPh>
    <rPh sb="21" eb="23">
      <t>インサツ</t>
    </rPh>
    <rPh sb="27" eb="28">
      <t>シキ</t>
    </rPh>
    <phoneticPr fontId="5"/>
  </si>
  <si>
    <t>周南</t>
    <rPh sb="0" eb="2">
      <t>シュウナン</t>
    </rPh>
    <phoneticPr fontId="9"/>
  </si>
  <si>
    <t xml:space="preserve">  41  世帯の経済構成（１２区分）別一般世帯数、一般世帯人員、就業者数及び１世帯当たり人員</t>
    <rPh sb="33" eb="36">
      <t>シュウギョウシャ</t>
    </rPh>
    <rPh sb="36" eb="37">
      <t>スウ</t>
    </rPh>
    <rPh sb="37" eb="38">
      <t>オヨ</t>
    </rPh>
    <rPh sb="40" eb="42">
      <t>セタイ</t>
    </rPh>
    <rPh sb="42" eb="43">
      <t>ア</t>
    </rPh>
    <rPh sb="45" eb="47">
      <t>ジンイン</t>
    </rPh>
    <phoneticPr fontId="5"/>
  </si>
  <si>
    <t>就業者数</t>
    <rPh sb="0" eb="3">
      <t>シュウギョウシャ</t>
    </rPh>
    <rPh sb="3" eb="4">
      <t>スウ</t>
    </rPh>
    <phoneticPr fontId="5"/>
  </si>
  <si>
    <t>就　　業　　者　　数</t>
    <rPh sb="0" eb="1">
      <t>シュウ</t>
    </rPh>
    <rPh sb="3" eb="4">
      <t>ギョウ</t>
    </rPh>
    <rPh sb="6" eb="7">
      <t>モノ</t>
    </rPh>
    <rPh sb="9" eb="10">
      <t>スウ</t>
    </rPh>
    <phoneticPr fontId="5"/>
  </si>
  <si>
    <t>人 　　　　    員</t>
    <phoneticPr fontId="5"/>
  </si>
  <si>
    <t>総数（世帯の経済構成）</t>
    <rPh sb="3" eb="5">
      <t>セタイ</t>
    </rPh>
    <rPh sb="6" eb="8">
      <t>ケイザイ</t>
    </rPh>
    <rPh sb="8" eb="10">
      <t>コウセイ</t>
    </rPh>
    <phoneticPr fontId="5"/>
  </si>
  <si>
    <t xml:space="preserve"> (平成27年10月1日)</t>
    <phoneticPr fontId="5"/>
  </si>
  <si>
    <t xml:space="preserve"> (平成27年10月1日)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</si>
</sst>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1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38" fontId="1" fillId="0" borderId="0" applyFont="0" applyFill="0" applyBorder="0" applyAlignment="0" applyProtection="0"/>
    <xf numFmtId="1" fontId="3" fillId="0" borderId="0"/>
  </cellStyleXfs>
  <cellXfs count="66">
    <xf numFmtId="0" fontId="0" fillId="0" borderId="0" xfId="0"/>
    <xf numFmtId="0" fontId="4" fillId="0" borderId="0" xfId="0" applyFont="1" applyProtection="1"/>
    <xf numFmtId="37" fontId="4" fillId="0" borderId="0" xfId="0" applyNumberFormat="1" applyFont="1" applyProtection="1"/>
    <xf numFmtId="1" fontId="4" fillId="0" borderId="0" xfId="0" applyNumberFormat="1" applyFont="1" applyProtection="1"/>
    <xf numFmtId="0" fontId="6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37" fontId="6" fillId="0" borderId="0" xfId="0" applyNumberFormat="1" applyFont="1" applyProtection="1"/>
    <xf numFmtId="2" fontId="6" fillId="0" borderId="0" xfId="0" applyNumberFormat="1" applyFont="1" applyProtection="1"/>
    <xf numFmtId="0" fontId="6" fillId="0" borderId="3" xfId="0" applyFont="1" applyBorder="1" applyProtection="1"/>
    <xf numFmtId="0" fontId="6" fillId="0" borderId="0" xfId="0" applyFont="1"/>
    <xf numFmtId="0" fontId="7" fillId="2" borderId="1" xfId="0" applyFont="1" applyFill="1" applyBorder="1" applyProtection="1"/>
    <xf numFmtId="0" fontId="8" fillId="0" borderId="0" xfId="0" applyFont="1" applyProtection="1"/>
    <xf numFmtId="0" fontId="8" fillId="0" borderId="2" xfId="0" applyFont="1" applyBorder="1" applyProtection="1"/>
    <xf numFmtId="37" fontId="8" fillId="0" borderId="0" xfId="0" applyNumberFormat="1" applyFont="1" applyProtection="1"/>
    <xf numFmtId="2" fontId="8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6" fillId="0" borderId="0" xfId="0" quotePrefix="1" applyFont="1" applyProtection="1"/>
    <xf numFmtId="0" fontId="6" fillId="3" borderId="0" xfId="0" quotePrefix="1" applyFont="1" applyFill="1" applyAlignment="1" applyProtection="1">
      <alignment horizontal="left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right"/>
    </xf>
    <xf numFmtId="0" fontId="6" fillId="0" borderId="1" xfId="0" quotePrefix="1" applyFont="1" applyBorder="1" applyAlignment="1" applyProtection="1">
      <alignment horizontal="right"/>
    </xf>
    <xf numFmtId="38" fontId="10" fillId="0" borderId="0" xfId="9" applyFont="1"/>
    <xf numFmtId="0" fontId="0" fillId="4" borderId="0" xfId="0" applyFill="1"/>
    <xf numFmtId="0" fontId="4" fillId="0" borderId="0" xfId="0" applyFont="1" applyFill="1" applyProtection="1"/>
    <xf numFmtId="0" fontId="0" fillId="0" borderId="0" xfId="0" applyFill="1"/>
    <xf numFmtId="0" fontId="0" fillId="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5" borderId="0" xfId="0" applyFill="1"/>
    <xf numFmtId="0" fontId="0" fillId="6" borderId="0" xfId="0" applyFont="1" applyFill="1"/>
    <xf numFmtId="0" fontId="0" fillId="0" borderId="0" xfId="0" quotePrefix="1"/>
    <xf numFmtId="0" fontId="0" fillId="4" borderId="0" xfId="0" quotePrefix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distributed"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distributed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7" xfId="0" applyFont="1" applyBorder="1" applyAlignment="1" applyProtection="1">
      <alignment horizontal="center" vertical="top"/>
    </xf>
    <xf numFmtId="0" fontId="6" fillId="0" borderId="0" xfId="0" quotePrefix="1" applyFont="1" applyAlignment="1" applyProtection="1">
      <alignment horizontal="distributed"/>
    </xf>
    <xf numFmtId="0" fontId="0" fillId="10" borderId="0" xfId="0" quotePrefix="1" applyFill="1" applyAlignment="1">
      <alignment horizontal="center" vertical="center" textRotation="255"/>
    </xf>
    <xf numFmtId="0" fontId="0" fillId="10" borderId="0" xfId="0" applyFill="1" applyAlignment="1">
      <alignment horizontal="center" vertical="center" textRotation="255"/>
    </xf>
  </cellXfs>
  <cellStyles count="11">
    <cellStyle name="STYL0" xfId="1"/>
    <cellStyle name="STYL1" xfId="2"/>
    <cellStyle name="STYL2" xfId="3"/>
    <cellStyle name="STYL3" xfId="4"/>
    <cellStyle name="STYL4" xfId="5"/>
    <cellStyle name="STYL5" xfId="6"/>
    <cellStyle name="STYL6" xfId="7"/>
    <cellStyle name="STYL7" xfId="8"/>
    <cellStyle name="桁区切り" xfId="9" builtinId="6"/>
    <cellStyle name="標準" xfId="0" builtinId="0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152400</xdr:rowOff>
    </xdr:from>
    <xdr:to>
      <xdr:col>11</xdr:col>
      <xdr:colOff>142875</xdr:colOff>
      <xdr:row>39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33425" y="1238250"/>
          <a:ext cx="6953250" cy="5819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457200</xdr:colOff>
      <xdr:row>20</xdr:row>
      <xdr:rowOff>114300</xdr:rowOff>
    </xdr:from>
    <xdr:to>
      <xdr:col>10</xdr:col>
      <xdr:colOff>647700</xdr:colOff>
      <xdr:row>38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514600" y="3733800"/>
          <a:ext cx="4991100" cy="319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データを入力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します。</a:t>
          </a:r>
        </a:p>
      </xdr:txBody>
    </xdr:sp>
    <xdr:clientData/>
  </xdr:twoCellAnchor>
  <xdr:twoCellAnchor>
    <xdr:from>
      <xdr:col>1</xdr:col>
      <xdr:colOff>190500</xdr:colOff>
      <xdr:row>8</xdr:row>
      <xdr:rowOff>9525</xdr:rowOff>
    </xdr:from>
    <xdr:to>
      <xdr:col>10</xdr:col>
      <xdr:colOff>657225</xdr:colOff>
      <xdr:row>15</xdr:row>
      <xdr:rowOff>19050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876300" y="1457325"/>
          <a:ext cx="6638925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印刷用としてデータを貼り付けます。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（印刷に必要な年度範囲のみ）</a:t>
          </a:r>
        </a:p>
      </xdr:txBody>
    </xdr:sp>
    <xdr:clientData/>
  </xdr:twoCellAnchor>
  <xdr:twoCellAnchor>
    <xdr:from>
      <xdr:col>6</xdr:col>
      <xdr:colOff>171450</xdr:colOff>
      <xdr:row>16</xdr:row>
      <xdr:rowOff>133350</xdr:rowOff>
    </xdr:from>
    <xdr:to>
      <xdr:col>9</xdr:col>
      <xdr:colOff>9525</xdr:colOff>
      <xdr:row>19</xdr:row>
      <xdr:rowOff>47625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286250" y="3028950"/>
          <a:ext cx="18954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必要部分を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「コピー」→「貼付け」</a:t>
          </a:r>
        </a:p>
      </xdr:txBody>
    </xdr:sp>
    <xdr:clientData/>
  </xdr:twoCellAnchor>
  <xdr:twoCellAnchor>
    <xdr:from>
      <xdr:col>6</xdr:col>
      <xdr:colOff>104775</xdr:colOff>
      <xdr:row>15</xdr:row>
      <xdr:rowOff>104775</xdr:rowOff>
    </xdr:from>
    <xdr:to>
      <xdr:col>6</xdr:col>
      <xdr:colOff>104775</xdr:colOff>
      <xdr:row>20</xdr:row>
      <xdr:rowOff>85725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4219575" y="2819400"/>
          <a:ext cx="0" cy="8858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20</xdr:row>
      <xdr:rowOff>114300</xdr:rowOff>
    </xdr:from>
    <xdr:to>
      <xdr:col>3</xdr:col>
      <xdr:colOff>361950</xdr:colOff>
      <xdr:row>38</xdr:row>
      <xdr:rowOff>38100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876300" y="3733800"/>
          <a:ext cx="1543050" cy="3181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&#9733;&#9733;3_T29-_H28&#24180;&#29256;&#20837;&#21147;&#28168;&#12304;&#21407;&#26412;&#12456;&#12463;&#12475;&#12523;&#12305;/T29-/T22-1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"/>
      <sheetName val="入力"/>
      <sheetName val="説明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BY58"/>
  <sheetViews>
    <sheetView tabSelected="1" defaultGridColor="0" colorId="22" zoomScale="75" zoomScaleNormal="75" zoomScaleSheetLayoutView="100" workbookViewId="0">
      <selection activeCell="Y13" sqref="Y13"/>
    </sheetView>
  </sheetViews>
  <sheetFormatPr defaultColWidth="1.625" defaultRowHeight="14.25"/>
  <cols>
    <col min="1" max="1" width="0.875" customWidth="1"/>
    <col min="2" max="2" width="3.125" customWidth="1"/>
    <col min="3" max="3" width="4.25" customWidth="1"/>
    <col min="4" max="4" width="28.625" customWidth="1"/>
    <col min="5" max="5" width="1.25" customWidth="1"/>
    <col min="6" max="6" width="1" customWidth="1"/>
    <col min="7" max="7" width="5.125" customWidth="1"/>
    <col min="8" max="9" width="11.625" customWidth="1"/>
    <col min="10" max="10" width="12.625" customWidth="1"/>
    <col min="11" max="11" width="5.125" customWidth="1"/>
    <col min="12" max="12" width="1.75" customWidth="1"/>
    <col min="13" max="13" width="2.625" customWidth="1"/>
    <col min="14" max="14" width="7.625" customWidth="1"/>
    <col min="15" max="15" width="8.625" customWidth="1"/>
    <col min="16" max="16" width="7.625" customWidth="1"/>
    <col min="17" max="18" width="2.625" customWidth="1"/>
    <col min="19" max="19" width="7.625" customWidth="1"/>
    <col min="20" max="20" width="8.625" customWidth="1"/>
    <col min="21" max="21" width="6.625" customWidth="1"/>
    <col min="22" max="23" width="2.625" customWidth="1"/>
    <col min="24" max="26" width="7.625" customWidth="1"/>
    <col min="27" max="27" width="2.625" customWidth="1"/>
    <col min="28" max="28" width="12.625" customWidth="1"/>
    <col min="29" max="235" width="1.625" customWidth="1"/>
  </cols>
  <sheetData>
    <row r="1" spans="1:77" ht="15" customHeight="1">
      <c r="A1" s="20" t="s">
        <v>16</v>
      </c>
      <c r="B1" s="20"/>
      <c r="C1" s="20"/>
      <c r="D1" s="20"/>
      <c r="E1" s="16"/>
      <c r="F1" s="4"/>
      <c r="G1" s="4"/>
      <c r="H1" s="4"/>
      <c r="I1" s="4"/>
      <c r="J1" s="4"/>
      <c r="K1" s="4"/>
      <c r="L1" s="4"/>
      <c r="M1" s="42"/>
      <c r="N1" s="42"/>
      <c r="O1" s="42"/>
      <c r="P1" s="42"/>
      <c r="Q1" s="4"/>
      <c r="R1" s="4"/>
      <c r="S1" s="4"/>
      <c r="T1" s="4"/>
      <c r="U1" s="4"/>
      <c r="V1" s="4"/>
      <c r="W1" s="4"/>
      <c r="X1" s="4"/>
      <c r="Y1" s="21"/>
      <c r="Z1" s="21"/>
      <c r="AA1" s="22" t="s">
        <v>0</v>
      </c>
      <c r="AB1" s="4"/>
      <c r="AC1" s="4"/>
      <c r="AD1" s="4"/>
      <c r="AE1" s="4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"/>
      <c r="AC2" s="4"/>
      <c r="AD2" s="4"/>
      <c r="AE2" s="4"/>
      <c r="AF2" s="4"/>
      <c r="AG2" s="4"/>
      <c r="AH2" s="4"/>
      <c r="AI2" s="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1.4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5" customHeight="1" thickBot="1">
      <c r="A4" s="11" t="s">
        <v>86</v>
      </c>
      <c r="B4" s="11"/>
      <c r="C4" s="11"/>
      <c r="D4" s="11"/>
      <c r="E4" s="11"/>
      <c r="F4" s="5"/>
      <c r="G4" s="5"/>
      <c r="H4" s="5"/>
      <c r="I4" s="5"/>
      <c r="J4" s="5"/>
      <c r="K4" s="5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3" t="str">
        <f>入力!A5</f>
        <v xml:space="preserve"> (平成27年10月1日)</v>
      </c>
      <c r="AB4" s="4"/>
      <c r="AC4" s="4"/>
      <c r="AD4" s="4"/>
      <c r="AE4" s="4"/>
      <c r="AF4" s="4"/>
      <c r="AG4" s="4"/>
      <c r="AH4" s="4"/>
      <c r="AI4" s="4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" customHeight="1">
      <c r="A5" s="46" t="s">
        <v>15</v>
      </c>
      <c r="B5" s="46"/>
      <c r="C5" s="46"/>
      <c r="D5" s="46"/>
      <c r="E5" s="46"/>
      <c r="F5" s="47"/>
      <c r="G5" s="52" t="s">
        <v>2</v>
      </c>
      <c r="H5" s="46"/>
      <c r="I5" s="46"/>
      <c r="J5" s="46"/>
      <c r="K5" s="46"/>
      <c r="L5" s="4"/>
      <c r="M5" s="46" t="s">
        <v>3</v>
      </c>
      <c r="N5" s="46"/>
      <c r="O5" s="46"/>
      <c r="P5" s="46"/>
      <c r="Q5" s="47"/>
      <c r="R5" s="52" t="s">
        <v>88</v>
      </c>
      <c r="S5" s="46"/>
      <c r="T5" s="46"/>
      <c r="U5" s="46"/>
      <c r="V5" s="47"/>
      <c r="W5" s="56" t="s">
        <v>1</v>
      </c>
      <c r="X5" s="41"/>
      <c r="Y5" s="41"/>
      <c r="Z5" s="41"/>
      <c r="AA5" s="41"/>
      <c r="AB5" s="4"/>
      <c r="AC5" s="4"/>
      <c r="AD5" s="4"/>
      <c r="AE5" s="4"/>
      <c r="AF5" s="4"/>
      <c r="AG5" s="4"/>
      <c r="AH5" s="4"/>
      <c r="AI5" s="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5" customHeight="1">
      <c r="A6" s="48"/>
      <c r="B6" s="48"/>
      <c r="C6" s="48"/>
      <c r="D6" s="48"/>
      <c r="E6" s="48"/>
      <c r="F6" s="49"/>
      <c r="G6" s="53"/>
      <c r="H6" s="54"/>
      <c r="I6" s="54"/>
      <c r="J6" s="54"/>
      <c r="K6" s="54"/>
      <c r="L6" s="4"/>
      <c r="M6" s="48"/>
      <c r="N6" s="48"/>
      <c r="O6" s="48"/>
      <c r="P6" s="48"/>
      <c r="Q6" s="49"/>
      <c r="R6" s="53"/>
      <c r="S6" s="54"/>
      <c r="T6" s="54"/>
      <c r="U6" s="54"/>
      <c r="V6" s="49"/>
      <c r="W6" s="57"/>
      <c r="X6" s="58"/>
      <c r="Y6" s="58"/>
      <c r="Z6" s="58"/>
      <c r="AA6" s="58"/>
      <c r="AB6" s="4"/>
      <c r="AC6" s="4"/>
      <c r="AD6" s="4"/>
      <c r="AE6" s="4"/>
      <c r="AF6" s="4"/>
      <c r="AG6" s="4"/>
      <c r="AH6" s="4"/>
      <c r="AI6" s="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5" customHeight="1">
      <c r="A7" s="48"/>
      <c r="B7" s="48"/>
      <c r="C7" s="48"/>
      <c r="D7" s="48"/>
      <c r="E7" s="48"/>
      <c r="F7" s="49"/>
      <c r="G7" s="53"/>
      <c r="H7" s="54"/>
      <c r="I7" s="54"/>
      <c r="J7" s="54"/>
      <c r="K7" s="54"/>
      <c r="L7" s="4"/>
      <c r="M7" s="48"/>
      <c r="N7" s="48"/>
      <c r="O7" s="48"/>
      <c r="P7" s="48"/>
      <c r="Q7" s="49"/>
      <c r="R7" s="53"/>
      <c r="S7" s="54"/>
      <c r="T7" s="54"/>
      <c r="U7" s="54"/>
      <c r="V7" s="49"/>
      <c r="W7" s="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" customHeight="1">
      <c r="A8" s="48"/>
      <c r="B8" s="48"/>
      <c r="C8" s="48"/>
      <c r="D8" s="48"/>
      <c r="E8" s="48"/>
      <c r="F8" s="49"/>
      <c r="G8" s="53"/>
      <c r="H8" s="54"/>
      <c r="I8" s="54"/>
      <c r="J8" s="54"/>
      <c r="K8" s="54"/>
      <c r="L8" s="4"/>
      <c r="M8" s="48"/>
      <c r="N8" s="48"/>
      <c r="O8" s="48"/>
      <c r="P8" s="48"/>
      <c r="Q8" s="49"/>
      <c r="R8" s="53"/>
      <c r="S8" s="54"/>
      <c r="T8" s="54"/>
      <c r="U8" s="54"/>
      <c r="V8" s="49"/>
      <c r="W8" s="59" t="s">
        <v>89</v>
      </c>
      <c r="X8" s="60"/>
      <c r="Y8" s="60"/>
      <c r="Z8" s="60"/>
      <c r="AA8" s="60"/>
      <c r="AB8" s="4"/>
      <c r="AC8" s="4"/>
      <c r="AD8" s="4"/>
      <c r="AE8" s="4"/>
      <c r="AF8" s="4"/>
      <c r="AG8" s="4"/>
      <c r="AH8" s="4"/>
      <c r="AI8" s="4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" customHeight="1">
      <c r="A9" s="50"/>
      <c r="B9" s="50"/>
      <c r="C9" s="50"/>
      <c r="D9" s="50"/>
      <c r="E9" s="50"/>
      <c r="F9" s="51"/>
      <c r="G9" s="55"/>
      <c r="H9" s="50"/>
      <c r="I9" s="50"/>
      <c r="J9" s="50"/>
      <c r="K9" s="50"/>
      <c r="L9" s="4"/>
      <c r="M9" s="50"/>
      <c r="N9" s="50"/>
      <c r="O9" s="50"/>
      <c r="P9" s="50"/>
      <c r="Q9" s="51"/>
      <c r="R9" s="55"/>
      <c r="S9" s="50"/>
      <c r="T9" s="50"/>
      <c r="U9" s="50"/>
      <c r="V9" s="51"/>
      <c r="W9" s="61"/>
      <c r="X9" s="62"/>
      <c r="Y9" s="62"/>
      <c r="Z9" s="62"/>
      <c r="AA9" s="62"/>
      <c r="AB9" s="4"/>
      <c r="AC9" s="4"/>
      <c r="AD9" s="4"/>
      <c r="AE9" s="4"/>
      <c r="AF9" s="4"/>
      <c r="AG9" s="4"/>
      <c r="AH9" s="4"/>
      <c r="AI9" s="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4.1" customHeight="1">
      <c r="A10" s="4"/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3.7" customHeight="1">
      <c r="A11" s="4"/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2.95" customHeight="1">
      <c r="A12" s="4"/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5" customHeight="1">
      <c r="B13" s="45" t="s">
        <v>90</v>
      </c>
      <c r="C13" s="45"/>
      <c r="D13" s="45"/>
      <c r="E13" s="45"/>
      <c r="F13" s="18"/>
      <c r="G13" s="13"/>
      <c r="H13" s="12"/>
      <c r="I13" s="14">
        <f>入力!C5</f>
        <v>61890</v>
      </c>
      <c r="J13" s="12"/>
      <c r="K13" s="12"/>
      <c r="L13" s="12"/>
      <c r="M13" s="12"/>
      <c r="N13" s="12"/>
      <c r="O13" s="14">
        <f>入力!D5</f>
        <v>140824</v>
      </c>
      <c r="P13" s="12"/>
      <c r="Q13" s="12"/>
      <c r="R13" s="12"/>
      <c r="S13" s="12"/>
      <c r="T13" s="14">
        <f>入力!E5</f>
        <v>66256</v>
      </c>
      <c r="U13" s="12"/>
      <c r="V13" s="12"/>
      <c r="W13" s="12"/>
      <c r="X13" s="12"/>
      <c r="Y13" s="15">
        <f>O13/I13</f>
        <v>2.2753918242042332</v>
      </c>
      <c r="Z13" s="12"/>
      <c r="AA13" s="12"/>
      <c r="AB13" s="4"/>
      <c r="AC13" s="4"/>
      <c r="AD13" s="4"/>
      <c r="AE13" s="4"/>
      <c r="AF13" s="4"/>
      <c r="AG13" s="4"/>
      <c r="AH13" s="4"/>
      <c r="AI13" s="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4.1" customHeight="1">
      <c r="A14" s="4"/>
      <c r="B14" s="4"/>
      <c r="C14" s="4"/>
      <c r="D14" s="4"/>
      <c r="E14" s="4"/>
      <c r="F14" s="4"/>
      <c r="G14" s="6"/>
      <c r="H14" s="4"/>
      <c r="I14" s="14"/>
      <c r="J14" s="4"/>
      <c r="K14" s="4"/>
      <c r="L14" s="4"/>
      <c r="M14" s="4"/>
      <c r="N14" s="4"/>
      <c r="O14" s="7"/>
      <c r="P14" s="4"/>
      <c r="Q14" s="4"/>
      <c r="R14" s="4"/>
      <c r="S14" s="4"/>
      <c r="T14" s="7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2.6" customHeight="1">
      <c r="A15" s="4"/>
      <c r="B15" s="4"/>
      <c r="C15" s="4"/>
      <c r="D15" s="4"/>
      <c r="E15" s="4"/>
      <c r="F15" s="4"/>
      <c r="G15" s="6"/>
      <c r="H15" s="4"/>
      <c r="I15" s="14"/>
      <c r="J15" s="4"/>
      <c r="K15" s="4"/>
      <c r="L15" s="4"/>
      <c r="M15" s="4"/>
      <c r="N15" s="4"/>
      <c r="O15" s="7"/>
      <c r="P15" s="4"/>
      <c r="Q15" s="4"/>
      <c r="R15" s="4"/>
      <c r="S15" s="4"/>
      <c r="T15" s="7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4.1" customHeight="1">
      <c r="A16" s="4"/>
      <c r="B16" s="4"/>
      <c r="C16" s="4"/>
      <c r="D16" s="4"/>
      <c r="E16" s="4"/>
      <c r="F16" s="4"/>
      <c r="G16" s="6"/>
      <c r="H16" s="4"/>
      <c r="I16" s="7"/>
      <c r="J16" s="4"/>
      <c r="K16" s="4"/>
      <c r="L16" s="4"/>
      <c r="M16" s="4"/>
      <c r="N16" s="4"/>
      <c r="O16" s="7"/>
      <c r="P16" s="4"/>
      <c r="Q16" s="4"/>
      <c r="R16" s="4"/>
      <c r="S16" s="4"/>
      <c r="T16" s="7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2:77" ht="17.100000000000001" customHeight="1">
      <c r="B17" s="4" t="s">
        <v>41</v>
      </c>
      <c r="C17" s="43" t="s">
        <v>57</v>
      </c>
      <c r="D17" s="43"/>
      <c r="E17" s="43"/>
      <c r="F17" s="4"/>
      <c r="G17" s="6"/>
      <c r="H17" s="4"/>
      <c r="I17" s="7">
        <f>入力!C7</f>
        <v>835</v>
      </c>
      <c r="J17" s="4"/>
      <c r="K17" s="4"/>
      <c r="L17" s="4"/>
      <c r="M17" s="4"/>
      <c r="N17" s="4"/>
      <c r="O17" s="7">
        <f>入力!D7</f>
        <v>1691</v>
      </c>
      <c r="P17" s="4"/>
      <c r="Q17" s="4"/>
      <c r="R17" s="4"/>
      <c r="S17" s="4"/>
      <c r="T17" s="7">
        <f>入力!E7</f>
        <v>1264</v>
      </c>
      <c r="U17" s="4"/>
      <c r="V17" s="4"/>
      <c r="W17" s="4"/>
      <c r="X17" s="4"/>
      <c r="Y17" s="8">
        <f>O17/I17</f>
        <v>2.0251497005988024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2:77" ht="17.100000000000001" customHeight="1">
      <c r="B18" s="4"/>
      <c r="C18" s="4"/>
      <c r="D18" s="4"/>
      <c r="E18" s="4"/>
      <c r="F18" s="4"/>
      <c r="G18" s="6"/>
      <c r="H18" s="4"/>
      <c r="J18" s="4"/>
      <c r="K18" s="4"/>
      <c r="L18" s="4"/>
      <c r="M18" s="4"/>
      <c r="N18" s="4"/>
      <c r="P18" s="4"/>
      <c r="Q18" s="4"/>
      <c r="R18" s="4"/>
      <c r="S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2:77" ht="17.100000000000001" customHeight="1">
      <c r="C19" s="19" t="s">
        <v>46</v>
      </c>
      <c r="D19" s="43" t="s">
        <v>58</v>
      </c>
      <c r="E19" s="43"/>
      <c r="F19" s="4"/>
      <c r="G19" s="6"/>
      <c r="H19" s="4"/>
      <c r="I19" s="7">
        <f>入力!C8</f>
        <v>710</v>
      </c>
      <c r="J19" s="4"/>
      <c r="K19" s="4"/>
      <c r="L19" s="4"/>
      <c r="M19" s="4"/>
      <c r="N19" s="4"/>
      <c r="O19" s="7">
        <f>入力!D8</f>
        <v>1418</v>
      </c>
      <c r="P19" s="4"/>
      <c r="Q19" s="4"/>
      <c r="R19" s="4"/>
      <c r="S19" s="4"/>
      <c r="T19" s="7">
        <f>入力!E8</f>
        <v>1117</v>
      </c>
      <c r="U19" s="4"/>
      <c r="V19" s="4"/>
      <c r="W19" s="4"/>
      <c r="X19" s="4"/>
      <c r="Y19" s="8">
        <f>O19/I19</f>
        <v>1.9971830985915493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2:77" ht="21" customHeight="1">
      <c r="C20" s="19" t="s">
        <v>47</v>
      </c>
      <c r="D20" s="43" t="s">
        <v>59</v>
      </c>
      <c r="E20" s="43"/>
      <c r="F20" s="4"/>
      <c r="G20" s="6"/>
      <c r="H20" s="4"/>
      <c r="I20" s="7">
        <f>入力!C9</f>
        <v>125</v>
      </c>
      <c r="J20" s="4"/>
      <c r="K20" s="4"/>
      <c r="L20" s="4"/>
      <c r="M20" s="4"/>
      <c r="N20" s="4"/>
      <c r="O20" s="7">
        <f>入力!D9</f>
        <v>273</v>
      </c>
      <c r="P20" s="4"/>
      <c r="Q20" s="4"/>
      <c r="R20" s="4"/>
      <c r="S20" s="4"/>
      <c r="T20" s="7">
        <f>入力!E9</f>
        <v>147</v>
      </c>
      <c r="U20" s="4"/>
      <c r="V20" s="4"/>
      <c r="W20" s="4"/>
      <c r="X20" s="4"/>
      <c r="Y20" s="8">
        <f>O20/I20</f>
        <v>2.1840000000000002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2:77" ht="15" customHeight="1">
      <c r="B21" s="4"/>
      <c r="C21" s="4"/>
      <c r="D21" s="4"/>
      <c r="E21" s="4"/>
      <c r="F21" s="4"/>
      <c r="G21" s="6"/>
      <c r="H21" s="4"/>
      <c r="I21" s="7"/>
      <c r="J21" s="4"/>
      <c r="K21" s="4"/>
      <c r="L21" s="4"/>
      <c r="M21" s="4"/>
      <c r="N21" s="4"/>
      <c r="O21" s="7"/>
      <c r="P21" s="4"/>
      <c r="Q21" s="4"/>
      <c r="R21" s="4"/>
      <c r="S21" s="4"/>
      <c r="T21" s="7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2:77" ht="15" customHeight="1">
      <c r="B22" s="4"/>
      <c r="C22" s="4"/>
      <c r="D22" s="4"/>
      <c r="E22" s="4"/>
      <c r="F22" s="4"/>
      <c r="G22" s="6"/>
      <c r="H22" s="4"/>
      <c r="I22" s="7"/>
      <c r="J22" s="4"/>
      <c r="K22" s="4"/>
      <c r="L22" s="4"/>
      <c r="M22" s="4"/>
      <c r="N22" s="4"/>
      <c r="O22" s="7"/>
      <c r="P22" s="4"/>
      <c r="Q22" s="4"/>
      <c r="R22" s="4"/>
      <c r="S22" s="4"/>
      <c r="T22" s="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2:77" ht="15" customHeight="1">
      <c r="B23" s="4"/>
      <c r="C23" s="4"/>
      <c r="D23" s="4"/>
      <c r="E23" s="4"/>
      <c r="F23" s="4"/>
      <c r="G23" s="6"/>
      <c r="H23" s="4"/>
      <c r="I23" s="7"/>
      <c r="J23" s="4"/>
      <c r="K23" s="4"/>
      <c r="L23" s="4"/>
      <c r="M23" s="4"/>
      <c r="N23" s="4"/>
      <c r="O23" s="7"/>
      <c r="P23" s="4"/>
      <c r="Q23" s="4"/>
      <c r="R23" s="4"/>
      <c r="S23" s="4"/>
      <c r="T23" s="7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2:77" ht="17.100000000000001" customHeight="1">
      <c r="B24" s="4" t="s">
        <v>42</v>
      </c>
      <c r="C24" s="43" t="s">
        <v>56</v>
      </c>
      <c r="D24" s="43"/>
      <c r="E24" s="43"/>
      <c r="F24" s="4"/>
      <c r="G24" s="6"/>
      <c r="H24" s="4"/>
      <c r="I24" s="7">
        <f>入力!C10</f>
        <v>605</v>
      </c>
      <c r="J24" s="4"/>
      <c r="K24" s="4"/>
      <c r="L24" s="4"/>
      <c r="M24" s="4"/>
      <c r="N24" s="4"/>
      <c r="O24" s="7">
        <f>入力!D10</f>
        <v>2075</v>
      </c>
      <c r="P24" s="4"/>
      <c r="Q24" s="4"/>
      <c r="R24" s="4"/>
      <c r="S24" s="4"/>
      <c r="T24" s="7">
        <f>入力!E10</f>
        <v>1649</v>
      </c>
      <c r="U24" s="4"/>
      <c r="V24" s="4"/>
      <c r="W24" s="4"/>
      <c r="X24" s="4"/>
      <c r="Y24" s="8">
        <f>O24/I24</f>
        <v>3.4297520661157024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2:77" ht="17.100000000000001" customHeight="1">
      <c r="B25" s="4"/>
      <c r="C25" s="4"/>
      <c r="D25" s="4"/>
      <c r="E25" s="4"/>
      <c r="F25" s="4"/>
      <c r="G25" s="6"/>
      <c r="H25" s="4"/>
      <c r="J25" s="4"/>
      <c r="K25" s="4"/>
      <c r="L25" s="4"/>
      <c r="M25" s="4"/>
      <c r="N25" s="4"/>
      <c r="P25" s="4"/>
      <c r="Q25" s="4"/>
      <c r="R25" s="4"/>
      <c r="S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2:77" ht="21" customHeight="1">
      <c r="B26" s="4" t="s">
        <v>4</v>
      </c>
      <c r="C26" s="19" t="s">
        <v>48</v>
      </c>
      <c r="D26" s="43" t="s">
        <v>60</v>
      </c>
      <c r="E26" s="43"/>
      <c r="F26" s="4"/>
      <c r="G26" s="6"/>
      <c r="H26" s="4"/>
      <c r="I26" s="7">
        <f>入力!C11</f>
        <v>393</v>
      </c>
      <c r="J26" s="4"/>
      <c r="K26" s="4"/>
      <c r="L26" s="4"/>
      <c r="M26" s="4"/>
      <c r="N26" s="4"/>
      <c r="O26" s="7">
        <f>入力!D11</f>
        <v>1324</v>
      </c>
      <c r="P26" s="4"/>
      <c r="Q26" s="4"/>
      <c r="R26" s="4"/>
      <c r="S26" s="4"/>
      <c r="T26" s="7">
        <f>入力!E11</f>
        <v>1090</v>
      </c>
      <c r="U26" s="4"/>
      <c r="V26" s="4"/>
      <c r="W26" s="4"/>
      <c r="X26" s="4"/>
      <c r="Y26" s="8">
        <f>O26/I26</f>
        <v>3.3689567430025447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2:77" ht="21" customHeight="1">
      <c r="B27" s="4" t="s">
        <v>5</v>
      </c>
      <c r="C27" s="19" t="s">
        <v>49</v>
      </c>
      <c r="D27" s="43" t="s">
        <v>61</v>
      </c>
      <c r="E27" s="43"/>
      <c r="F27" s="4"/>
      <c r="G27" s="6"/>
      <c r="H27" s="4"/>
      <c r="I27" s="7">
        <f>入力!C12</f>
        <v>70</v>
      </c>
      <c r="J27" s="4"/>
      <c r="K27" s="4"/>
      <c r="L27" s="4"/>
      <c r="M27" s="4"/>
      <c r="N27" s="4"/>
      <c r="O27" s="7">
        <f>入力!D12</f>
        <v>236</v>
      </c>
      <c r="P27" s="4"/>
      <c r="Q27" s="4"/>
      <c r="R27" s="4"/>
      <c r="S27" s="4"/>
      <c r="T27" s="7">
        <f>入力!E12</f>
        <v>171</v>
      </c>
      <c r="U27" s="4"/>
      <c r="V27" s="4"/>
      <c r="W27" s="4"/>
      <c r="X27" s="4"/>
      <c r="Y27" s="8">
        <f>O27/I27</f>
        <v>3.3714285714285714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2:77" ht="21" customHeight="1">
      <c r="B28" s="4" t="s">
        <v>6</v>
      </c>
      <c r="C28" s="19" t="s">
        <v>50</v>
      </c>
      <c r="D28" s="43" t="s">
        <v>62</v>
      </c>
      <c r="E28" s="43"/>
      <c r="F28" s="4"/>
      <c r="G28" s="6"/>
      <c r="H28" s="4"/>
      <c r="I28" s="7">
        <f>入力!C13</f>
        <v>16</v>
      </c>
      <c r="J28" s="4"/>
      <c r="K28" s="4"/>
      <c r="L28" s="4"/>
      <c r="M28" s="4"/>
      <c r="N28" s="4"/>
      <c r="O28" s="7">
        <f>入力!D13</f>
        <v>57</v>
      </c>
      <c r="P28" s="4"/>
      <c r="Q28" s="4"/>
      <c r="R28" s="4"/>
      <c r="S28" s="4"/>
      <c r="T28" s="7">
        <f>入力!E13</f>
        <v>43</v>
      </c>
      <c r="U28" s="4"/>
      <c r="V28" s="4"/>
      <c r="W28" s="4"/>
      <c r="X28" s="4"/>
      <c r="Y28" s="8">
        <f>O28/I28</f>
        <v>3.5625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2:77" ht="21" customHeight="1">
      <c r="B29" s="4" t="s">
        <v>7</v>
      </c>
      <c r="C29" s="19" t="s">
        <v>51</v>
      </c>
      <c r="D29" s="43" t="s">
        <v>63</v>
      </c>
      <c r="E29" s="43"/>
      <c r="F29" s="4"/>
      <c r="G29" s="6"/>
      <c r="H29" s="4"/>
      <c r="I29" s="7">
        <f>入力!C14</f>
        <v>126</v>
      </c>
      <c r="J29" s="4"/>
      <c r="K29" s="4"/>
      <c r="L29" s="4"/>
      <c r="M29" s="4"/>
      <c r="N29" s="4"/>
      <c r="O29" s="7">
        <f>入力!D14</f>
        <v>458</v>
      </c>
      <c r="P29" s="4"/>
      <c r="Q29" s="4"/>
      <c r="R29" s="4"/>
      <c r="S29" s="4"/>
      <c r="T29" s="7">
        <f>入力!E14</f>
        <v>345</v>
      </c>
      <c r="U29" s="4"/>
      <c r="V29" s="4"/>
      <c r="W29" s="4"/>
      <c r="X29" s="4"/>
      <c r="Y29" s="8">
        <f>O29/I29</f>
        <v>3.6349206349206349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2:77" ht="15" customHeight="1">
      <c r="B30" s="4"/>
      <c r="C30" s="4"/>
      <c r="D30" s="4"/>
      <c r="E30" s="4"/>
      <c r="F30" s="4"/>
      <c r="G30" s="6"/>
      <c r="H30" s="4"/>
      <c r="I30" s="7"/>
      <c r="J30" s="4"/>
      <c r="K30" s="4"/>
      <c r="L30" s="4"/>
      <c r="M30" s="4"/>
      <c r="N30" s="4"/>
      <c r="O30" s="7"/>
      <c r="P30" s="4"/>
      <c r="Q30" s="4"/>
      <c r="R30" s="4"/>
      <c r="S30" s="4"/>
      <c r="T30" s="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2:77" ht="15" customHeight="1">
      <c r="B31" s="4"/>
      <c r="C31" s="4"/>
      <c r="D31" s="4"/>
      <c r="E31" s="4"/>
      <c r="F31" s="4"/>
      <c r="G31" s="6"/>
      <c r="H31" s="4"/>
      <c r="I31" s="7"/>
      <c r="J31" s="4"/>
      <c r="K31" s="4"/>
      <c r="L31" s="4"/>
      <c r="M31" s="4"/>
      <c r="N31" s="4"/>
      <c r="O31" s="7"/>
      <c r="P31" s="4"/>
      <c r="Q31" s="4"/>
      <c r="R31" s="4"/>
      <c r="S31" s="4"/>
      <c r="T31" s="7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2:77" ht="15" customHeight="1">
      <c r="B32" s="4"/>
      <c r="C32" s="4"/>
      <c r="D32" s="4"/>
      <c r="E32" s="4"/>
      <c r="F32" s="4"/>
      <c r="G32" s="6"/>
      <c r="H32" s="4"/>
      <c r="I32" s="7"/>
      <c r="J32" s="4"/>
      <c r="K32" s="4"/>
      <c r="L32" s="4"/>
      <c r="M32" s="4"/>
      <c r="N32" s="4"/>
      <c r="O32" s="7"/>
      <c r="P32" s="4"/>
      <c r="Q32" s="4"/>
      <c r="R32" s="4"/>
      <c r="S32" s="4"/>
      <c r="T32" s="7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2:77" ht="17.100000000000001" customHeight="1">
      <c r="B33" s="4" t="s">
        <v>43</v>
      </c>
      <c r="C33" s="43" t="s">
        <v>64</v>
      </c>
      <c r="D33" s="43"/>
      <c r="E33" s="43"/>
      <c r="F33" s="4"/>
      <c r="G33" s="6"/>
      <c r="H33" s="4"/>
      <c r="I33" s="7">
        <f>入力!C15</f>
        <v>38637</v>
      </c>
      <c r="J33" s="4"/>
      <c r="K33" s="4"/>
      <c r="L33" s="4"/>
      <c r="M33" s="4"/>
      <c r="N33" s="4"/>
      <c r="O33" s="7">
        <f>入力!D15</f>
        <v>102291</v>
      </c>
      <c r="P33" s="4"/>
      <c r="Q33" s="4"/>
      <c r="R33" s="4"/>
      <c r="S33" s="4"/>
      <c r="T33" s="7">
        <f>入力!E15</f>
        <v>61198</v>
      </c>
      <c r="U33" s="4"/>
      <c r="V33" s="4"/>
      <c r="W33" s="4"/>
      <c r="X33" s="4"/>
      <c r="Y33" s="8">
        <f>O33/I33</f>
        <v>2.6474881590185575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2:77" ht="17.100000000000001" customHeight="1">
      <c r="B34" s="4"/>
      <c r="C34" s="4"/>
      <c r="D34" s="4"/>
      <c r="E34" s="4"/>
      <c r="F34" s="4"/>
      <c r="G34" s="6"/>
      <c r="H34" s="4"/>
      <c r="J34" s="4"/>
      <c r="K34" s="4"/>
      <c r="L34" s="4"/>
      <c r="M34" s="4"/>
      <c r="N34" s="4"/>
      <c r="P34" s="4"/>
      <c r="Q34" s="4"/>
      <c r="R34" s="4"/>
      <c r="S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2:77" ht="21" customHeight="1">
      <c r="B35" s="4" t="s">
        <v>8</v>
      </c>
      <c r="C35" s="19" t="s">
        <v>52</v>
      </c>
      <c r="D35" s="43" t="s">
        <v>65</v>
      </c>
      <c r="E35" s="43"/>
      <c r="F35" s="4"/>
      <c r="G35" s="6"/>
      <c r="H35" s="4"/>
      <c r="I35" s="7">
        <f>入力!C16</f>
        <v>2582</v>
      </c>
      <c r="J35" s="4"/>
      <c r="K35" s="4"/>
      <c r="L35" s="4"/>
      <c r="M35" s="4"/>
      <c r="N35" s="4"/>
      <c r="O35" s="7">
        <f>入力!D16</f>
        <v>5677</v>
      </c>
      <c r="P35" s="4"/>
      <c r="Q35" s="4"/>
      <c r="R35" s="4"/>
      <c r="S35" s="4"/>
      <c r="T35" s="7">
        <f>入力!E16</f>
        <v>3667</v>
      </c>
      <c r="U35" s="4"/>
      <c r="V35" s="4"/>
      <c r="W35" s="4"/>
      <c r="X35" s="4"/>
      <c r="Y35" s="8">
        <f>O35/I35</f>
        <v>2.1986831913245548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2:77" ht="21" customHeight="1">
      <c r="B36" s="4" t="s">
        <v>9</v>
      </c>
      <c r="C36" s="19" t="s">
        <v>53</v>
      </c>
      <c r="D36" s="43" t="s">
        <v>66</v>
      </c>
      <c r="E36" s="43"/>
      <c r="F36" s="4"/>
      <c r="G36" s="6"/>
      <c r="H36" s="4"/>
      <c r="I36" s="7">
        <f>入力!C17</f>
        <v>34110</v>
      </c>
      <c r="J36" s="4"/>
      <c r="K36" s="4"/>
      <c r="L36" s="4"/>
      <c r="M36" s="4"/>
      <c r="N36" s="4"/>
      <c r="O36" s="7">
        <f>入力!D17</f>
        <v>90155</v>
      </c>
      <c r="P36" s="4"/>
      <c r="Q36" s="4"/>
      <c r="R36" s="4"/>
      <c r="S36" s="4"/>
      <c r="T36" s="7">
        <f>入力!E17</f>
        <v>52755</v>
      </c>
      <c r="U36" s="4"/>
      <c r="V36" s="4"/>
      <c r="W36" s="4"/>
      <c r="X36" s="4"/>
      <c r="Y36" s="8">
        <f>O36/I36</f>
        <v>2.6430665493990033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2:77" ht="21" customHeight="1">
      <c r="B37" s="4" t="s">
        <v>10</v>
      </c>
      <c r="C37" s="19" t="s">
        <v>54</v>
      </c>
      <c r="D37" s="43" t="s">
        <v>67</v>
      </c>
      <c r="E37" s="43"/>
      <c r="F37" s="4"/>
      <c r="G37" s="6"/>
      <c r="H37" s="4"/>
      <c r="I37" s="7">
        <f>入力!C18</f>
        <v>1371</v>
      </c>
      <c r="J37" s="4"/>
      <c r="K37" s="4"/>
      <c r="L37" s="4"/>
      <c r="M37" s="4"/>
      <c r="N37" s="4"/>
      <c r="O37" s="7">
        <f>入力!D18</f>
        <v>4591</v>
      </c>
      <c r="P37" s="4"/>
      <c r="Q37" s="4"/>
      <c r="R37" s="4"/>
      <c r="S37" s="4"/>
      <c r="T37" s="7">
        <f>入力!E18</f>
        <v>3410</v>
      </c>
      <c r="U37" s="4"/>
      <c r="V37" s="4"/>
      <c r="W37" s="4"/>
      <c r="X37" s="4"/>
      <c r="Y37" s="8">
        <f>O37/I37</f>
        <v>3.348650619985412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2:77" ht="17.100000000000001" customHeight="1">
      <c r="B38" s="4" t="s">
        <v>11</v>
      </c>
      <c r="C38" s="4" t="s">
        <v>11</v>
      </c>
      <c r="D38" s="63" t="s">
        <v>68</v>
      </c>
      <c r="E38" s="63"/>
      <c r="F38" s="4"/>
      <c r="G38" s="6"/>
      <c r="H38" s="4"/>
      <c r="J38" s="4"/>
      <c r="K38" s="4"/>
      <c r="L38" s="4"/>
      <c r="M38" s="4"/>
      <c r="N38" s="4"/>
      <c r="P38" s="4"/>
      <c r="Q38" s="4"/>
      <c r="R38" s="4"/>
      <c r="S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2:77" ht="17.100000000000001" customHeight="1">
      <c r="B39" s="4"/>
      <c r="C39" s="4"/>
      <c r="D39" s="4"/>
      <c r="E39" s="4"/>
      <c r="F39" s="4"/>
      <c r="G39" s="6"/>
      <c r="H39" s="4"/>
      <c r="J39" s="4"/>
      <c r="K39" s="4"/>
      <c r="L39" s="4"/>
      <c r="M39" s="4"/>
      <c r="N39" s="4"/>
      <c r="U39" s="4"/>
      <c r="V39" s="4"/>
      <c r="W39" s="4"/>
      <c r="X39" s="4"/>
      <c r="Y39" s="8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2:77" ht="17.100000000000001" customHeight="1">
      <c r="B40" s="4" t="s">
        <v>12</v>
      </c>
      <c r="C40" s="19" t="s">
        <v>55</v>
      </c>
      <c r="D40" s="43" t="s">
        <v>67</v>
      </c>
      <c r="E40" s="43"/>
      <c r="F40" s="4"/>
      <c r="G40" s="6"/>
      <c r="H40" s="4"/>
      <c r="I40" s="7">
        <f>入力!C19</f>
        <v>574</v>
      </c>
      <c r="J40" s="4"/>
      <c r="K40" s="4"/>
      <c r="L40" s="4"/>
      <c r="M40" s="4"/>
      <c r="N40" s="4"/>
      <c r="O40" s="7">
        <f>入力!D19</f>
        <v>1868</v>
      </c>
      <c r="P40" s="4"/>
      <c r="Q40" s="4"/>
      <c r="R40" s="4"/>
      <c r="S40" s="4"/>
      <c r="T40" s="7">
        <f>入力!E19</f>
        <v>1366</v>
      </c>
      <c r="U40" s="4"/>
      <c r="V40" s="4"/>
      <c r="W40" s="4"/>
      <c r="X40" s="4"/>
      <c r="Y40" s="8">
        <f>O40/I40</f>
        <v>3.254355400696864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2:77" ht="17.100000000000001" customHeight="1">
      <c r="B41" s="4" t="s">
        <v>13</v>
      </c>
      <c r="C41" s="4" t="s">
        <v>13</v>
      </c>
      <c r="D41" s="63" t="s">
        <v>69</v>
      </c>
      <c r="E41" s="63"/>
      <c r="F41" s="4"/>
      <c r="G41" s="6"/>
      <c r="H41" s="4"/>
      <c r="I41" s="7"/>
      <c r="J41" s="4"/>
      <c r="K41" s="4"/>
      <c r="L41" s="4"/>
      <c r="M41" s="4"/>
      <c r="N41" s="4"/>
      <c r="O41" s="7"/>
      <c r="P41" s="4"/>
      <c r="Q41" s="4"/>
      <c r="R41" s="4"/>
      <c r="S41" s="4"/>
      <c r="T41" s="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2:77" ht="14.25" customHeight="1">
      <c r="B42" s="4"/>
      <c r="C42" s="4"/>
      <c r="D42" s="4"/>
      <c r="E42" s="4"/>
      <c r="F42" s="4"/>
      <c r="G42" s="6"/>
      <c r="H42" s="4"/>
      <c r="I42" s="7"/>
      <c r="J42" s="4"/>
      <c r="K42" s="4"/>
      <c r="L42" s="4"/>
      <c r="M42" s="4"/>
      <c r="N42" s="4"/>
      <c r="O42" s="7"/>
      <c r="P42" s="4"/>
      <c r="Q42" s="4"/>
      <c r="R42" s="4"/>
      <c r="S42" s="4"/>
      <c r="T42" s="7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2:77" ht="14.25" customHeight="1">
      <c r="B43" s="4"/>
      <c r="C43" s="4"/>
      <c r="D43" s="4"/>
      <c r="E43" s="4"/>
      <c r="F43" s="4"/>
      <c r="G43" s="6"/>
      <c r="H43" s="4"/>
      <c r="I43" s="7"/>
      <c r="J43" s="4"/>
      <c r="K43" s="4"/>
      <c r="L43" s="4"/>
      <c r="M43" s="4"/>
      <c r="N43" s="4"/>
      <c r="O43" s="7"/>
      <c r="P43" s="4"/>
      <c r="Q43" s="4"/>
      <c r="R43" s="4"/>
      <c r="S43" s="4"/>
      <c r="T43" s="7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2:77" ht="14.25" customHeight="1">
      <c r="B44" s="4"/>
      <c r="C44" s="4"/>
      <c r="D44" s="4"/>
      <c r="E44" s="4"/>
      <c r="F44" s="4"/>
      <c r="G44" s="6"/>
      <c r="H44" s="4"/>
      <c r="I44" s="7"/>
      <c r="J44" s="4"/>
      <c r="K44" s="4"/>
      <c r="L44" s="4"/>
      <c r="M44" s="4"/>
      <c r="N44" s="4"/>
      <c r="O44" s="7"/>
      <c r="P44" s="4"/>
      <c r="Q44" s="4"/>
      <c r="R44" s="4"/>
      <c r="S44" s="4"/>
      <c r="T44" s="7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2:77" ht="17.100000000000001" customHeight="1">
      <c r="B45" s="4" t="s">
        <v>44</v>
      </c>
      <c r="C45" s="43" t="s">
        <v>70</v>
      </c>
      <c r="D45" s="43"/>
      <c r="E45" s="43"/>
      <c r="F45" s="4"/>
      <c r="G45" s="6"/>
      <c r="H45" s="4"/>
      <c r="I45" s="7">
        <f>入力!C20</f>
        <v>20322</v>
      </c>
      <c r="J45" s="4"/>
      <c r="K45" s="4"/>
      <c r="L45" s="4"/>
      <c r="M45" s="4"/>
      <c r="N45" s="4"/>
      <c r="O45" s="7">
        <f>入力!D20</f>
        <v>31589</v>
      </c>
      <c r="P45" s="4"/>
      <c r="Q45" s="4"/>
      <c r="R45" s="4"/>
      <c r="S45" s="4"/>
      <c r="T45" s="7">
        <f>入力!E20</f>
        <v>29</v>
      </c>
      <c r="U45" s="4"/>
      <c r="V45" s="4"/>
      <c r="W45" s="4"/>
      <c r="X45" s="4"/>
      <c r="Y45" s="8">
        <f>O45/I45</f>
        <v>1.5544237771872846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2:77" ht="14.1" customHeight="1">
      <c r="B46" s="4"/>
      <c r="C46" s="4"/>
      <c r="D46" s="4"/>
      <c r="E46" s="4"/>
      <c r="F46" s="4"/>
      <c r="G46" s="6"/>
      <c r="H46" s="4"/>
      <c r="J46" s="4"/>
      <c r="K46" s="4"/>
      <c r="L46" s="4"/>
      <c r="M46" s="4"/>
      <c r="N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2:77" ht="14.1" customHeight="1">
      <c r="B47" s="4"/>
      <c r="C47" s="4"/>
      <c r="D47" s="4"/>
      <c r="E47" s="4"/>
      <c r="F47" s="4"/>
      <c r="G47" s="6"/>
      <c r="H47" s="4"/>
      <c r="I47" s="7"/>
      <c r="J47" s="4"/>
      <c r="K47" s="4"/>
      <c r="L47" s="4"/>
      <c r="M47" s="4"/>
      <c r="N47" s="4"/>
      <c r="O47" s="7"/>
      <c r="P47" s="4"/>
      <c r="Q47" s="4"/>
      <c r="R47" s="4"/>
      <c r="S47" s="4"/>
      <c r="T47" s="7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2:77" ht="14.1" customHeight="1">
      <c r="B48" s="4"/>
      <c r="C48" s="4"/>
      <c r="D48" s="4"/>
      <c r="E48" s="4"/>
      <c r="F48" s="4"/>
      <c r="G48" s="6"/>
      <c r="H48" s="4"/>
      <c r="I48" s="7"/>
      <c r="J48" s="4"/>
      <c r="K48" s="4"/>
      <c r="L48" s="4"/>
      <c r="M48" s="4"/>
      <c r="N48" s="4"/>
      <c r="O48" s="7"/>
      <c r="P48" s="4"/>
      <c r="Q48" s="4"/>
      <c r="R48" s="4"/>
      <c r="S48" s="4"/>
      <c r="T48" s="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7.100000000000001" customHeight="1">
      <c r="B49" s="4" t="s">
        <v>45</v>
      </c>
      <c r="C49" s="43" t="s">
        <v>71</v>
      </c>
      <c r="D49" s="43"/>
      <c r="E49" s="43"/>
      <c r="F49" s="4"/>
      <c r="G49" s="6"/>
      <c r="H49" s="4"/>
      <c r="I49" s="7">
        <f>入力!C21</f>
        <v>1491</v>
      </c>
      <c r="J49" s="4"/>
      <c r="K49" s="4"/>
      <c r="L49" s="4"/>
      <c r="M49" s="4"/>
      <c r="N49" s="4"/>
      <c r="O49" s="7">
        <f>入力!D21</f>
        <v>3178</v>
      </c>
      <c r="P49" s="4"/>
      <c r="Q49" s="4"/>
      <c r="R49" s="4"/>
      <c r="S49" s="4"/>
      <c r="T49" s="7">
        <f>入力!E21</f>
        <v>2116</v>
      </c>
      <c r="U49" s="4"/>
      <c r="V49" s="4"/>
      <c r="W49" s="4"/>
      <c r="X49" s="4"/>
      <c r="Y49" s="8">
        <f>O49/I49</f>
        <v>2.131455399061033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14.1" customHeight="1">
      <c r="A50" s="4"/>
      <c r="B50" s="4"/>
      <c r="C50" s="4"/>
      <c r="D50" s="4"/>
      <c r="E50" s="4"/>
      <c r="F50" s="4"/>
      <c r="G50" s="6"/>
      <c r="H50" s="4"/>
      <c r="I50" s="4"/>
      <c r="J50" s="4"/>
      <c r="K50" s="4"/>
      <c r="L50" s="4"/>
      <c r="M50" s="4"/>
      <c r="N50" s="4"/>
      <c r="O50" s="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4.1" customHeight="1">
      <c r="A51" s="4"/>
      <c r="B51" s="4"/>
      <c r="C51" s="4"/>
      <c r="D51" s="4"/>
      <c r="E51" s="4"/>
      <c r="F51" s="4"/>
      <c r="G51" s="6"/>
      <c r="H51" s="4"/>
      <c r="I51" s="4"/>
      <c r="J51" s="4"/>
      <c r="K51" s="4"/>
      <c r="L51" s="4"/>
      <c r="M51" s="4"/>
      <c r="N51" s="4"/>
      <c r="O51" s="7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14.1" customHeight="1" thickBot="1">
      <c r="A52" s="5"/>
      <c r="B52" s="5"/>
      <c r="C52" s="5"/>
      <c r="D52" s="5"/>
      <c r="E52" s="5"/>
      <c r="F52" s="5"/>
      <c r="G52" s="9"/>
      <c r="H52" s="5"/>
      <c r="I52" s="5"/>
      <c r="J52" s="5"/>
      <c r="K52" s="5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4"/>
      <c r="AD52" s="4"/>
      <c r="AE52" s="4"/>
      <c r="AF52" s="4"/>
      <c r="AG52" s="4"/>
      <c r="AH52" s="4"/>
      <c r="AI52" s="4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15" customHeight="1">
      <c r="A53" s="4" t="s">
        <v>14</v>
      </c>
      <c r="B53" s="4"/>
      <c r="C53" s="4"/>
      <c r="D53" s="4"/>
      <c r="E53" s="4"/>
      <c r="F53" s="4"/>
      <c r="G53" s="41"/>
      <c r="H53" s="41"/>
      <c r="I53" s="41"/>
      <c r="J53" s="41"/>
      <c r="K53" s="41"/>
      <c r="L53" s="17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"/>
      <c r="AC53" s="4"/>
      <c r="AD53" s="4"/>
      <c r="AE53" s="4"/>
      <c r="AF53" s="4"/>
      <c r="AG53" s="4"/>
      <c r="AH53" s="4"/>
      <c r="AI53" s="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2.95" customHeight="1">
      <c r="A54" s="44"/>
      <c r="B54" s="44"/>
      <c r="C54" s="44"/>
      <c r="D54" s="44"/>
      <c r="E54" s="44"/>
      <c r="F54" s="44"/>
      <c r="G54" s="42"/>
      <c r="H54" s="42"/>
      <c r="I54" s="42"/>
      <c r="J54" s="42"/>
      <c r="K54" s="42"/>
      <c r="L54" s="17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10"/>
      <c r="AC54" s="10"/>
      <c r="AD54" s="10"/>
      <c r="AE54" s="10"/>
      <c r="AF54" s="10"/>
      <c r="AG54" s="10"/>
      <c r="AH54" s="10"/>
      <c r="AI54" s="10"/>
    </row>
    <row r="55" spans="1:7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7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7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7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mergeCells count="30">
    <mergeCell ref="C49:E49"/>
    <mergeCell ref="D37:E37"/>
    <mergeCell ref="D38:E38"/>
    <mergeCell ref="D40:E40"/>
    <mergeCell ref="D41:E41"/>
    <mergeCell ref="A2:K2"/>
    <mergeCell ref="M1:P1"/>
    <mergeCell ref="M2:AA2"/>
    <mergeCell ref="A5:F9"/>
    <mergeCell ref="G5:K9"/>
    <mergeCell ref="W5:AA6"/>
    <mergeCell ref="W8:AA9"/>
    <mergeCell ref="M5:Q9"/>
    <mergeCell ref="R5:V9"/>
    <mergeCell ref="M53:AA54"/>
    <mergeCell ref="D27:E27"/>
    <mergeCell ref="D28:E28"/>
    <mergeCell ref="A54:F54"/>
    <mergeCell ref="B13:E13"/>
    <mergeCell ref="C17:E17"/>
    <mergeCell ref="D19:E19"/>
    <mergeCell ref="D20:E20"/>
    <mergeCell ref="C24:E24"/>
    <mergeCell ref="D26:E26"/>
    <mergeCell ref="D29:E29"/>
    <mergeCell ref="C33:E33"/>
    <mergeCell ref="D35:E35"/>
    <mergeCell ref="D36:E36"/>
    <mergeCell ref="G53:K54"/>
    <mergeCell ref="C45:E45"/>
  </mergeCells>
  <phoneticPr fontId="5"/>
  <pageMargins left="0.51181102362204722" right="0.62992125984251968" top="0.39370078740157483" bottom="0.23622047244094491" header="0" footer="0"/>
  <pageSetup paperSize="9" scale="98" orientation="portrait" r:id="rId1"/>
  <headerFooter alignWithMargins="0"/>
  <colBreaks count="1" manualBreakCount="1">
    <brk id="12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108"/>
  <sheetViews>
    <sheetView defaultGridColor="0" colorId="22" zoomScale="85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G24" sqref="G24"/>
    </sheetView>
  </sheetViews>
  <sheetFormatPr defaultColWidth="1.625" defaultRowHeight="15.75" customHeight="1"/>
  <cols>
    <col min="1" max="1" width="4.125" customWidth="1"/>
    <col min="2" max="2" width="42.5" customWidth="1"/>
    <col min="3" max="5" width="14.875" customWidth="1"/>
    <col min="6" max="6" width="6.25" customWidth="1"/>
    <col min="7" max="9" width="14.875" customWidth="1"/>
    <col min="10" max="10" width="6.25" customWidth="1"/>
    <col min="11" max="13" width="14.875" customWidth="1"/>
    <col min="14" max="14" width="6.25" customWidth="1"/>
    <col min="15" max="17" width="14.875" customWidth="1"/>
    <col min="18" max="18" width="6.25" customWidth="1"/>
    <col min="19" max="21" width="14.875" customWidth="1"/>
    <col min="22" max="192" width="1.625" customWidth="1"/>
  </cols>
  <sheetData>
    <row r="1" spans="1:34" ht="15.75" customHeight="1">
      <c r="B1" t="s">
        <v>73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  <c r="AH1" s="1"/>
    </row>
    <row r="2" spans="1:34" ht="15.75" customHeight="1">
      <c r="B2" s="39" t="s">
        <v>76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1"/>
    </row>
    <row r="3" spans="1:34" ht="15.75" customHeight="1">
      <c r="B3" s="34"/>
      <c r="C3" s="33" t="s">
        <v>40</v>
      </c>
      <c r="D3" s="33"/>
      <c r="E3" s="33"/>
      <c r="G3" s="32" t="s">
        <v>85</v>
      </c>
      <c r="H3" s="32"/>
      <c r="I3" s="32"/>
      <c r="K3" s="36"/>
      <c r="L3" s="36"/>
      <c r="M3" s="36"/>
      <c r="O3" s="37"/>
      <c r="P3" s="37"/>
      <c r="Q3" s="37"/>
      <c r="S3" s="38"/>
      <c r="T3" s="38"/>
      <c r="U3" s="3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1"/>
    </row>
    <row r="4" spans="1:34" s="29" customFormat="1" ht="15.75" customHeight="1">
      <c r="C4" s="30" t="s">
        <v>21</v>
      </c>
      <c r="D4" s="30" t="s">
        <v>22</v>
      </c>
      <c r="E4" s="30" t="s">
        <v>87</v>
      </c>
      <c r="G4" s="29" t="s">
        <v>21</v>
      </c>
      <c r="H4" s="29" t="s">
        <v>22</v>
      </c>
      <c r="I4" s="29" t="s">
        <v>87</v>
      </c>
      <c r="K4" s="29" t="s">
        <v>21</v>
      </c>
      <c r="L4" s="29" t="s">
        <v>22</v>
      </c>
      <c r="M4" s="29" t="s">
        <v>23</v>
      </c>
      <c r="O4" s="29" t="s">
        <v>21</v>
      </c>
      <c r="P4" s="29" t="s">
        <v>22</v>
      </c>
      <c r="Q4" s="29" t="s">
        <v>23</v>
      </c>
      <c r="S4" s="29" t="s">
        <v>21</v>
      </c>
      <c r="T4" s="29" t="s">
        <v>22</v>
      </c>
      <c r="U4" s="29" t="s">
        <v>23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ht="15.75" customHeight="1">
      <c r="A5" s="64" t="s">
        <v>92</v>
      </c>
      <c r="B5" t="s">
        <v>24</v>
      </c>
      <c r="C5" s="24">
        <v>61890</v>
      </c>
      <c r="D5" s="24">
        <v>140824</v>
      </c>
      <c r="E5" s="24">
        <v>66256</v>
      </c>
      <c r="G5">
        <v>61890</v>
      </c>
      <c r="H5">
        <v>140824</v>
      </c>
      <c r="I5">
        <v>66256</v>
      </c>
      <c r="K5">
        <f t="shared" ref="K5:Q5" si="0">K7+K10+K15+K20+K21</f>
        <v>0</v>
      </c>
      <c r="L5">
        <f t="shared" si="0"/>
        <v>0</v>
      </c>
      <c r="M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S5">
        <f>S7+S10+S15+S20+S21</f>
        <v>0</v>
      </c>
      <c r="T5">
        <f>T7+T10+T15+T20+T21</f>
        <v>0</v>
      </c>
      <c r="U5">
        <f>U7+U10+U15+U20+U21</f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65"/>
      <c r="C6" s="24"/>
      <c r="D6" s="24"/>
      <c r="E6" s="2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65"/>
      <c r="B7" t="s">
        <v>25</v>
      </c>
      <c r="C7" s="24">
        <v>835</v>
      </c>
      <c r="D7" s="24">
        <v>1691</v>
      </c>
      <c r="E7" s="24">
        <v>1264</v>
      </c>
      <c r="G7">
        <v>835</v>
      </c>
      <c r="H7">
        <v>1691</v>
      </c>
      <c r="I7">
        <v>1264</v>
      </c>
      <c r="K7">
        <f t="shared" ref="K7:Q7" si="1">K8+K9</f>
        <v>0</v>
      </c>
      <c r="L7">
        <f t="shared" si="1"/>
        <v>0</v>
      </c>
      <c r="M7">
        <f t="shared" si="1"/>
        <v>0</v>
      </c>
      <c r="O7">
        <f t="shared" si="1"/>
        <v>0</v>
      </c>
      <c r="P7">
        <f t="shared" si="1"/>
        <v>0</v>
      </c>
      <c r="Q7">
        <f t="shared" si="1"/>
        <v>0</v>
      </c>
      <c r="S7">
        <f>S8+S9</f>
        <v>0</v>
      </c>
      <c r="T7">
        <f>T8+T9</f>
        <v>0</v>
      </c>
      <c r="U7">
        <f>U8+U9</f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7" customFormat="1" ht="15.75" customHeight="1">
      <c r="A8" s="65"/>
      <c r="B8" s="25" t="s">
        <v>26</v>
      </c>
      <c r="C8" s="24">
        <v>710</v>
      </c>
      <c r="D8" s="24">
        <v>1418</v>
      </c>
      <c r="E8" s="24">
        <v>1117</v>
      </c>
      <c r="G8" s="25">
        <v>710</v>
      </c>
      <c r="H8" s="25">
        <v>1418</v>
      </c>
      <c r="I8" s="25">
        <v>1117</v>
      </c>
      <c r="K8" s="25"/>
      <c r="L8" s="25"/>
      <c r="M8" s="25"/>
      <c r="O8" s="25"/>
      <c r="P8" s="25"/>
      <c r="Q8" s="25"/>
      <c r="S8" s="25"/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27" customFormat="1" ht="15.75" customHeight="1">
      <c r="A9" s="65"/>
      <c r="B9" s="25" t="s">
        <v>27</v>
      </c>
      <c r="C9" s="24">
        <v>125</v>
      </c>
      <c r="D9" s="24">
        <v>273</v>
      </c>
      <c r="E9" s="24">
        <v>147</v>
      </c>
      <c r="G9" s="25">
        <v>125</v>
      </c>
      <c r="H9" s="25">
        <v>273</v>
      </c>
      <c r="I9" s="25">
        <v>147</v>
      </c>
      <c r="K9" s="25"/>
      <c r="L9" s="25"/>
      <c r="M9" s="25"/>
      <c r="O9" s="25"/>
      <c r="P9" s="25"/>
      <c r="Q9" s="25"/>
      <c r="S9" s="25"/>
      <c r="T9" s="25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27" customFormat="1" ht="15.75" customHeight="1">
      <c r="A10" s="65"/>
      <c r="B10" t="s">
        <v>28</v>
      </c>
      <c r="C10" s="24">
        <v>605</v>
      </c>
      <c r="D10" s="24">
        <v>2075</v>
      </c>
      <c r="E10" s="24">
        <v>1649</v>
      </c>
      <c r="G10">
        <v>605</v>
      </c>
      <c r="H10">
        <v>2075</v>
      </c>
      <c r="I10">
        <v>1649</v>
      </c>
      <c r="J10"/>
      <c r="K10">
        <f>K11+K12+K13+K14</f>
        <v>0</v>
      </c>
      <c r="L10">
        <f>L11+L12+L13+L14</f>
        <v>0</v>
      </c>
      <c r="M10">
        <f>M11+M12+M13+M14</f>
        <v>0</v>
      </c>
      <c r="N10"/>
      <c r="O10">
        <f>O11+O12+O13+O14</f>
        <v>0</v>
      </c>
      <c r="P10">
        <f>P11+P12+P13+P14</f>
        <v>0</v>
      </c>
      <c r="Q10">
        <f>Q11+Q12+Q13+Q14</f>
        <v>0</v>
      </c>
      <c r="R10"/>
      <c r="S10">
        <f>S11+S12+S13+S14</f>
        <v>0</v>
      </c>
      <c r="T10">
        <f>T11+T12+T13+T14</f>
        <v>0</v>
      </c>
      <c r="U10">
        <f>U11+U12+U13+U14</f>
        <v>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7" customFormat="1" ht="15.75" customHeight="1">
      <c r="A11" s="65"/>
      <c r="B11" s="25" t="s">
        <v>29</v>
      </c>
      <c r="C11" s="24">
        <v>393</v>
      </c>
      <c r="D11" s="24">
        <v>1324</v>
      </c>
      <c r="E11" s="24">
        <v>1090</v>
      </c>
      <c r="G11" s="25">
        <v>393</v>
      </c>
      <c r="H11" s="25">
        <v>1324</v>
      </c>
      <c r="I11" s="25">
        <v>1090</v>
      </c>
      <c r="K11" s="25"/>
      <c r="L11" s="25"/>
      <c r="M11" s="25"/>
      <c r="O11" s="25"/>
      <c r="P11" s="25"/>
      <c r="Q11" s="25"/>
      <c r="S11" s="25"/>
      <c r="T11" s="25"/>
      <c r="U11" s="2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27" customFormat="1" ht="15.75" customHeight="1">
      <c r="A12" s="65"/>
      <c r="B12" s="25" t="s">
        <v>30</v>
      </c>
      <c r="C12" s="24">
        <v>70</v>
      </c>
      <c r="D12" s="24">
        <v>236</v>
      </c>
      <c r="E12" s="24">
        <v>171</v>
      </c>
      <c r="G12" s="25">
        <v>70</v>
      </c>
      <c r="H12" s="25">
        <v>236</v>
      </c>
      <c r="I12" s="25">
        <v>171</v>
      </c>
      <c r="K12" s="25"/>
      <c r="L12" s="25"/>
      <c r="M12" s="25"/>
      <c r="O12" s="25"/>
      <c r="P12" s="25"/>
      <c r="Q12" s="25"/>
      <c r="S12" s="25"/>
      <c r="T12" s="25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7" customFormat="1" ht="15.75" customHeight="1">
      <c r="A13" s="65"/>
      <c r="B13" s="25" t="s">
        <v>31</v>
      </c>
      <c r="C13" s="24">
        <v>16</v>
      </c>
      <c r="D13" s="24">
        <v>57</v>
      </c>
      <c r="E13" s="24">
        <v>43</v>
      </c>
      <c r="G13" s="25">
        <v>16</v>
      </c>
      <c r="H13" s="25">
        <v>57</v>
      </c>
      <c r="I13" s="25">
        <v>43</v>
      </c>
      <c r="K13" s="25"/>
      <c r="L13" s="25"/>
      <c r="M13" s="25"/>
      <c r="O13" s="25"/>
      <c r="P13" s="25"/>
      <c r="Q13" s="25"/>
      <c r="S13" s="25"/>
      <c r="T13" s="2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7" customFormat="1" ht="15.75" customHeight="1">
      <c r="A14" s="65"/>
      <c r="B14" s="25" t="s">
        <v>32</v>
      </c>
      <c r="C14" s="24">
        <v>126</v>
      </c>
      <c r="D14" s="24">
        <v>458</v>
      </c>
      <c r="E14" s="24">
        <v>345</v>
      </c>
      <c r="G14" s="25">
        <v>126</v>
      </c>
      <c r="H14" s="25">
        <v>458</v>
      </c>
      <c r="I14" s="25">
        <v>345</v>
      </c>
      <c r="K14" s="25"/>
      <c r="L14" s="25"/>
      <c r="M14" s="25"/>
      <c r="O14" s="25"/>
      <c r="P14" s="25"/>
      <c r="Q14" s="25"/>
      <c r="S14" s="25"/>
      <c r="T14" s="25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s="27" customFormat="1" ht="15.75" customHeight="1">
      <c r="A15" s="65"/>
      <c r="B15" t="s">
        <v>33</v>
      </c>
      <c r="C15" s="24">
        <v>38637</v>
      </c>
      <c r="D15" s="24">
        <v>102291</v>
      </c>
      <c r="E15" s="24">
        <v>61198</v>
      </c>
      <c r="G15">
        <v>38637</v>
      </c>
      <c r="H15">
        <v>102291</v>
      </c>
      <c r="I15">
        <v>61198</v>
      </c>
      <c r="J15"/>
      <c r="K15">
        <f>K16+K17+K18+K19</f>
        <v>0</v>
      </c>
      <c r="L15">
        <f>L16+L17+L18+L19</f>
        <v>0</v>
      </c>
      <c r="M15">
        <f>M16+M17+M18+M19</f>
        <v>0</v>
      </c>
      <c r="N15"/>
      <c r="O15">
        <f>O16+O17+O18+O19</f>
        <v>0</v>
      </c>
      <c r="P15">
        <f>P16+P17+P18+P19</f>
        <v>0</v>
      </c>
      <c r="Q15">
        <f>Q16+Q17+Q18+Q19</f>
        <v>0</v>
      </c>
      <c r="R15"/>
      <c r="S15">
        <f>S16+S17+S18+S19</f>
        <v>0</v>
      </c>
      <c r="T15">
        <f>T16+T17+T18+T19</f>
        <v>0</v>
      </c>
      <c r="U15">
        <f>U16+U17+U18+U19</f>
        <v>0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27" customFormat="1" ht="15.75" customHeight="1">
      <c r="A16" s="65"/>
      <c r="B16" s="25" t="s">
        <v>34</v>
      </c>
      <c r="C16" s="24">
        <v>2582</v>
      </c>
      <c r="D16" s="24">
        <v>5677</v>
      </c>
      <c r="E16" s="24">
        <v>3667</v>
      </c>
      <c r="G16" s="25">
        <v>2582</v>
      </c>
      <c r="H16" s="25">
        <v>5677</v>
      </c>
      <c r="I16" s="25">
        <v>3667</v>
      </c>
      <c r="K16" s="25"/>
      <c r="L16" s="25"/>
      <c r="M16" s="25"/>
      <c r="O16" s="25"/>
      <c r="P16" s="25"/>
      <c r="Q16" s="25"/>
      <c r="S16" s="25"/>
      <c r="T16" s="2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27" customFormat="1" ht="15.75" customHeight="1">
      <c r="A17" s="65"/>
      <c r="B17" s="25" t="s">
        <v>35</v>
      </c>
      <c r="C17" s="24">
        <v>34110</v>
      </c>
      <c r="D17" s="24">
        <v>90155</v>
      </c>
      <c r="E17" s="24">
        <v>52755</v>
      </c>
      <c r="G17" s="25">
        <v>34110</v>
      </c>
      <c r="H17" s="25">
        <v>90155</v>
      </c>
      <c r="I17" s="25">
        <v>52755</v>
      </c>
      <c r="K17" s="25"/>
      <c r="L17" s="25"/>
      <c r="M17" s="25"/>
      <c r="O17" s="25"/>
      <c r="P17" s="25"/>
      <c r="Q17" s="25"/>
      <c r="S17" s="25"/>
      <c r="T17" s="25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7" customFormat="1" ht="15.75" customHeight="1">
      <c r="A18" s="65"/>
      <c r="B18" s="25" t="s">
        <v>36</v>
      </c>
      <c r="C18" s="24">
        <v>1371</v>
      </c>
      <c r="D18" s="24">
        <v>4591</v>
      </c>
      <c r="E18" s="24">
        <v>3410</v>
      </c>
      <c r="G18" s="25">
        <v>1371</v>
      </c>
      <c r="H18" s="25">
        <v>4591</v>
      </c>
      <c r="I18" s="25">
        <v>3410</v>
      </c>
      <c r="K18" s="25"/>
      <c r="L18" s="25"/>
      <c r="M18" s="25"/>
      <c r="O18" s="25"/>
      <c r="P18" s="25"/>
      <c r="Q18" s="25"/>
      <c r="S18" s="25"/>
      <c r="T18" s="25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27" customFormat="1" ht="15.75" customHeight="1">
      <c r="A19" s="65"/>
      <c r="B19" s="25" t="s">
        <v>37</v>
      </c>
      <c r="C19" s="24">
        <v>574</v>
      </c>
      <c r="D19" s="24">
        <v>1868</v>
      </c>
      <c r="E19" s="24">
        <v>1366</v>
      </c>
      <c r="G19" s="25">
        <v>574</v>
      </c>
      <c r="H19" s="25">
        <v>1868</v>
      </c>
      <c r="I19" s="25">
        <v>1366</v>
      </c>
      <c r="K19" s="25"/>
      <c r="L19" s="25"/>
      <c r="M19" s="25"/>
      <c r="O19" s="25"/>
      <c r="P19" s="25"/>
      <c r="Q19" s="25"/>
      <c r="S19" s="25"/>
      <c r="T19" s="25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27" customFormat="1" ht="15.75" customHeight="1">
      <c r="A20" s="65"/>
      <c r="B20" s="25" t="s">
        <v>38</v>
      </c>
      <c r="C20" s="24">
        <v>20322</v>
      </c>
      <c r="D20" s="24">
        <v>31589</v>
      </c>
      <c r="E20" s="24">
        <v>29</v>
      </c>
      <c r="G20" s="25">
        <v>20322</v>
      </c>
      <c r="H20" s="25">
        <v>31589</v>
      </c>
      <c r="I20" s="25">
        <v>29</v>
      </c>
      <c r="K20" s="25"/>
      <c r="L20" s="25"/>
      <c r="M20" s="25"/>
      <c r="O20" s="25"/>
      <c r="P20" s="25"/>
      <c r="Q20" s="25"/>
      <c r="S20" s="25"/>
      <c r="T20" s="25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27" customFormat="1" ht="15.75" customHeight="1">
      <c r="A21" s="65"/>
      <c r="B21" s="25" t="s">
        <v>39</v>
      </c>
      <c r="C21" s="24">
        <v>1491</v>
      </c>
      <c r="D21" s="24">
        <v>3178</v>
      </c>
      <c r="E21" s="24">
        <v>2116</v>
      </c>
      <c r="G21" s="25">
        <v>1491</v>
      </c>
      <c r="H21" s="25">
        <v>3178</v>
      </c>
      <c r="I21" s="25">
        <v>2116</v>
      </c>
      <c r="K21" s="25"/>
      <c r="L21" s="25"/>
      <c r="M21" s="25"/>
      <c r="O21" s="25"/>
      <c r="P21" s="25"/>
      <c r="Q21" s="25"/>
      <c r="S21" s="28"/>
      <c r="T21" s="28"/>
      <c r="U21" s="28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5.75" customHeight="1"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>
      <c r="B26" s="39" t="s">
        <v>77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>
      <c r="B27" s="34" t="s">
        <v>91</v>
      </c>
      <c r="C27" s="33" t="s">
        <v>40</v>
      </c>
      <c r="D27" s="33"/>
      <c r="E27" s="33"/>
      <c r="G27" s="32" t="s">
        <v>85</v>
      </c>
      <c r="H27" s="32"/>
      <c r="I27" s="32"/>
      <c r="K27" s="36"/>
      <c r="L27" s="36"/>
      <c r="M27" s="36"/>
      <c r="O27" s="37"/>
      <c r="P27" s="37"/>
      <c r="Q27" s="37"/>
      <c r="S27" s="38"/>
      <c r="T27" s="38"/>
      <c r="U27" s="3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>
      <c r="B28" s="29"/>
      <c r="C28" s="30" t="s">
        <v>21</v>
      </c>
      <c r="D28" s="30" t="s">
        <v>22</v>
      </c>
      <c r="E28" s="30" t="s">
        <v>87</v>
      </c>
      <c r="F28" s="29"/>
      <c r="G28" s="29" t="s">
        <v>21</v>
      </c>
      <c r="H28" s="29" t="s">
        <v>22</v>
      </c>
      <c r="I28" s="29" t="s">
        <v>87</v>
      </c>
      <c r="J28" s="29"/>
      <c r="K28" s="29" t="s">
        <v>21</v>
      </c>
      <c r="L28" s="29" t="s">
        <v>22</v>
      </c>
      <c r="M28" s="29" t="s">
        <v>23</v>
      </c>
      <c r="N28" s="29"/>
      <c r="O28" s="29" t="s">
        <v>21</v>
      </c>
      <c r="P28" s="29" t="s">
        <v>22</v>
      </c>
      <c r="Q28" s="29" t="s">
        <v>23</v>
      </c>
      <c r="R28" s="29"/>
      <c r="S28" s="29" t="s">
        <v>21</v>
      </c>
      <c r="T28" s="29" t="s">
        <v>22</v>
      </c>
      <c r="U28" s="29" t="s">
        <v>23</v>
      </c>
      <c r="V28" s="3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customHeight="1">
      <c r="A29" s="64" t="s">
        <v>91</v>
      </c>
      <c r="B29" t="s">
        <v>24</v>
      </c>
      <c r="C29" s="24">
        <v>61890</v>
      </c>
      <c r="D29" s="24">
        <v>140824</v>
      </c>
      <c r="E29" s="24">
        <v>66256</v>
      </c>
      <c r="G29">
        <v>61890</v>
      </c>
      <c r="H29">
        <v>140824</v>
      </c>
      <c r="I29">
        <v>66256</v>
      </c>
      <c r="K29">
        <f>K31+K34+K39+K44+K45</f>
        <v>0</v>
      </c>
      <c r="L29">
        <f>L31+L34+L39+L44+L45</f>
        <v>0</v>
      </c>
      <c r="M29">
        <f>M31+M34+M39+M44+M45</f>
        <v>0</v>
      </c>
      <c r="O29">
        <f>O31+O34+O39+O44+O45</f>
        <v>0</v>
      </c>
      <c r="P29">
        <f>P31+P34+P39+P44+P45</f>
        <v>0</v>
      </c>
      <c r="Q29">
        <f>Q31+Q34+Q39+Q44+Q45</f>
        <v>0</v>
      </c>
      <c r="S29">
        <f>S31+S34+S39+S44+S45</f>
        <v>0</v>
      </c>
      <c r="T29">
        <f>T31+T34+T39+T44+T45</f>
        <v>0</v>
      </c>
      <c r="U29">
        <f>U31+U34+U39+U44+U45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>
      <c r="A30" s="65"/>
      <c r="C30" s="24"/>
      <c r="D30" s="24"/>
      <c r="E30" s="2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>
      <c r="A31" s="65"/>
      <c r="B31" t="s">
        <v>25</v>
      </c>
      <c r="C31" s="24">
        <v>835</v>
      </c>
      <c r="D31" s="24">
        <v>1691</v>
      </c>
      <c r="E31" s="24">
        <v>1264</v>
      </c>
      <c r="G31">
        <v>835</v>
      </c>
      <c r="H31">
        <v>1691</v>
      </c>
      <c r="I31">
        <v>1264</v>
      </c>
      <c r="K31">
        <f>K32+K33</f>
        <v>0</v>
      </c>
      <c r="L31">
        <f>L32+L33</f>
        <v>0</v>
      </c>
      <c r="M31">
        <f>M32+M33</f>
        <v>0</v>
      </c>
      <c r="O31">
        <f>O32+O33</f>
        <v>0</v>
      </c>
      <c r="P31">
        <f>P32+P33</f>
        <v>0</v>
      </c>
      <c r="Q31">
        <f>Q32+Q33</f>
        <v>0</v>
      </c>
      <c r="S31">
        <f>S32+S33</f>
        <v>0</v>
      </c>
      <c r="T31">
        <f>T32+T33</f>
        <v>0</v>
      </c>
      <c r="U31">
        <f>U32+U33</f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>
      <c r="A32" s="65"/>
      <c r="B32" s="25" t="s">
        <v>26</v>
      </c>
      <c r="C32" s="24">
        <v>710</v>
      </c>
      <c r="D32" s="24">
        <v>1418</v>
      </c>
      <c r="E32" s="24">
        <v>1117</v>
      </c>
      <c r="F32" s="27"/>
      <c r="G32" s="25">
        <v>710</v>
      </c>
      <c r="H32" s="25">
        <v>1418</v>
      </c>
      <c r="I32" s="25">
        <v>1117</v>
      </c>
      <c r="J32" s="27"/>
      <c r="K32" s="25"/>
      <c r="L32" s="25"/>
      <c r="M32" s="25"/>
      <c r="N32" s="27"/>
      <c r="O32" s="25"/>
      <c r="P32" s="25"/>
      <c r="Q32" s="25"/>
      <c r="R32" s="27"/>
      <c r="S32" s="25"/>
      <c r="T32" s="25"/>
      <c r="U32" s="25"/>
      <c r="V32" s="2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>
      <c r="A33" s="65"/>
      <c r="B33" s="25" t="s">
        <v>27</v>
      </c>
      <c r="C33" s="24">
        <v>125</v>
      </c>
      <c r="D33" s="24">
        <v>273</v>
      </c>
      <c r="E33" s="24">
        <v>147</v>
      </c>
      <c r="F33" s="27"/>
      <c r="G33" s="25">
        <v>125</v>
      </c>
      <c r="H33" s="25">
        <v>273</v>
      </c>
      <c r="I33" s="25">
        <v>147</v>
      </c>
      <c r="J33" s="27"/>
      <c r="K33" s="25"/>
      <c r="L33" s="25"/>
      <c r="M33" s="25"/>
      <c r="N33" s="27"/>
      <c r="O33" s="25"/>
      <c r="P33" s="25"/>
      <c r="Q33" s="25"/>
      <c r="R33" s="27"/>
      <c r="S33" s="25"/>
      <c r="T33" s="25"/>
      <c r="U33" s="25"/>
      <c r="V33" s="2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>
      <c r="A34" s="65"/>
      <c r="B34" t="s">
        <v>28</v>
      </c>
      <c r="C34" s="24">
        <v>605</v>
      </c>
      <c r="D34" s="24">
        <v>2075</v>
      </c>
      <c r="E34" s="24">
        <v>1649</v>
      </c>
      <c r="F34" s="27"/>
      <c r="G34">
        <v>605</v>
      </c>
      <c r="H34">
        <v>2075</v>
      </c>
      <c r="I34">
        <v>1649</v>
      </c>
      <c r="K34">
        <f>K35+K36+K37+K38</f>
        <v>0</v>
      </c>
      <c r="L34">
        <f>L35+L36+L37+L38</f>
        <v>0</v>
      </c>
      <c r="M34">
        <f>M35+M36+M37+M38</f>
        <v>0</v>
      </c>
      <c r="O34">
        <f>O35+O36+O37+O38</f>
        <v>0</v>
      </c>
      <c r="P34">
        <f>P35+P36+P37+P38</f>
        <v>0</v>
      </c>
      <c r="Q34">
        <f>Q35+Q36+Q37+Q38</f>
        <v>0</v>
      </c>
      <c r="S34">
        <f>S35+S36+S37+S38</f>
        <v>0</v>
      </c>
      <c r="T34">
        <f>T35+T36+T37+T38</f>
        <v>0</v>
      </c>
      <c r="U34">
        <f>U35+U36+U37+U38</f>
        <v>0</v>
      </c>
      <c r="V34" s="2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>
      <c r="A35" s="65"/>
      <c r="B35" s="25" t="s">
        <v>29</v>
      </c>
      <c r="C35" s="24">
        <v>393</v>
      </c>
      <c r="D35" s="24">
        <v>1324</v>
      </c>
      <c r="E35" s="24">
        <v>1090</v>
      </c>
      <c r="F35" s="27"/>
      <c r="G35" s="25">
        <v>393</v>
      </c>
      <c r="H35" s="25">
        <v>1324</v>
      </c>
      <c r="I35" s="25">
        <v>1090</v>
      </c>
      <c r="J35" s="27"/>
      <c r="K35" s="25"/>
      <c r="L35" s="25"/>
      <c r="M35" s="25"/>
      <c r="N35" s="27"/>
      <c r="O35" s="25"/>
      <c r="P35" s="25"/>
      <c r="Q35" s="25"/>
      <c r="R35" s="27"/>
      <c r="S35" s="25"/>
      <c r="T35" s="25"/>
      <c r="U35" s="25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>
      <c r="A36" s="65"/>
      <c r="B36" s="25" t="s">
        <v>30</v>
      </c>
      <c r="C36" s="24">
        <v>70</v>
      </c>
      <c r="D36" s="24">
        <v>236</v>
      </c>
      <c r="E36" s="24">
        <v>171</v>
      </c>
      <c r="F36" s="27"/>
      <c r="G36" s="25">
        <v>70</v>
      </c>
      <c r="H36" s="25">
        <v>236</v>
      </c>
      <c r="I36" s="25">
        <v>171</v>
      </c>
      <c r="J36" s="27"/>
      <c r="K36" s="25"/>
      <c r="L36" s="25"/>
      <c r="M36" s="25"/>
      <c r="N36" s="27"/>
      <c r="O36" s="25"/>
      <c r="P36" s="25"/>
      <c r="Q36" s="25"/>
      <c r="R36" s="27"/>
      <c r="S36" s="25"/>
      <c r="T36" s="25"/>
      <c r="U36" s="25"/>
      <c r="V36" s="2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65"/>
      <c r="B37" s="25" t="s">
        <v>31</v>
      </c>
      <c r="C37" s="24">
        <v>16</v>
      </c>
      <c r="D37" s="24">
        <v>57</v>
      </c>
      <c r="E37" s="24">
        <v>43</v>
      </c>
      <c r="F37" s="27"/>
      <c r="G37" s="25">
        <v>16</v>
      </c>
      <c r="H37" s="25">
        <v>57</v>
      </c>
      <c r="I37" s="25">
        <v>43</v>
      </c>
      <c r="J37" s="27"/>
      <c r="K37" s="25"/>
      <c r="L37" s="25"/>
      <c r="M37" s="25"/>
      <c r="N37" s="27"/>
      <c r="O37" s="25"/>
      <c r="P37" s="25"/>
      <c r="Q37" s="25"/>
      <c r="R37" s="27"/>
      <c r="S37" s="25"/>
      <c r="T37" s="25"/>
      <c r="U37" s="25"/>
      <c r="V37" s="2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65"/>
      <c r="B38" s="25" t="s">
        <v>32</v>
      </c>
      <c r="C38" s="24">
        <v>126</v>
      </c>
      <c r="D38" s="24">
        <v>458</v>
      </c>
      <c r="E38" s="24">
        <v>345</v>
      </c>
      <c r="F38" s="27"/>
      <c r="G38" s="25">
        <v>126</v>
      </c>
      <c r="H38" s="25">
        <v>458</v>
      </c>
      <c r="I38" s="25">
        <v>345</v>
      </c>
      <c r="J38" s="27"/>
      <c r="K38" s="25"/>
      <c r="L38" s="25"/>
      <c r="M38" s="25"/>
      <c r="N38" s="27"/>
      <c r="O38" s="25"/>
      <c r="P38" s="25"/>
      <c r="Q38" s="25"/>
      <c r="R38" s="27"/>
      <c r="S38" s="25"/>
      <c r="T38" s="25"/>
      <c r="U38" s="25"/>
      <c r="V38" s="2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65"/>
      <c r="B39" t="s">
        <v>33</v>
      </c>
      <c r="C39" s="24">
        <v>38637</v>
      </c>
      <c r="D39" s="24">
        <v>102291</v>
      </c>
      <c r="E39" s="24">
        <v>61198</v>
      </c>
      <c r="F39" s="27"/>
      <c r="G39">
        <v>38637</v>
      </c>
      <c r="H39">
        <v>102291</v>
      </c>
      <c r="I39">
        <v>61198</v>
      </c>
      <c r="K39">
        <f>K40+K41+K42+K43</f>
        <v>0</v>
      </c>
      <c r="L39">
        <f>L40+L41+L42+L43</f>
        <v>0</v>
      </c>
      <c r="M39">
        <f>M40+M41+M42+M43</f>
        <v>0</v>
      </c>
      <c r="O39">
        <f>O40+O41+O42+O43</f>
        <v>0</v>
      </c>
      <c r="P39">
        <f>P40+P41+P42+P43</f>
        <v>0</v>
      </c>
      <c r="Q39">
        <f>Q40+Q41+Q42+Q43</f>
        <v>0</v>
      </c>
      <c r="S39">
        <f>S40+S41+S42+S43</f>
        <v>0</v>
      </c>
      <c r="T39">
        <f>T40+T41+T42+T43</f>
        <v>0</v>
      </c>
      <c r="U39">
        <f>U40+U41+U42+U43</f>
        <v>0</v>
      </c>
      <c r="V39" s="2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65"/>
      <c r="B40" s="25" t="s">
        <v>34</v>
      </c>
      <c r="C40" s="24">
        <v>2582</v>
      </c>
      <c r="D40" s="24">
        <v>5677</v>
      </c>
      <c r="E40" s="24">
        <v>3667</v>
      </c>
      <c r="F40" s="27"/>
      <c r="G40" s="25">
        <v>2582</v>
      </c>
      <c r="H40" s="25">
        <v>5677</v>
      </c>
      <c r="I40" s="25">
        <v>3667</v>
      </c>
      <c r="J40" s="27"/>
      <c r="K40" s="25"/>
      <c r="L40" s="25"/>
      <c r="M40" s="25"/>
      <c r="N40" s="27"/>
      <c r="O40" s="25"/>
      <c r="P40" s="25"/>
      <c r="Q40" s="25"/>
      <c r="R40" s="27"/>
      <c r="S40" s="25"/>
      <c r="T40" s="25"/>
      <c r="U40" s="25"/>
      <c r="V40" s="2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65"/>
      <c r="B41" s="25" t="s">
        <v>35</v>
      </c>
      <c r="C41" s="24">
        <v>34110</v>
      </c>
      <c r="D41" s="24">
        <v>90155</v>
      </c>
      <c r="E41" s="24">
        <v>52755</v>
      </c>
      <c r="F41" s="27"/>
      <c r="G41" s="25">
        <v>34110</v>
      </c>
      <c r="H41" s="25">
        <v>90155</v>
      </c>
      <c r="I41" s="25">
        <v>52755</v>
      </c>
      <c r="J41" s="27"/>
      <c r="K41" s="25"/>
      <c r="L41" s="25"/>
      <c r="M41" s="25"/>
      <c r="N41" s="27"/>
      <c r="O41" s="25"/>
      <c r="P41" s="25"/>
      <c r="Q41" s="25"/>
      <c r="R41" s="27"/>
      <c r="S41" s="25"/>
      <c r="T41" s="25"/>
      <c r="U41" s="25"/>
      <c r="V41" s="2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65"/>
      <c r="B42" s="25" t="s">
        <v>36</v>
      </c>
      <c r="C42" s="24">
        <v>1371</v>
      </c>
      <c r="D42" s="24">
        <v>4591</v>
      </c>
      <c r="E42" s="24">
        <v>3410</v>
      </c>
      <c r="F42" s="27"/>
      <c r="G42" s="25">
        <v>1371</v>
      </c>
      <c r="H42" s="25">
        <v>4591</v>
      </c>
      <c r="I42" s="25">
        <v>3410</v>
      </c>
      <c r="J42" s="27"/>
      <c r="K42" s="25"/>
      <c r="L42" s="25"/>
      <c r="M42" s="25"/>
      <c r="N42" s="27"/>
      <c r="O42" s="25"/>
      <c r="P42" s="25"/>
      <c r="Q42" s="25"/>
      <c r="R42" s="27"/>
      <c r="S42" s="25"/>
      <c r="T42" s="25"/>
      <c r="U42" s="25"/>
      <c r="V42" s="2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65"/>
      <c r="B43" s="25" t="s">
        <v>37</v>
      </c>
      <c r="C43" s="24">
        <v>574</v>
      </c>
      <c r="D43" s="24">
        <v>1868</v>
      </c>
      <c r="E43" s="24">
        <v>1366</v>
      </c>
      <c r="F43" s="27"/>
      <c r="G43" s="25">
        <v>574</v>
      </c>
      <c r="H43" s="25">
        <v>1868</v>
      </c>
      <c r="I43" s="25">
        <v>1366</v>
      </c>
      <c r="J43" s="27"/>
      <c r="K43" s="25"/>
      <c r="L43" s="25"/>
      <c r="M43" s="25"/>
      <c r="N43" s="27"/>
      <c r="O43" s="25"/>
      <c r="P43" s="25"/>
      <c r="Q43" s="25"/>
      <c r="R43" s="27"/>
      <c r="S43" s="25"/>
      <c r="T43" s="25"/>
      <c r="U43" s="25"/>
      <c r="V43" s="2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65"/>
      <c r="B44" s="25" t="s">
        <v>38</v>
      </c>
      <c r="C44" s="24">
        <v>20322</v>
      </c>
      <c r="D44" s="24">
        <v>31589</v>
      </c>
      <c r="E44" s="24">
        <v>29</v>
      </c>
      <c r="F44" s="27"/>
      <c r="G44" s="25">
        <v>20322</v>
      </c>
      <c r="H44" s="25">
        <v>31589</v>
      </c>
      <c r="I44" s="25">
        <v>29</v>
      </c>
      <c r="J44" s="27"/>
      <c r="K44" s="25"/>
      <c r="L44" s="25"/>
      <c r="M44" s="25"/>
      <c r="N44" s="27"/>
      <c r="O44" s="25"/>
      <c r="P44" s="25"/>
      <c r="Q44" s="25"/>
      <c r="R44" s="27"/>
      <c r="S44" s="25"/>
      <c r="T44" s="25"/>
      <c r="U44" s="25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65"/>
      <c r="B45" s="25" t="s">
        <v>39</v>
      </c>
      <c r="C45" s="24">
        <v>1491</v>
      </c>
      <c r="D45" s="24">
        <v>3178</v>
      </c>
      <c r="E45" s="24">
        <v>2116</v>
      </c>
      <c r="F45" s="27"/>
      <c r="G45" s="25">
        <v>1491</v>
      </c>
      <c r="H45" s="25">
        <v>3178</v>
      </c>
      <c r="I45" s="25">
        <v>2116</v>
      </c>
      <c r="J45" s="27"/>
      <c r="K45" s="25"/>
      <c r="L45" s="25"/>
      <c r="M45" s="25"/>
      <c r="N45" s="27"/>
      <c r="O45" s="25"/>
      <c r="P45" s="25"/>
      <c r="Q45" s="25"/>
      <c r="R45" s="27"/>
      <c r="S45" s="28"/>
      <c r="T45" s="28"/>
      <c r="U45" s="28"/>
      <c r="V45" s="2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B46" s="2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B47" s="2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B48" s="34" t="s">
        <v>74</v>
      </c>
      <c r="C48" s="33" t="s">
        <v>40</v>
      </c>
      <c r="D48" s="33"/>
      <c r="E48" s="33"/>
      <c r="G48" s="32" t="s">
        <v>85</v>
      </c>
      <c r="H48" s="32"/>
      <c r="I48" s="32"/>
      <c r="K48" s="36"/>
      <c r="L48" s="36"/>
      <c r="M48" s="36"/>
      <c r="O48" s="37"/>
      <c r="P48" s="37"/>
      <c r="Q48" s="37"/>
      <c r="S48" s="38"/>
      <c r="T48" s="38"/>
      <c r="U48" s="3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B49" s="29"/>
      <c r="C49" s="30" t="s">
        <v>21</v>
      </c>
      <c r="D49" s="30" t="s">
        <v>22</v>
      </c>
      <c r="E49" s="30" t="s">
        <v>87</v>
      </c>
      <c r="F49" s="29"/>
      <c r="G49" s="29" t="s">
        <v>21</v>
      </c>
      <c r="H49" s="29" t="s">
        <v>22</v>
      </c>
      <c r="I49" s="29" t="s">
        <v>87</v>
      </c>
      <c r="J49" s="29"/>
      <c r="K49" s="29" t="s">
        <v>21</v>
      </c>
      <c r="L49" s="29" t="s">
        <v>22</v>
      </c>
      <c r="M49" s="29" t="s">
        <v>23</v>
      </c>
      <c r="N49" s="29"/>
      <c r="O49" s="29" t="s">
        <v>21</v>
      </c>
      <c r="P49" s="29" t="s">
        <v>22</v>
      </c>
      <c r="Q49" s="29" t="s">
        <v>23</v>
      </c>
      <c r="R49" s="29"/>
      <c r="S49" s="29" t="s">
        <v>21</v>
      </c>
      <c r="T49" s="29" t="s">
        <v>22</v>
      </c>
      <c r="U49" s="29" t="s">
        <v>23</v>
      </c>
      <c r="V49" s="3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64" t="s">
        <v>80</v>
      </c>
      <c r="B50" t="s">
        <v>24</v>
      </c>
      <c r="C50" s="24">
        <f>G50+K50+O50+S50</f>
        <v>61750</v>
      </c>
      <c r="D50" s="24">
        <f>H50+L50+P50+T50</f>
        <v>145968</v>
      </c>
      <c r="E50" s="24">
        <f>I50+M50+Q50+U50</f>
        <v>68804</v>
      </c>
      <c r="G50">
        <f>G52+G55+G60+G65+G66</f>
        <v>61750</v>
      </c>
      <c r="H50">
        <f>H52+H55+H60+H65+H66</f>
        <v>145968</v>
      </c>
      <c r="I50">
        <f>I52+I55+I60+I65+I66</f>
        <v>68804</v>
      </c>
      <c r="K50">
        <f>K52+K55+K60+K65+K66</f>
        <v>0</v>
      </c>
      <c r="L50">
        <f>L52+L55+L60+L65+L66</f>
        <v>0</v>
      </c>
      <c r="M50">
        <f>M52+M55+M60+M65+M66</f>
        <v>0</v>
      </c>
      <c r="O50">
        <f>O52+O55+O60+O65+O66</f>
        <v>0</v>
      </c>
      <c r="P50">
        <f>P52+P55+P60+P65+P66</f>
        <v>0</v>
      </c>
      <c r="Q50">
        <f>Q52+Q55+Q60+Q65+Q66</f>
        <v>0</v>
      </c>
      <c r="S50">
        <f>S52+S55+S60+S65+S66</f>
        <v>0</v>
      </c>
      <c r="T50">
        <f>T52+T55+T60+T65+T66</f>
        <v>0</v>
      </c>
      <c r="U50">
        <f>U52+U55+U60+U65+U66</f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65"/>
      <c r="C51" s="24"/>
      <c r="D51" s="24"/>
      <c r="E51" s="2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65"/>
      <c r="B52" t="s">
        <v>25</v>
      </c>
      <c r="C52" s="24">
        <f t="shared" ref="C52:C66" si="2">G52+K52+O52+S52</f>
        <v>946</v>
      </c>
      <c r="D52" s="24">
        <f t="shared" ref="D52:D66" si="3">H52+L52+P52+T52</f>
        <v>1925</v>
      </c>
      <c r="E52" s="24">
        <f t="shared" ref="E52:E66" si="4">I52+M52+Q52+U52</f>
        <v>1434</v>
      </c>
      <c r="G52">
        <f>G53+G54</f>
        <v>946</v>
      </c>
      <c r="H52">
        <f>H53+H54</f>
        <v>1925</v>
      </c>
      <c r="I52">
        <f>I53+I54</f>
        <v>1434</v>
      </c>
      <c r="K52">
        <f>K53+K54</f>
        <v>0</v>
      </c>
      <c r="L52">
        <f>L53+L54</f>
        <v>0</v>
      </c>
      <c r="M52">
        <f>M53+M54</f>
        <v>0</v>
      </c>
      <c r="O52">
        <f>O53+O54</f>
        <v>0</v>
      </c>
      <c r="P52">
        <f>P53+P54</f>
        <v>0</v>
      </c>
      <c r="Q52">
        <f>Q53+Q54</f>
        <v>0</v>
      </c>
      <c r="S52">
        <f>S53+S54</f>
        <v>0</v>
      </c>
      <c r="T52">
        <f>T53+T54</f>
        <v>0</v>
      </c>
      <c r="U52">
        <f>U53+U54</f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65"/>
      <c r="B53" s="25" t="s">
        <v>26</v>
      </c>
      <c r="C53" s="24">
        <f t="shared" si="2"/>
        <v>850</v>
      </c>
      <c r="D53" s="24">
        <f t="shared" si="3"/>
        <v>1737</v>
      </c>
      <c r="E53" s="24">
        <f t="shared" si="4"/>
        <v>1331</v>
      </c>
      <c r="F53" s="27"/>
      <c r="G53" s="25">
        <v>850</v>
      </c>
      <c r="H53" s="25">
        <v>1737</v>
      </c>
      <c r="I53" s="25">
        <v>1331</v>
      </c>
      <c r="J53" s="27"/>
      <c r="K53" s="25"/>
      <c r="L53" s="25"/>
      <c r="M53" s="25"/>
      <c r="N53" s="27"/>
      <c r="O53" s="25"/>
      <c r="P53" s="25"/>
      <c r="Q53" s="25"/>
      <c r="R53" s="27"/>
      <c r="S53" s="25"/>
      <c r="T53" s="25"/>
      <c r="U53" s="25"/>
      <c r="V53" s="2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65"/>
      <c r="B54" s="25" t="s">
        <v>27</v>
      </c>
      <c r="C54" s="24">
        <f t="shared" si="2"/>
        <v>96</v>
      </c>
      <c r="D54" s="24">
        <f t="shared" si="3"/>
        <v>188</v>
      </c>
      <c r="E54" s="24">
        <f t="shared" si="4"/>
        <v>103</v>
      </c>
      <c r="F54" s="27"/>
      <c r="G54" s="25">
        <v>96</v>
      </c>
      <c r="H54" s="25">
        <v>188</v>
      </c>
      <c r="I54" s="25">
        <v>103</v>
      </c>
      <c r="J54" s="27"/>
      <c r="K54" s="25"/>
      <c r="L54" s="25"/>
      <c r="M54" s="25"/>
      <c r="N54" s="27"/>
      <c r="O54" s="25"/>
      <c r="P54" s="25"/>
      <c r="Q54" s="25"/>
      <c r="R54" s="27"/>
      <c r="S54" s="25"/>
      <c r="T54" s="25"/>
      <c r="U54" s="25"/>
      <c r="V54" s="26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65"/>
      <c r="B55" t="s">
        <v>28</v>
      </c>
      <c r="C55" s="24">
        <f t="shared" si="2"/>
        <v>689</v>
      </c>
      <c r="D55" s="24">
        <f t="shared" si="3"/>
        <v>2495</v>
      </c>
      <c r="E55" s="24">
        <f t="shared" si="4"/>
        <v>1930</v>
      </c>
      <c r="F55" s="27"/>
      <c r="G55">
        <f>G56+G57+G58+G59</f>
        <v>689</v>
      </c>
      <c r="H55">
        <f>H56+H57+H58+H59</f>
        <v>2495</v>
      </c>
      <c r="I55">
        <f>I56+I57+I58+I59</f>
        <v>1930</v>
      </c>
      <c r="K55">
        <f>K56+K57+K58+K59</f>
        <v>0</v>
      </c>
      <c r="L55">
        <f>L56+L57+L58+L59</f>
        <v>0</v>
      </c>
      <c r="M55">
        <f>M56+M57+M58+M59</f>
        <v>0</v>
      </c>
      <c r="O55">
        <f>O56+O57+O58+O59</f>
        <v>0</v>
      </c>
      <c r="P55">
        <f>P56+P57+P58+P59</f>
        <v>0</v>
      </c>
      <c r="Q55">
        <f>Q56+Q57+Q58+Q59</f>
        <v>0</v>
      </c>
      <c r="S55">
        <f>S56+S57+S58+S59</f>
        <v>0</v>
      </c>
      <c r="T55">
        <f>T56+T57+T58+T59</f>
        <v>0</v>
      </c>
      <c r="U55">
        <f>U56+U57+U58+U59</f>
        <v>0</v>
      </c>
      <c r="V55" s="2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65"/>
      <c r="B56" s="25" t="s">
        <v>29</v>
      </c>
      <c r="C56" s="24">
        <f t="shared" si="2"/>
        <v>465</v>
      </c>
      <c r="D56" s="24">
        <f t="shared" si="3"/>
        <v>1653</v>
      </c>
      <c r="E56" s="24">
        <f t="shared" si="4"/>
        <v>1301</v>
      </c>
      <c r="F56" s="27"/>
      <c r="G56" s="25">
        <v>465</v>
      </c>
      <c r="H56" s="25">
        <v>1653</v>
      </c>
      <c r="I56" s="25">
        <v>1301</v>
      </c>
      <c r="J56" s="27"/>
      <c r="K56" s="25"/>
      <c r="L56" s="25"/>
      <c r="M56" s="25"/>
      <c r="N56" s="27"/>
      <c r="O56" s="25"/>
      <c r="P56" s="25"/>
      <c r="Q56" s="25"/>
      <c r="R56" s="27"/>
      <c r="S56" s="25"/>
      <c r="T56" s="25"/>
      <c r="U56" s="25"/>
      <c r="V56" s="2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65"/>
      <c r="B57" s="25" t="s">
        <v>30</v>
      </c>
      <c r="C57" s="24">
        <f t="shared" si="2"/>
        <v>76</v>
      </c>
      <c r="D57" s="24">
        <f t="shared" si="3"/>
        <v>260</v>
      </c>
      <c r="E57" s="24">
        <f t="shared" si="4"/>
        <v>188</v>
      </c>
      <c r="F57" s="27"/>
      <c r="G57" s="25">
        <v>76</v>
      </c>
      <c r="H57" s="25">
        <v>260</v>
      </c>
      <c r="I57" s="25">
        <v>188</v>
      </c>
      <c r="J57" s="27"/>
      <c r="K57" s="25"/>
      <c r="L57" s="25"/>
      <c r="M57" s="25"/>
      <c r="N57" s="27"/>
      <c r="O57" s="25"/>
      <c r="P57" s="25"/>
      <c r="Q57" s="25"/>
      <c r="R57" s="27"/>
      <c r="S57" s="25"/>
      <c r="T57" s="25"/>
      <c r="U57" s="25"/>
      <c r="V57" s="2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65"/>
      <c r="B58" s="25" t="s">
        <v>31</v>
      </c>
      <c r="C58" s="24">
        <f t="shared" si="2"/>
        <v>18</v>
      </c>
      <c r="D58" s="24">
        <f t="shared" si="3"/>
        <v>78</v>
      </c>
      <c r="E58" s="24">
        <f t="shared" si="4"/>
        <v>62</v>
      </c>
      <c r="F58" s="27"/>
      <c r="G58" s="25">
        <v>18</v>
      </c>
      <c r="H58" s="25">
        <v>78</v>
      </c>
      <c r="I58" s="25">
        <v>62</v>
      </c>
      <c r="J58" s="27"/>
      <c r="K58" s="25"/>
      <c r="L58" s="25"/>
      <c r="M58" s="25"/>
      <c r="N58" s="27"/>
      <c r="O58" s="25"/>
      <c r="P58" s="25"/>
      <c r="Q58" s="25"/>
      <c r="R58" s="27"/>
      <c r="S58" s="25"/>
      <c r="T58" s="25"/>
      <c r="U58" s="25"/>
      <c r="V58" s="2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65"/>
      <c r="B59" s="25" t="s">
        <v>32</v>
      </c>
      <c r="C59" s="24">
        <f t="shared" si="2"/>
        <v>130</v>
      </c>
      <c r="D59" s="24">
        <f t="shared" si="3"/>
        <v>504</v>
      </c>
      <c r="E59" s="24">
        <f t="shared" si="4"/>
        <v>379</v>
      </c>
      <c r="F59" s="27"/>
      <c r="G59" s="25">
        <v>130</v>
      </c>
      <c r="H59" s="25">
        <v>504</v>
      </c>
      <c r="I59" s="25">
        <v>379</v>
      </c>
      <c r="J59" s="27"/>
      <c r="K59" s="25"/>
      <c r="L59" s="25"/>
      <c r="M59" s="25"/>
      <c r="N59" s="27"/>
      <c r="O59" s="25"/>
      <c r="P59" s="25"/>
      <c r="Q59" s="25"/>
      <c r="R59" s="27"/>
      <c r="S59" s="25"/>
      <c r="T59" s="25"/>
      <c r="U59" s="25"/>
      <c r="V59" s="26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65"/>
      <c r="B60" t="s">
        <v>33</v>
      </c>
      <c r="C60" s="24">
        <f t="shared" si="2"/>
        <v>39424</v>
      </c>
      <c r="D60" s="24">
        <f t="shared" si="3"/>
        <v>107035</v>
      </c>
      <c r="E60" s="24">
        <f t="shared" si="4"/>
        <v>62781</v>
      </c>
      <c r="F60" s="27"/>
      <c r="G60">
        <f>G61+G62+G63+G64</f>
        <v>39424</v>
      </c>
      <c r="H60">
        <f>H61+H62+H63+H64</f>
        <v>107035</v>
      </c>
      <c r="I60">
        <f>I61+I62+I63+I64</f>
        <v>62781</v>
      </c>
      <c r="K60">
        <f>K61+K62+K63+K64</f>
        <v>0</v>
      </c>
      <c r="L60">
        <f>L61+L62+L63+L64</f>
        <v>0</v>
      </c>
      <c r="M60">
        <f>M61+M62+M63+M64</f>
        <v>0</v>
      </c>
      <c r="O60">
        <f>O61+O62+O63+O64</f>
        <v>0</v>
      </c>
      <c r="P60">
        <f>P61+P62+P63+P64</f>
        <v>0</v>
      </c>
      <c r="Q60">
        <f>Q61+Q62+Q63+Q64</f>
        <v>0</v>
      </c>
      <c r="S60">
        <f>S61+S62+S63+S64</f>
        <v>0</v>
      </c>
      <c r="T60">
        <f>T61+T62+T63+T64</f>
        <v>0</v>
      </c>
      <c r="U60">
        <f>U61+U62+U63+U64</f>
        <v>0</v>
      </c>
      <c r="V60" s="26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65"/>
      <c r="B61" s="25" t="s">
        <v>34</v>
      </c>
      <c r="C61" s="24">
        <f t="shared" si="2"/>
        <v>2840</v>
      </c>
      <c r="D61" s="24">
        <f t="shared" si="3"/>
        <v>6383</v>
      </c>
      <c r="E61" s="24">
        <f t="shared" si="4"/>
        <v>4075</v>
      </c>
      <c r="F61" s="27"/>
      <c r="G61" s="25">
        <v>2840</v>
      </c>
      <c r="H61" s="25">
        <v>6383</v>
      </c>
      <c r="I61" s="25">
        <v>4075</v>
      </c>
      <c r="J61" s="27"/>
      <c r="K61" s="25"/>
      <c r="L61" s="25"/>
      <c r="M61" s="25"/>
      <c r="N61" s="27"/>
      <c r="O61" s="25"/>
      <c r="P61" s="25"/>
      <c r="Q61" s="25"/>
      <c r="R61" s="27"/>
      <c r="S61" s="25"/>
      <c r="T61" s="25"/>
      <c r="U61" s="25"/>
      <c r="V61" s="2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65"/>
      <c r="B62" s="25" t="s">
        <v>35</v>
      </c>
      <c r="C62" s="24">
        <f t="shared" si="2"/>
        <v>34453</v>
      </c>
      <c r="D62" s="24">
        <f t="shared" si="3"/>
        <v>93453</v>
      </c>
      <c r="E62" s="24">
        <f t="shared" si="4"/>
        <v>53361</v>
      </c>
      <c r="F62" s="27"/>
      <c r="G62" s="25">
        <v>34453</v>
      </c>
      <c r="H62" s="25">
        <v>93453</v>
      </c>
      <c r="I62" s="25">
        <v>53361</v>
      </c>
      <c r="J62" s="27"/>
      <c r="K62" s="25"/>
      <c r="L62" s="25"/>
      <c r="M62" s="25"/>
      <c r="N62" s="27"/>
      <c r="O62" s="25"/>
      <c r="P62" s="25"/>
      <c r="Q62" s="25"/>
      <c r="R62" s="27"/>
      <c r="S62" s="25"/>
      <c r="T62" s="25"/>
      <c r="U62" s="25"/>
      <c r="V62" s="2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65"/>
      <c r="B63" s="25" t="s">
        <v>36</v>
      </c>
      <c r="C63" s="24">
        <f t="shared" si="2"/>
        <v>1474</v>
      </c>
      <c r="D63" s="24">
        <f t="shared" si="3"/>
        <v>5001</v>
      </c>
      <c r="E63" s="24">
        <f t="shared" si="4"/>
        <v>3747</v>
      </c>
      <c r="F63" s="27"/>
      <c r="G63" s="25">
        <v>1474</v>
      </c>
      <c r="H63" s="25">
        <v>5001</v>
      </c>
      <c r="I63" s="25">
        <v>3747</v>
      </c>
      <c r="J63" s="27"/>
      <c r="K63" s="25"/>
      <c r="L63" s="25"/>
      <c r="M63" s="25"/>
      <c r="N63" s="27"/>
      <c r="O63" s="25"/>
      <c r="P63" s="25"/>
      <c r="Q63" s="25"/>
      <c r="R63" s="27"/>
      <c r="S63" s="25"/>
      <c r="T63" s="25"/>
      <c r="U63" s="25"/>
      <c r="V63" s="2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65"/>
      <c r="B64" s="25" t="s">
        <v>37</v>
      </c>
      <c r="C64" s="24">
        <f t="shared" si="2"/>
        <v>657</v>
      </c>
      <c r="D64" s="24">
        <f t="shared" si="3"/>
        <v>2198</v>
      </c>
      <c r="E64" s="24">
        <f t="shared" si="4"/>
        <v>1598</v>
      </c>
      <c r="F64" s="27"/>
      <c r="G64" s="25">
        <v>657</v>
      </c>
      <c r="H64" s="25">
        <v>2198</v>
      </c>
      <c r="I64" s="25">
        <v>1598</v>
      </c>
      <c r="J64" s="27"/>
      <c r="K64" s="25"/>
      <c r="L64" s="25"/>
      <c r="M64" s="25"/>
      <c r="N64" s="27"/>
      <c r="O64" s="25"/>
      <c r="P64" s="25"/>
      <c r="Q64" s="25"/>
      <c r="R64" s="27"/>
      <c r="S64" s="25"/>
      <c r="T64" s="25"/>
      <c r="U64" s="25"/>
      <c r="V64" s="2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65"/>
      <c r="B65" s="25" t="s">
        <v>38</v>
      </c>
      <c r="C65" s="24">
        <f t="shared" si="2"/>
        <v>19023</v>
      </c>
      <c r="D65" s="24">
        <f t="shared" si="3"/>
        <v>30477</v>
      </c>
      <c r="E65" s="24">
        <f t="shared" si="4"/>
        <v>26</v>
      </c>
      <c r="F65" s="27"/>
      <c r="G65" s="25">
        <v>19023</v>
      </c>
      <c r="H65" s="25">
        <v>30477</v>
      </c>
      <c r="I65" s="25">
        <v>26</v>
      </c>
      <c r="J65" s="27"/>
      <c r="K65" s="25"/>
      <c r="L65" s="25"/>
      <c r="M65" s="25"/>
      <c r="N65" s="27"/>
      <c r="O65" s="25"/>
      <c r="P65" s="25"/>
      <c r="Q65" s="25"/>
      <c r="R65" s="27"/>
      <c r="S65" s="25"/>
      <c r="T65" s="25"/>
      <c r="U65" s="25"/>
      <c r="V65" s="2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65"/>
      <c r="B66" s="25" t="s">
        <v>39</v>
      </c>
      <c r="C66" s="24">
        <f t="shared" si="2"/>
        <v>1668</v>
      </c>
      <c r="D66" s="24">
        <f t="shared" si="3"/>
        <v>4036</v>
      </c>
      <c r="E66" s="24">
        <f t="shared" si="4"/>
        <v>2633</v>
      </c>
      <c r="F66" s="27"/>
      <c r="G66" s="25">
        <v>1668</v>
      </c>
      <c r="H66" s="25">
        <v>4036</v>
      </c>
      <c r="I66" s="25">
        <v>2633</v>
      </c>
      <c r="J66" s="27"/>
      <c r="K66" s="25"/>
      <c r="L66" s="25"/>
      <c r="M66" s="25"/>
      <c r="N66" s="27"/>
      <c r="O66" s="25"/>
      <c r="P66" s="25"/>
      <c r="Q66" s="25"/>
      <c r="R66" s="27"/>
      <c r="S66" s="28"/>
      <c r="T66" s="28"/>
      <c r="U66" s="28"/>
      <c r="V66" s="2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B69" s="35" t="s">
        <v>72</v>
      </c>
      <c r="C69" s="33" t="s">
        <v>40</v>
      </c>
      <c r="D69" s="33"/>
      <c r="E69" s="33"/>
      <c r="G69" s="32" t="s">
        <v>85</v>
      </c>
      <c r="H69" s="32"/>
      <c r="I69" s="32"/>
      <c r="K69" s="36"/>
      <c r="L69" s="36"/>
      <c r="M69" s="36"/>
      <c r="O69" s="37"/>
      <c r="P69" s="37"/>
      <c r="Q69" s="37"/>
      <c r="S69" s="38"/>
      <c r="T69" s="38"/>
      <c r="U69" s="3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B70" s="29"/>
      <c r="C70" s="30" t="s">
        <v>21</v>
      </c>
      <c r="D70" s="30" t="s">
        <v>22</v>
      </c>
      <c r="E70" s="30" t="s">
        <v>23</v>
      </c>
      <c r="F70" s="29"/>
      <c r="G70" s="29" t="s">
        <v>21</v>
      </c>
      <c r="H70" s="29" t="s">
        <v>22</v>
      </c>
      <c r="I70" s="29" t="s">
        <v>23</v>
      </c>
      <c r="J70" s="29"/>
      <c r="K70" s="29" t="s">
        <v>21</v>
      </c>
      <c r="L70" s="29" t="s">
        <v>22</v>
      </c>
      <c r="M70" s="29" t="s">
        <v>23</v>
      </c>
      <c r="N70" s="29"/>
      <c r="O70" s="29" t="s">
        <v>21</v>
      </c>
      <c r="P70" s="29" t="s">
        <v>22</v>
      </c>
      <c r="Q70" s="29" t="s">
        <v>23</v>
      </c>
      <c r="R70" s="29"/>
      <c r="S70" s="29" t="s">
        <v>21</v>
      </c>
      <c r="T70" s="29" t="s">
        <v>22</v>
      </c>
      <c r="U70" s="29" t="s">
        <v>23</v>
      </c>
      <c r="V70" s="3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64" t="s">
        <v>78</v>
      </c>
      <c r="B71" t="s">
        <v>24</v>
      </c>
      <c r="C71" s="24">
        <f>G71+K71+O71+S71</f>
        <v>60573</v>
      </c>
      <c r="D71" s="24">
        <f>H71+L71+P71+T71</f>
        <v>149161</v>
      </c>
      <c r="E71" s="24">
        <f>I71+M71+Q71+U71</f>
        <v>148806</v>
      </c>
      <c r="G71">
        <f>G73+G76+G81+G86+G87</f>
        <v>60573</v>
      </c>
      <c r="H71">
        <f>H73+H76+H81+H86+H87</f>
        <v>149161</v>
      </c>
      <c r="I71">
        <f>I73+I76+I81+I86+I87</f>
        <v>148806</v>
      </c>
      <c r="K71">
        <f>K73+K76+K81+K86+K87</f>
        <v>0</v>
      </c>
      <c r="L71">
        <f>L73+L76+L81+L86+L87</f>
        <v>0</v>
      </c>
      <c r="M71">
        <f>M73+M76+M81+M86+M87</f>
        <v>0</v>
      </c>
      <c r="O71">
        <f>O73+O76+O81+O86+O87</f>
        <v>0</v>
      </c>
      <c r="P71">
        <f>P73+P76+P81+P86+P87</f>
        <v>0</v>
      </c>
      <c r="Q71">
        <f>Q73+Q76+Q81+Q86+Q87</f>
        <v>0</v>
      </c>
      <c r="S71">
        <f>S73+S76+S81+S86+S87</f>
        <v>0</v>
      </c>
      <c r="T71">
        <f>T73+T76+T81+T86+T87</f>
        <v>0</v>
      </c>
      <c r="U71">
        <f>U73+U76+U81+U86+U87</f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65"/>
      <c r="C72" s="24"/>
      <c r="D72" s="24"/>
      <c r="E72" s="2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65"/>
      <c r="B73" t="s">
        <v>25</v>
      </c>
      <c r="C73" s="24">
        <f t="shared" ref="C73:C87" si="5">G73+K73+O73+S73</f>
        <v>1327</v>
      </c>
      <c r="D73" s="24">
        <f t="shared" ref="D73:D87" si="6">H73+L73+P73+T73</f>
        <v>2779</v>
      </c>
      <c r="E73" s="24">
        <f t="shared" ref="E73:E87" si="7">I73+M73+Q73+U73</f>
        <v>2777</v>
      </c>
      <c r="G73">
        <f>G74+G75</f>
        <v>1327</v>
      </c>
      <c r="H73">
        <f>H74+H75</f>
        <v>2779</v>
      </c>
      <c r="I73">
        <f>I74+I75</f>
        <v>2777</v>
      </c>
      <c r="K73">
        <f>K74+K75</f>
        <v>0</v>
      </c>
      <c r="L73">
        <f>L74+L75</f>
        <v>0</v>
      </c>
      <c r="M73">
        <f>M74+M75</f>
        <v>0</v>
      </c>
      <c r="O73">
        <f>O74+O75</f>
        <v>0</v>
      </c>
      <c r="P73">
        <f>P74+P75</f>
        <v>0</v>
      </c>
      <c r="Q73">
        <f>Q74+Q75</f>
        <v>0</v>
      </c>
      <c r="S73">
        <f>S74+S75</f>
        <v>0</v>
      </c>
      <c r="T73">
        <f>T74+T75</f>
        <v>0</v>
      </c>
      <c r="U73">
        <f>U74+U75</f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65"/>
      <c r="B74" s="25" t="s">
        <v>26</v>
      </c>
      <c r="C74" s="24">
        <f t="shared" si="5"/>
        <v>1238</v>
      </c>
      <c r="D74" s="24">
        <f t="shared" si="6"/>
        <v>2583</v>
      </c>
      <c r="E74" s="24">
        <f t="shared" si="7"/>
        <v>2581</v>
      </c>
      <c r="F74" s="27"/>
      <c r="G74" s="25">
        <v>1238</v>
      </c>
      <c r="H74" s="25">
        <v>2583</v>
      </c>
      <c r="I74" s="25">
        <v>2581</v>
      </c>
      <c r="J74" s="27"/>
      <c r="K74" s="25"/>
      <c r="L74" s="25"/>
      <c r="M74" s="25"/>
      <c r="N74" s="27"/>
      <c r="O74" s="25"/>
      <c r="P74" s="25"/>
      <c r="Q74" s="25"/>
      <c r="R74" s="27"/>
      <c r="S74" s="25"/>
      <c r="T74" s="25"/>
      <c r="U74" s="25"/>
      <c r="V74" s="26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65"/>
      <c r="B75" s="25" t="s">
        <v>27</v>
      </c>
      <c r="C75" s="24">
        <f t="shared" si="5"/>
        <v>89</v>
      </c>
      <c r="D75" s="24">
        <f t="shared" si="6"/>
        <v>196</v>
      </c>
      <c r="E75" s="24">
        <f t="shared" si="7"/>
        <v>196</v>
      </c>
      <c r="F75" s="27"/>
      <c r="G75" s="25">
        <v>89</v>
      </c>
      <c r="H75" s="25">
        <v>196</v>
      </c>
      <c r="I75" s="25">
        <v>196</v>
      </c>
      <c r="J75" s="27"/>
      <c r="K75" s="25"/>
      <c r="L75" s="25"/>
      <c r="M75" s="25"/>
      <c r="N75" s="27"/>
      <c r="O75" s="25"/>
      <c r="P75" s="25"/>
      <c r="Q75" s="25"/>
      <c r="R75" s="27"/>
      <c r="S75" s="25"/>
      <c r="T75" s="25"/>
      <c r="U75" s="25"/>
      <c r="V75" s="26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65"/>
      <c r="B76" t="s">
        <v>28</v>
      </c>
      <c r="C76" s="24">
        <f t="shared" si="5"/>
        <v>1075</v>
      </c>
      <c r="D76" s="24">
        <f t="shared" si="6"/>
        <v>4108</v>
      </c>
      <c r="E76" s="24">
        <f t="shared" si="7"/>
        <v>4107</v>
      </c>
      <c r="F76" s="27"/>
      <c r="G76">
        <f>G77+G78+G79+G80</f>
        <v>1075</v>
      </c>
      <c r="H76">
        <f>H77+H78+H79+H80</f>
        <v>4108</v>
      </c>
      <c r="I76">
        <f>I77+I78+I79+I80</f>
        <v>4107</v>
      </c>
      <c r="K76">
        <f>K77+K78+K79+K80</f>
        <v>0</v>
      </c>
      <c r="L76">
        <f>L77+L78+L79+L80</f>
        <v>0</v>
      </c>
      <c r="M76">
        <f>M77+M78+M79+M80</f>
        <v>0</v>
      </c>
      <c r="O76">
        <f>O77+O78+O79+O80</f>
        <v>0</v>
      </c>
      <c r="P76">
        <f>P77+P78+P79+P80</f>
        <v>0</v>
      </c>
      <c r="Q76">
        <f>Q77+Q78+Q79+Q80</f>
        <v>0</v>
      </c>
      <c r="S76">
        <f>S77+S78+S79+S80</f>
        <v>0</v>
      </c>
      <c r="T76">
        <f>T77+T78+T79+T80</f>
        <v>0</v>
      </c>
      <c r="U76">
        <f>U77+U78+U79+U80</f>
        <v>0</v>
      </c>
      <c r="V76" s="2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65"/>
      <c r="B77" s="25" t="s">
        <v>29</v>
      </c>
      <c r="C77" s="24">
        <f t="shared" si="5"/>
        <v>709</v>
      </c>
      <c r="D77" s="24">
        <f t="shared" si="6"/>
        <v>2675</v>
      </c>
      <c r="E77" s="24">
        <f t="shared" si="7"/>
        <v>2674</v>
      </c>
      <c r="F77" s="27"/>
      <c r="G77" s="25">
        <v>709</v>
      </c>
      <c r="H77" s="25">
        <v>2675</v>
      </c>
      <c r="I77" s="25">
        <v>2674</v>
      </c>
      <c r="J77" s="27"/>
      <c r="K77" s="25"/>
      <c r="L77" s="25"/>
      <c r="M77" s="25"/>
      <c r="N77" s="27"/>
      <c r="O77" s="25"/>
      <c r="P77" s="25"/>
      <c r="Q77" s="25"/>
      <c r="R77" s="27"/>
      <c r="S77" s="25"/>
      <c r="T77" s="25"/>
      <c r="U77" s="25"/>
      <c r="V77" s="2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65"/>
      <c r="B78" s="25" t="s">
        <v>30</v>
      </c>
      <c r="C78" s="24">
        <f t="shared" si="5"/>
        <v>63</v>
      </c>
      <c r="D78" s="24">
        <f t="shared" si="6"/>
        <v>219</v>
      </c>
      <c r="E78" s="24">
        <f t="shared" si="7"/>
        <v>219</v>
      </c>
      <c r="F78" s="27"/>
      <c r="G78" s="25">
        <v>63</v>
      </c>
      <c r="H78" s="25">
        <v>219</v>
      </c>
      <c r="I78" s="25">
        <v>219</v>
      </c>
      <c r="J78" s="27"/>
      <c r="K78" s="25"/>
      <c r="L78" s="25"/>
      <c r="M78" s="25"/>
      <c r="N78" s="27"/>
      <c r="O78" s="25"/>
      <c r="P78" s="25"/>
      <c r="Q78" s="25"/>
      <c r="R78" s="27"/>
      <c r="S78" s="25"/>
      <c r="T78" s="25"/>
      <c r="U78" s="25"/>
      <c r="V78" s="2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65"/>
      <c r="B79" s="25" t="s">
        <v>31</v>
      </c>
      <c r="C79" s="24">
        <f t="shared" si="5"/>
        <v>31</v>
      </c>
      <c r="D79" s="24">
        <f t="shared" si="6"/>
        <v>121</v>
      </c>
      <c r="E79" s="24">
        <f t="shared" si="7"/>
        <v>121</v>
      </c>
      <c r="F79" s="27"/>
      <c r="G79" s="25">
        <v>31</v>
      </c>
      <c r="H79" s="25">
        <v>121</v>
      </c>
      <c r="I79" s="25">
        <v>121</v>
      </c>
      <c r="J79" s="27"/>
      <c r="K79" s="25"/>
      <c r="L79" s="25"/>
      <c r="M79" s="25"/>
      <c r="N79" s="27"/>
      <c r="O79" s="25"/>
      <c r="P79" s="25"/>
      <c r="Q79" s="25"/>
      <c r="R79" s="27"/>
      <c r="S79" s="25"/>
      <c r="T79" s="25"/>
      <c r="U79" s="25"/>
      <c r="V79" s="2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65"/>
      <c r="B80" s="25" t="s">
        <v>32</v>
      </c>
      <c r="C80" s="24">
        <f t="shared" si="5"/>
        <v>272</v>
      </c>
      <c r="D80" s="24">
        <f t="shared" si="6"/>
        <v>1093</v>
      </c>
      <c r="E80" s="24">
        <f t="shared" si="7"/>
        <v>1093</v>
      </c>
      <c r="F80" s="27"/>
      <c r="G80" s="25">
        <v>272</v>
      </c>
      <c r="H80" s="25">
        <v>1093</v>
      </c>
      <c r="I80" s="25">
        <v>1093</v>
      </c>
      <c r="J80" s="27"/>
      <c r="K80" s="25"/>
      <c r="L80" s="25"/>
      <c r="M80" s="25"/>
      <c r="N80" s="27"/>
      <c r="O80" s="25"/>
      <c r="P80" s="25"/>
      <c r="Q80" s="25"/>
      <c r="R80" s="27"/>
      <c r="S80" s="25"/>
      <c r="T80" s="25"/>
      <c r="U80" s="25"/>
      <c r="V80" s="26"/>
    </row>
    <row r="81" spans="1:22" ht="15.75" customHeight="1">
      <c r="A81" s="65"/>
      <c r="B81" t="s">
        <v>33</v>
      </c>
      <c r="C81" s="24">
        <f t="shared" si="5"/>
        <v>41582</v>
      </c>
      <c r="D81" s="24">
        <f t="shared" si="6"/>
        <v>115656</v>
      </c>
      <c r="E81" s="24">
        <f t="shared" si="7"/>
        <v>115374</v>
      </c>
      <c r="F81" s="27"/>
      <c r="G81">
        <f>G82+G83+G84+G85</f>
        <v>41582</v>
      </c>
      <c r="H81">
        <f>H82+H83+H84+H85</f>
        <v>115656</v>
      </c>
      <c r="I81">
        <f>I82+I83+I84+I85</f>
        <v>115374</v>
      </c>
      <c r="K81">
        <f>K82+K83+K84+K85</f>
        <v>0</v>
      </c>
      <c r="L81">
        <f>L82+L83+L84+L85</f>
        <v>0</v>
      </c>
      <c r="M81">
        <f>M82+M83+M84+M85</f>
        <v>0</v>
      </c>
      <c r="O81">
        <f>O82+O83+O84+O85</f>
        <v>0</v>
      </c>
      <c r="P81">
        <f>P82+P83+P84+P85</f>
        <v>0</v>
      </c>
      <c r="Q81">
        <f>Q82+Q83+Q84+Q85</f>
        <v>0</v>
      </c>
      <c r="S81">
        <f>S82+S83+S84+S85</f>
        <v>0</v>
      </c>
      <c r="T81">
        <f>T82+T83+T84+T85</f>
        <v>0</v>
      </c>
      <c r="U81">
        <f>U82+U83+U84+U85</f>
        <v>0</v>
      </c>
      <c r="V81" s="26"/>
    </row>
    <row r="82" spans="1:22" ht="15.75" customHeight="1">
      <c r="A82" s="65"/>
      <c r="B82" s="25" t="s">
        <v>34</v>
      </c>
      <c r="C82" s="24">
        <f t="shared" si="5"/>
        <v>3529</v>
      </c>
      <c r="D82" s="24">
        <f t="shared" si="6"/>
        <v>8309</v>
      </c>
      <c r="E82" s="24">
        <f t="shared" si="7"/>
        <v>8269</v>
      </c>
      <c r="F82" s="27"/>
      <c r="G82" s="25">
        <v>3529</v>
      </c>
      <c r="H82" s="25">
        <v>8309</v>
      </c>
      <c r="I82" s="25">
        <v>8269</v>
      </c>
      <c r="J82" s="27"/>
      <c r="K82" s="25"/>
      <c r="L82" s="25"/>
      <c r="M82" s="25"/>
      <c r="N82" s="27"/>
      <c r="O82" s="25"/>
      <c r="P82" s="25"/>
      <c r="Q82" s="25"/>
      <c r="R82" s="27"/>
      <c r="S82" s="25"/>
      <c r="T82" s="25"/>
      <c r="U82" s="25"/>
      <c r="V82" s="26"/>
    </row>
    <row r="83" spans="1:22" ht="15.75" customHeight="1">
      <c r="A83" s="65"/>
      <c r="B83" s="25" t="s">
        <v>35</v>
      </c>
      <c r="C83" s="24">
        <f t="shared" si="5"/>
        <v>35554</v>
      </c>
      <c r="D83" s="24">
        <f t="shared" si="6"/>
        <v>98691</v>
      </c>
      <c r="E83" s="24">
        <f t="shared" si="7"/>
        <v>98461</v>
      </c>
      <c r="F83" s="27"/>
      <c r="G83" s="25">
        <v>35554</v>
      </c>
      <c r="H83" s="25">
        <v>98691</v>
      </c>
      <c r="I83" s="25">
        <v>98461</v>
      </c>
      <c r="J83" s="27"/>
      <c r="K83" s="25"/>
      <c r="L83" s="25"/>
      <c r="M83" s="25"/>
      <c r="N83" s="27"/>
      <c r="O83" s="25"/>
      <c r="P83" s="25"/>
      <c r="Q83" s="25"/>
      <c r="R83" s="27"/>
      <c r="S83" s="25"/>
      <c r="T83" s="25"/>
      <c r="U83" s="25"/>
      <c r="V83" s="26"/>
    </row>
    <row r="84" spans="1:22" ht="15.75" customHeight="1">
      <c r="A84" s="65"/>
      <c r="B84" s="25" t="s">
        <v>36</v>
      </c>
      <c r="C84" s="24">
        <f t="shared" si="5"/>
        <v>1841</v>
      </c>
      <c r="D84" s="24">
        <f t="shared" si="6"/>
        <v>6430</v>
      </c>
      <c r="E84" s="24">
        <f t="shared" si="7"/>
        <v>6423</v>
      </c>
      <c r="F84" s="27"/>
      <c r="G84" s="25">
        <v>1841</v>
      </c>
      <c r="H84" s="25">
        <v>6430</v>
      </c>
      <c r="I84" s="25">
        <v>6423</v>
      </c>
      <c r="J84" s="27"/>
      <c r="K84" s="25"/>
      <c r="L84" s="25"/>
      <c r="M84" s="25"/>
      <c r="N84" s="27"/>
      <c r="O84" s="25"/>
      <c r="P84" s="25"/>
      <c r="Q84" s="25"/>
      <c r="R84" s="27"/>
      <c r="S84" s="25"/>
      <c r="T84" s="25"/>
      <c r="U84" s="25"/>
      <c r="V84" s="26"/>
    </row>
    <row r="85" spans="1:22" ht="15.75" customHeight="1">
      <c r="A85" s="65"/>
      <c r="B85" s="25" t="s">
        <v>37</v>
      </c>
      <c r="C85" s="24">
        <f t="shared" si="5"/>
        <v>658</v>
      </c>
      <c r="D85" s="24">
        <f t="shared" si="6"/>
        <v>2226</v>
      </c>
      <c r="E85" s="24">
        <f t="shared" si="7"/>
        <v>2221</v>
      </c>
      <c r="F85" s="27"/>
      <c r="G85" s="25">
        <v>658</v>
      </c>
      <c r="H85" s="25">
        <v>2226</v>
      </c>
      <c r="I85" s="25">
        <v>2221</v>
      </c>
      <c r="J85" s="27"/>
      <c r="K85" s="25"/>
      <c r="L85" s="25"/>
      <c r="M85" s="25"/>
      <c r="N85" s="27"/>
      <c r="O85" s="25"/>
      <c r="P85" s="25"/>
      <c r="Q85" s="25"/>
      <c r="R85" s="27"/>
      <c r="S85" s="25"/>
      <c r="T85" s="25"/>
      <c r="U85" s="25"/>
      <c r="V85" s="26"/>
    </row>
    <row r="86" spans="1:22" ht="15.75" customHeight="1">
      <c r="A86" s="65"/>
      <c r="B86" s="25" t="s">
        <v>38</v>
      </c>
      <c r="C86" s="24">
        <f t="shared" si="5"/>
        <v>15828</v>
      </c>
      <c r="D86" s="24">
        <f t="shared" si="6"/>
        <v>24695</v>
      </c>
      <c r="E86" s="24">
        <f t="shared" si="7"/>
        <v>24636</v>
      </c>
      <c r="F86" s="27"/>
      <c r="G86" s="25">
        <v>15828</v>
      </c>
      <c r="H86" s="25">
        <v>24695</v>
      </c>
      <c r="I86" s="25">
        <v>24636</v>
      </c>
      <c r="J86" s="27"/>
      <c r="K86" s="25"/>
      <c r="L86" s="25"/>
      <c r="M86" s="25"/>
      <c r="N86" s="27"/>
      <c r="O86" s="25"/>
      <c r="P86" s="25"/>
      <c r="Q86" s="25"/>
      <c r="R86" s="27"/>
      <c r="S86" s="25"/>
      <c r="T86" s="25"/>
      <c r="U86" s="25"/>
      <c r="V86" s="26"/>
    </row>
    <row r="87" spans="1:22" ht="15.75" customHeight="1">
      <c r="A87" s="65"/>
      <c r="B87" s="25" t="s">
        <v>39</v>
      </c>
      <c r="C87" s="24">
        <f t="shared" si="5"/>
        <v>761</v>
      </c>
      <c r="D87" s="24">
        <f t="shared" si="6"/>
        <v>1923</v>
      </c>
      <c r="E87" s="24">
        <f t="shared" si="7"/>
        <v>1912</v>
      </c>
      <c r="F87" s="27"/>
      <c r="G87" s="25">
        <v>761</v>
      </c>
      <c r="H87" s="25">
        <v>1923</v>
      </c>
      <c r="I87" s="25">
        <v>1912</v>
      </c>
      <c r="J87" s="27"/>
      <c r="K87" s="25"/>
      <c r="L87" s="25"/>
      <c r="M87" s="25"/>
      <c r="N87" s="27"/>
      <c r="O87" s="25"/>
      <c r="P87" s="25"/>
      <c r="Q87" s="25"/>
      <c r="R87" s="27"/>
      <c r="S87" s="28"/>
      <c r="T87" s="28"/>
      <c r="U87" s="28"/>
      <c r="V87" s="26"/>
    </row>
    <row r="90" spans="1:22" ht="15.75" customHeight="1">
      <c r="B90" s="35" t="s">
        <v>75</v>
      </c>
      <c r="C90" s="33" t="s">
        <v>40</v>
      </c>
      <c r="D90" s="33"/>
      <c r="E90" s="33"/>
      <c r="G90" s="32" t="s">
        <v>17</v>
      </c>
      <c r="H90" s="32"/>
      <c r="I90" s="32"/>
      <c r="K90" s="36" t="s">
        <v>18</v>
      </c>
      <c r="L90" s="36"/>
      <c r="M90" s="36"/>
      <c r="O90" s="37" t="s">
        <v>19</v>
      </c>
      <c r="P90" s="37"/>
      <c r="Q90" s="37"/>
      <c r="S90" s="38" t="s">
        <v>20</v>
      </c>
      <c r="T90" s="38"/>
      <c r="U90" s="38"/>
      <c r="V90" s="1"/>
    </row>
    <row r="91" spans="1:22" ht="15.75" customHeight="1">
      <c r="B91" s="29"/>
      <c r="C91" s="30" t="s">
        <v>21</v>
      </c>
      <c r="D91" s="30" t="s">
        <v>22</v>
      </c>
      <c r="E91" s="30" t="s">
        <v>23</v>
      </c>
      <c r="F91" s="29"/>
      <c r="G91" s="29" t="s">
        <v>21</v>
      </c>
      <c r="H91" s="29" t="s">
        <v>22</v>
      </c>
      <c r="I91" s="29" t="s">
        <v>23</v>
      </c>
      <c r="J91" s="29"/>
      <c r="K91" s="29" t="s">
        <v>21</v>
      </c>
      <c r="L91" s="29" t="s">
        <v>22</v>
      </c>
      <c r="M91" s="29" t="s">
        <v>23</v>
      </c>
      <c r="N91" s="29"/>
      <c r="O91" s="29" t="s">
        <v>21</v>
      </c>
      <c r="P91" s="29" t="s">
        <v>22</v>
      </c>
      <c r="Q91" s="29" t="s">
        <v>23</v>
      </c>
      <c r="R91" s="29"/>
      <c r="S91" s="29" t="s">
        <v>21</v>
      </c>
      <c r="T91" s="29" t="s">
        <v>22</v>
      </c>
      <c r="U91" s="29" t="s">
        <v>23</v>
      </c>
      <c r="V91" s="31"/>
    </row>
    <row r="92" spans="1:22" ht="15.75" customHeight="1">
      <c r="A92" s="64" t="s">
        <v>79</v>
      </c>
      <c r="B92" t="s">
        <v>24</v>
      </c>
      <c r="C92" s="24">
        <f>G92+K92+O92+S92</f>
        <v>60600</v>
      </c>
      <c r="D92" s="24">
        <f>H92+L92+P92+T92</f>
        <v>154389</v>
      </c>
      <c r="E92" s="24">
        <f>I92+M92+Q92+U92</f>
        <v>154098</v>
      </c>
      <c r="G92">
        <f>G94+G97+G102+G107+G108</f>
        <v>41630</v>
      </c>
      <c r="H92">
        <f>H94+H97+H102+H107+H108</f>
        <v>102241</v>
      </c>
      <c r="I92">
        <f>I94+I97+I102+I107+I108</f>
        <v>102026</v>
      </c>
      <c r="K92">
        <f>K94+K97+K102+K107+K108</f>
        <v>11852</v>
      </c>
      <c r="L92">
        <f>L94+L97+L102+L107+L108</f>
        <v>31906</v>
      </c>
      <c r="M92">
        <f>M94+M97+M102+M107+M108</f>
        <v>31852</v>
      </c>
      <c r="O92">
        <f>O94+O97+O102+O107+O108</f>
        <v>5540</v>
      </c>
      <c r="P92">
        <f>P94+P97+P102+P107+P108</f>
        <v>15959</v>
      </c>
      <c r="Q92">
        <f>Q94+Q97+Q102+Q107+Q108</f>
        <v>15942</v>
      </c>
      <c r="S92">
        <f>S94+S97+S102+S107+S108</f>
        <v>1578</v>
      </c>
      <c r="T92">
        <f>T94+T97+T102+T107+T108</f>
        <v>4283</v>
      </c>
      <c r="U92">
        <f>U94+U97+U102+U107+U108</f>
        <v>4278</v>
      </c>
      <c r="V92" s="1"/>
    </row>
    <row r="93" spans="1:22" ht="15.75" customHeight="1">
      <c r="A93" s="65"/>
      <c r="C93" s="24"/>
      <c r="D93" s="24"/>
      <c r="E93" s="24"/>
      <c r="V93" s="1"/>
    </row>
    <row r="94" spans="1:22" ht="15.75" customHeight="1">
      <c r="A94" s="65"/>
      <c r="B94" t="s">
        <v>25</v>
      </c>
      <c r="C94" s="24">
        <f t="shared" ref="C94:C108" si="8">G94+K94+O94+S94</f>
        <v>1212</v>
      </c>
      <c r="D94" s="24">
        <f t="shared" ref="D94:D108" si="9">H94+L94+P94+T94</f>
        <v>2585</v>
      </c>
      <c r="E94" s="24">
        <f t="shared" ref="E94:E108" si="10">I94+M94+Q94+U94</f>
        <v>2583</v>
      </c>
      <c r="G94">
        <f>G95+G96</f>
        <v>683</v>
      </c>
      <c r="H94">
        <f>H95+H96</f>
        <v>1470</v>
      </c>
      <c r="I94">
        <f>I95+I96</f>
        <v>1468</v>
      </c>
      <c r="K94">
        <f>K95+K96</f>
        <v>202</v>
      </c>
      <c r="L94">
        <f>L95+L96</f>
        <v>441</v>
      </c>
      <c r="M94">
        <f>M95+M96</f>
        <v>441</v>
      </c>
      <c r="O94">
        <f>O95+O96</f>
        <v>206</v>
      </c>
      <c r="P94">
        <f>P95+P96</f>
        <v>426</v>
      </c>
      <c r="Q94">
        <f>Q95+Q96</f>
        <v>426</v>
      </c>
      <c r="S94">
        <f>S95+S96</f>
        <v>121</v>
      </c>
      <c r="T94">
        <f>T95+T96</f>
        <v>248</v>
      </c>
      <c r="U94">
        <f>U95+U96</f>
        <v>248</v>
      </c>
      <c r="V94" s="1"/>
    </row>
    <row r="95" spans="1:22" ht="15.75" customHeight="1">
      <c r="A95" s="65"/>
      <c r="B95" s="25" t="s">
        <v>26</v>
      </c>
      <c r="C95" s="24">
        <f t="shared" ref="C95:E96" si="11">G95+K95+O95+S95</f>
        <v>1125</v>
      </c>
      <c r="D95" s="24">
        <f t="shared" si="11"/>
        <v>2402</v>
      </c>
      <c r="E95" s="24">
        <f t="shared" si="11"/>
        <v>2400</v>
      </c>
      <c r="F95" s="27"/>
      <c r="G95">
        <v>637</v>
      </c>
      <c r="H95">
        <v>1380</v>
      </c>
      <c r="I95">
        <v>1378</v>
      </c>
      <c r="J95" s="27"/>
      <c r="K95">
        <v>186</v>
      </c>
      <c r="L95">
        <v>394</v>
      </c>
      <c r="M95">
        <v>394</v>
      </c>
      <c r="O95">
        <v>195</v>
      </c>
      <c r="P95">
        <v>405</v>
      </c>
      <c r="Q95">
        <v>405</v>
      </c>
      <c r="S95">
        <v>107</v>
      </c>
      <c r="T95">
        <v>223</v>
      </c>
      <c r="U95">
        <v>223</v>
      </c>
      <c r="V95" s="26"/>
    </row>
    <row r="96" spans="1:22" ht="15.75" customHeight="1">
      <c r="A96" s="65"/>
      <c r="B96" s="25" t="s">
        <v>27</v>
      </c>
      <c r="C96" s="24">
        <f t="shared" si="11"/>
        <v>87</v>
      </c>
      <c r="D96" s="24">
        <f t="shared" si="11"/>
        <v>183</v>
      </c>
      <c r="E96" s="24">
        <f t="shared" si="11"/>
        <v>183</v>
      </c>
      <c r="F96" s="27"/>
      <c r="G96">
        <v>46</v>
      </c>
      <c r="H96">
        <v>90</v>
      </c>
      <c r="I96">
        <v>90</v>
      </c>
      <c r="J96" s="27"/>
      <c r="K96">
        <v>16</v>
      </c>
      <c r="L96">
        <v>47</v>
      </c>
      <c r="M96">
        <v>47</v>
      </c>
      <c r="O96">
        <v>11</v>
      </c>
      <c r="P96">
        <v>21</v>
      </c>
      <c r="Q96">
        <v>21</v>
      </c>
      <c r="S96">
        <v>14</v>
      </c>
      <c r="T96">
        <v>25</v>
      </c>
      <c r="U96">
        <v>25</v>
      </c>
      <c r="V96" s="26"/>
    </row>
    <row r="97" spans="1:22" ht="15.75" customHeight="1">
      <c r="A97" s="65"/>
      <c r="B97" t="s">
        <v>28</v>
      </c>
      <c r="C97" s="24">
        <f t="shared" si="8"/>
        <v>1217</v>
      </c>
      <c r="D97" s="24">
        <f t="shared" si="9"/>
        <v>4928</v>
      </c>
      <c r="E97" s="24">
        <f t="shared" si="10"/>
        <v>4927</v>
      </c>
      <c r="F97" s="27"/>
      <c r="G97">
        <f>G98+G99+G100+G101</f>
        <v>661</v>
      </c>
      <c r="H97">
        <f>H98+H99+H100+H101</f>
        <v>2725</v>
      </c>
      <c r="I97">
        <f>I98+I99+I100+I101</f>
        <v>2724</v>
      </c>
      <c r="K97">
        <f>K98+K99+K100+K101</f>
        <v>199</v>
      </c>
      <c r="L97">
        <f>L98+L99+L100+L101</f>
        <v>812</v>
      </c>
      <c r="M97">
        <f>M98+M99+M100+M101</f>
        <v>812</v>
      </c>
      <c r="O97">
        <f>O98+O99+O100+O101</f>
        <v>239</v>
      </c>
      <c r="P97">
        <f>P98+P99+P100+P101</f>
        <v>974</v>
      </c>
      <c r="Q97">
        <f>Q98+Q99+Q100+Q101</f>
        <v>974</v>
      </c>
      <c r="S97">
        <f>S98+S99+S100+S101</f>
        <v>118</v>
      </c>
      <c r="T97">
        <f>T98+T99+T100+T101</f>
        <v>417</v>
      </c>
      <c r="U97">
        <f>U98+U99+U100+U101</f>
        <v>417</v>
      </c>
      <c r="V97" s="26"/>
    </row>
    <row r="98" spans="1:22" ht="15.75" customHeight="1">
      <c r="A98" s="65"/>
      <c r="B98" s="25" t="s">
        <v>29</v>
      </c>
      <c r="C98" s="24">
        <f t="shared" si="8"/>
        <v>734</v>
      </c>
      <c r="D98" s="24">
        <f t="shared" si="9"/>
        <v>3009</v>
      </c>
      <c r="E98" s="24">
        <f t="shared" si="10"/>
        <v>3009</v>
      </c>
      <c r="F98" s="27"/>
      <c r="G98">
        <v>401</v>
      </c>
      <c r="H98">
        <v>1646</v>
      </c>
      <c r="I98">
        <v>1646</v>
      </c>
      <c r="J98" s="27"/>
      <c r="K98">
        <v>134</v>
      </c>
      <c r="L98">
        <v>558</v>
      </c>
      <c r="M98">
        <v>558</v>
      </c>
      <c r="O98">
        <v>143</v>
      </c>
      <c r="P98">
        <v>619</v>
      </c>
      <c r="Q98">
        <v>619</v>
      </c>
      <c r="S98">
        <v>56</v>
      </c>
      <c r="T98">
        <v>186</v>
      </c>
      <c r="U98">
        <v>186</v>
      </c>
      <c r="V98" s="26"/>
    </row>
    <row r="99" spans="1:22" ht="15.75" customHeight="1">
      <c r="A99" s="65"/>
      <c r="B99" s="25" t="s">
        <v>30</v>
      </c>
      <c r="C99" s="24">
        <f t="shared" si="8"/>
        <v>62</v>
      </c>
      <c r="D99" s="24">
        <f t="shared" si="9"/>
        <v>226</v>
      </c>
      <c r="E99" s="24">
        <f t="shared" si="10"/>
        <v>226</v>
      </c>
      <c r="F99" s="27"/>
      <c r="G99">
        <v>35</v>
      </c>
      <c r="H99">
        <v>123</v>
      </c>
      <c r="I99">
        <v>123</v>
      </c>
      <c r="J99" s="27"/>
      <c r="K99">
        <v>9</v>
      </c>
      <c r="L99">
        <v>36</v>
      </c>
      <c r="M99">
        <v>36</v>
      </c>
      <c r="O99">
        <v>8</v>
      </c>
      <c r="P99">
        <v>29</v>
      </c>
      <c r="Q99">
        <v>29</v>
      </c>
      <c r="S99">
        <v>10</v>
      </c>
      <c r="T99">
        <v>38</v>
      </c>
      <c r="U99">
        <v>38</v>
      </c>
      <c r="V99" s="26"/>
    </row>
    <row r="100" spans="1:22" ht="15.75" customHeight="1">
      <c r="A100" s="65"/>
      <c r="B100" s="25" t="s">
        <v>31</v>
      </c>
      <c r="C100" s="24">
        <f t="shared" si="8"/>
        <v>53</v>
      </c>
      <c r="D100" s="24">
        <f t="shared" si="9"/>
        <v>207</v>
      </c>
      <c r="E100" s="24">
        <f t="shared" si="10"/>
        <v>207</v>
      </c>
      <c r="F100" s="27"/>
      <c r="G100">
        <v>29</v>
      </c>
      <c r="H100">
        <v>123</v>
      </c>
      <c r="I100">
        <v>123</v>
      </c>
      <c r="J100" s="27"/>
      <c r="K100">
        <v>8</v>
      </c>
      <c r="L100">
        <v>35</v>
      </c>
      <c r="M100">
        <v>35</v>
      </c>
      <c r="O100">
        <v>10</v>
      </c>
      <c r="P100">
        <v>32</v>
      </c>
      <c r="Q100">
        <v>32</v>
      </c>
      <c r="S100">
        <v>6</v>
      </c>
      <c r="T100">
        <v>17</v>
      </c>
      <c r="U100">
        <v>17</v>
      </c>
      <c r="V100" s="26"/>
    </row>
    <row r="101" spans="1:22" ht="15.75" customHeight="1">
      <c r="A101" s="65"/>
      <c r="B101" s="25" t="s">
        <v>32</v>
      </c>
      <c r="C101" s="24">
        <f t="shared" si="8"/>
        <v>368</v>
      </c>
      <c r="D101" s="24">
        <f t="shared" si="9"/>
        <v>1486</v>
      </c>
      <c r="E101" s="24">
        <f t="shared" si="10"/>
        <v>1485</v>
      </c>
      <c r="F101" s="27"/>
      <c r="G101">
        <v>196</v>
      </c>
      <c r="H101">
        <v>833</v>
      </c>
      <c r="I101">
        <v>832</v>
      </c>
      <c r="J101" s="27"/>
      <c r="K101">
        <v>48</v>
      </c>
      <c r="L101">
        <v>183</v>
      </c>
      <c r="M101">
        <v>183</v>
      </c>
      <c r="O101">
        <v>78</v>
      </c>
      <c r="P101">
        <v>294</v>
      </c>
      <c r="Q101">
        <v>294</v>
      </c>
      <c r="S101">
        <v>46</v>
      </c>
      <c r="T101">
        <v>176</v>
      </c>
      <c r="U101">
        <v>176</v>
      </c>
      <c r="V101" s="26"/>
    </row>
    <row r="102" spans="1:22" ht="15.75" customHeight="1">
      <c r="A102" s="65"/>
      <c r="B102" t="s">
        <v>33</v>
      </c>
      <c r="C102" s="24">
        <f t="shared" si="8"/>
        <v>44079</v>
      </c>
      <c r="D102" s="24">
        <f t="shared" si="9"/>
        <v>124819</v>
      </c>
      <c r="E102" s="24">
        <f t="shared" si="10"/>
        <v>124580</v>
      </c>
      <c r="F102" s="27"/>
      <c r="G102">
        <f>G103+G104+G105+G106</f>
        <v>30083</v>
      </c>
      <c r="H102">
        <f>H103+H104+H105+H106</f>
        <v>82439</v>
      </c>
      <c r="I102">
        <f>I103+I104+I105+I106</f>
        <v>82268</v>
      </c>
      <c r="K102">
        <f>K103+K104+K105+K106</f>
        <v>9058</v>
      </c>
      <c r="L102">
        <f>L103+L104+L105+L106</f>
        <v>26736</v>
      </c>
      <c r="M102">
        <f>M103+M104+M105+M106</f>
        <v>26685</v>
      </c>
      <c r="O102">
        <f>O103+O104+O105+O106</f>
        <v>3963</v>
      </c>
      <c r="P102">
        <f>P103+P104+P105+P106</f>
        <v>12594</v>
      </c>
      <c r="Q102">
        <f>Q103+Q104+Q105+Q106</f>
        <v>12582</v>
      </c>
      <c r="S102">
        <f>S103+S104+S105+S106</f>
        <v>975</v>
      </c>
      <c r="T102">
        <f>T103+T104+T105+T106</f>
        <v>3050</v>
      </c>
      <c r="U102">
        <f>U103+U104+U105+U106</f>
        <v>3045</v>
      </c>
      <c r="V102" s="26"/>
    </row>
    <row r="103" spans="1:22" ht="15.75" customHeight="1">
      <c r="A103" s="65"/>
      <c r="B103" s="25" t="s">
        <v>34</v>
      </c>
      <c r="C103" s="24">
        <f t="shared" si="8"/>
        <v>3647</v>
      </c>
      <c r="D103" s="24">
        <f t="shared" si="9"/>
        <v>8844</v>
      </c>
      <c r="E103" s="24">
        <f t="shared" si="10"/>
        <v>8795</v>
      </c>
      <c r="F103" s="27"/>
      <c r="G103">
        <v>2583</v>
      </c>
      <c r="H103">
        <v>6084</v>
      </c>
      <c r="I103">
        <v>6059</v>
      </c>
      <c r="J103" s="27"/>
      <c r="K103">
        <v>660</v>
      </c>
      <c r="L103">
        <v>1700</v>
      </c>
      <c r="M103">
        <v>1679</v>
      </c>
      <c r="O103">
        <v>285</v>
      </c>
      <c r="P103">
        <v>759</v>
      </c>
      <c r="Q103">
        <v>758</v>
      </c>
      <c r="S103">
        <v>119</v>
      </c>
      <c r="T103">
        <v>301</v>
      </c>
      <c r="U103">
        <v>299</v>
      </c>
      <c r="V103" s="26"/>
    </row>
    <row r="104" spans="1:22" ht="15.75" customHeight="1">
      <c r="A104" s="65"/>
      <c r="B104" s="25" t="s">
        <v>35</v>
      </c>
      <c r="C104" s="24">
        <f t="shared" si="8"/>
        <v>37867</v>
      </c>
      <c r="D104" s="24">
        <f t="shared" si="9"/>
        <v>106904</v>
      </c>
      <c r="E104" s="24">
        <f t="shared" si="10"/>
        <v>106724</v>
      </c>
      <c r="F104" s="27"/>
      <c r="G104">
        <v>25809</v>
      </c>
      <c r="H104">
        <v>70492</v>
      </c>
      <c r="I104">
        <v>70353</v>
      </c>
      <c r="J104" s="27"/>
      <c r="K104">
        <v>7901</v>
      </c>
      <c r="L104">
        <v>23251</v>
      </c>
      <c r="M104">
        <v>23221</v>
      </c>
      <c r="O104">
        <v>3383</v>
      </c>
      <c r="P104">
        <v>10731</v>
      </c>
      <c r="Q104">
        <v>10723</v>
      </c>
      <c r="S104">
        <v>774</v>
      </c>
      <c r="T104">
        <v>2430</v>
      </c>
      <c r="U104">
        <v>2427</v>
      </c>
      <c r="V104" s="26"/>
    </row>
    <row r="105" spans="1:22" ht="15.75" customHeight="1">
      <c r="A105" s="65"/>
      <c r="B105" s="25" t="s">
        <v>36</v>
      </c>
      <c r="C105" s="24">
        <f t="shared" si="8"/>
        <v>1735</v>
      </c>
      <c r="D105" s="24">
        <f t="shared" si="9"/>
        <v>6243</v>
      </c>
      <c r="E105" s="24">
        <f t="shared" si="10"/>
        <v>6235</v>
      </c>
      <c r="F105" s="27"/>
      <c r="G105">
        <v>1159</v>
      </c>
      <c r="H105">
        <v>4099</v>
      </c>
      <c r="I105">
        <v>4093</v>
      </c>
      <c r="J105" s="27"/>
      <c r="K105">
        <v>336</v>
      </c>
      <c r="L105">
        <v>1216</v>
      </c>
      <c r="M105">
        <v>1216</v>
      </c>
      <c r="O105">
        <v>185</v>
      </c>
      <c r="P105">
        <v>702</v>
      </c>
      <c r="Q105">
        <v>700</v>
      </c>
      <c r="S105">
        <v>55</v>
      </c>
      <c r="T105">
        <v>226</v>
      </c>
      <c r="U105">
        <v>226</v>
      </c>
      <c r="V105" s="26"/>
    </row>
    <row r="106" spans="1:22" ht="15.75" customHeight="1">
      <c r="A106" s="65"/>
      <c r="B106" s="25" t="s">
        <v>37</v>
      </c>
      <c r="C106" s="24">
        <f t="shared" si="8"/>
        <v>830</v>
      </c>
      <c r="D106" s="24">
        <f t="shared" si="9"/>
        <v>2828</v>
      </c>
      <c r="E106" s="24">
        <f t="shared" si="10"/>
        <v>2826</v>
      </c>
      <c r="F106" s="27"/>
      <c r="G106">
        <v>532</v>
      </c>
      <c r="H106">
        <v>1764</v>
      </c>
      <c r="I106">
        <v>1763</v>
      </c>
      <c r="J106" s="27"/>
      <c r="K106">
        <v>161</v>
      </c>
      <c r="L106">
        <v>569</v>
      </c>
      <c r="M106">
        <v>569</v>
      </c>
      <c r="O106">
        <v>110</v>
      </c>
      <c r="P106">
        <v>402</v>
      </c>
      <c r="Q106">
        <v>401</v>
      </c>
      <c r="S106">
        <v>27</v>
      </c>
      <c r="T106">
        <v>93</v>
      </c>
      <c r="U106">
        <v>93</v>
      </c>
      <c r="V106" s="26"/>
    </row>
    <row r="107" spans="1:22" ht="15.75" customHeight="1">
      <c r="A107" s="65"/>
      <c r="B107" s="25" t="s">
        <v>38</v>
      </c>
      <c r="C107" s="24">
        <f t="shared" si="8"/>
        <v>13744</v>
      </c>
      <c r="D107" s="24">
        <f t="shared" si="9"/>
        <v>21272</v>
      </c>
      <c r="E107" s="24">
        <f t="shared" si="10"/>
        <v>21231</v>
      </c>
      <c r="F107" s="27"/>
      <c r="G107">
        <v>9899</v>
      </c>
      <c r="H107">
        <v>14943</v>
      </c>
      <c r="I107">
        <v>14909</v>
      </c>
      <c r="J107" s="27"/>
      <c r="K107">
        <v>2365</v>
      </c>
      <c r="L107">
        <v>3852</v>
      </c>
      <c r="M107">
        <v>3849</v>
      </c>
      <c r="O107">
        <v>1116</v>
      </c>
      <c r="P107">
        <v>1909</v>
      </c>
      <c r="Q107">
        <v>1905</v>
      </c>
      <c r="S107">
        <v>364</v>
      </c>
      <c r="T107">
        <v>568</v>
      </c>
      <c r="U107">
        <v>568</v>
      </c>
      <c r="V107" s="26"/>
    </row>
    <row r="108" spans="1:22" ht="15.75" customHeight="1">
      <c r="A108" s="65"/>
      <c r="B108" s="25" t="s">
        <v>39</v>
      </c>
      <c r="C108" s="24">
        <f t="shared" si="8"/>
        <v>348</v>
      </c>
      <c r="D108" s="24">
        <f t="shared" si="9"/>
        <v>785</v>
      </c>
      <c r="E108" s="24">
        <f t="shared" si="10"/>
        <v>777</v>
      </c>
      <c r="F108" s="27"/>
      <c r="G108">
        <v>304</v>
      </c>
      <c r="H108">
        <v>664</v>
      </c>
      <c r="I108">
        <v>657</v>
      </c>
      <c r="J108" s="27"/>
      <c r="K108">
        <v>28</v>
      </c>
      <c r="L108">
        <v>65</v>
      </c>
      <c r="M108">
        <v>65</v>
      </c>
      <c r="O108">
        <v>16</v>
      </c>
      <c r="P108">
        <v>56</v>
      </c>
      <c r="Q108">
        <v>55</v>
      </c>
      <c r="S108" s="40">
        <v>0</v>
      </c>
      <c r="T108" s="40">
        <v>0</v>
      </c>
      <c r="U108" s="40">
        <v>0</v>
      </c>
      <c r="V108" s="26"/>
    </row>
  </sheetData>
  <mergeCells count="5">
    <mergeCell ref="A5:A21"/>
    <mergeCell ref="A50:A66"/>
    <mergeCell ref="A71:A87"/>
    <mergeCell ref="A92:A108"/>
    <mergeCell ref="A29:A45"/>
  </mergeCells>
  <phoneticPr fontId="5"/>
  <pageMargins left="0.51181102362204722" right="0.62992125984251968" top="0.39370078740157483" bottom="0.23622047244094491" header="0" footer="0"/>
  <pageSetup paperSize="9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10" zoomScale="85" workbookViewId="0">
      <selection activeCell="M28" sqref="M28"/>
    </sheetView>
  </sheetViews>
  <sheetFormatPr defaultRowHeight="14.25"/>
  <sheetData>
    <row r="1" spans="1:12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12">
      <c r="A4" s="39" t="s">
        <v>83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>
      <c r="A5" s="39"/>
      <c r="B5" s="39" t="s">
        <v>84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印刷</vt:lpstr>
      <vt:lpstr>入力</vt:lpstr>
      <vt:lpstr>説明</vt:lpstr>
      <vt:lpstr>印刷!Print_Area</vt:lpstr>
      <vt:lpstr>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PC111022</cp:lastModifiedBy>
  <cp:lastPrinted>2018-11-28T06:09:58Z</cp:lastPrinted>
  <dcterms:created xsi:type="dcterms:W3CDTF">2001-05-23T00:06:55Z</dcterms:created>
  <dcterms:modified xsi:type="dcterms:W3CDTF">2018-11-28T06:10:17Z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