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令和７年度■\Ａ：一般事務（後援、挨拶、祝金、表敬訪問）\04：スポーツ開放\申請書様式・許可書\"/>
    </mc:Choice>
  </mc:AlternateContent>
  <xr:revisionPtr revIDLastSave="0" documentId="13_ncr:1_{2C229F58-78F1-4ECE-B8F8-E15ADE0B64BF}" xr6:coauthVersionLast="47" xr6:coauthVersionMax="47" xr10:uidLastSave="{00000000-0000-0000-0000-000000000000}"/>
  <bookViews>
    <workbookView xWindow="-110" yWindow="-110" windowWidth="19420" windowHeight="11500" xr2:uid="{53EEDB01-85FC-4F44-81AA-824707738481}"/>
  </bookViews>
  <sheets>
    <sheet name="入力" sheetId="2" r:id="rId1"/>
    <sheet name="申請書" sheetId="6" r:id="rId2"/>
    <sheet name="入力規則" sheetId="4" state="hidden" r:id="rId3"/>
  </sheets>
  <definedNames>
    <definedName name="_xlnm.Print_Area" localSheetId="1">申請書!$A$1:$T$147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6" l="1"/>
  <c r="Q18" i="2"/>
  <c r="B119" i="6" l="1"/>
  <c r="N10" i="6"/>
  <c r="N11" i="6"/>
  <c r="N48" i="6" s="1"/>
  <c r="K19" i="6"/>
  <c r="K130" i="6" s="1"/>
  <c r="O7" i="6"/>
  <c r="O81" i="6" s="1"/>
  <c r="E18" i="6"/>
  <c r="E129" i="6" s="1"/>
  <c r="L66" i="6"/>
  <c r="L103" i="6" s="1"/>
  <c r="Q4" i="2"/>
  <c r="N26" i="6"/>
  <c r="N100" i="6" s="1"/>
  <c r="D26" i="6"/>
  <c r="D137" i="6" s="1"/>
  <c r="R25" i="6"/>
  <c r="R136" i="6"/>
  <c r="I25" i="6"/>
  <c r="I136" i="6" s="1"/>
  <c r="I99" i="6"/>
  <c r="D24" i="6"/>
  <c r="D135" i="6"/>
  <c r="O23" i="6"/>
  <c r="O134" i="6" s="1"/>
  <c r="K23" i="6"/>
  <c r="K134" i="6" s="1"/>
  <c r="D23" i="6"/>
  <c r="D134" i="6" s="1"/>
  <c r="D22" i="6"/>
  <c r="D133" i="6"/>
  <c r="D21" i="6"/>
  <c r="D95" i="6"/>
  <c r="R20" i="6"/>
  <c r="R131" i="6" s="1"/>
  <c r="P20" i="6"/>
  <c r="P94" i="6" s="1"/>
  <c r="K20" i="6"/>
  <c r="K131" i="6" s="1"/>
  <c r="R19" i="6"/>
  <c r="R93" i="6" s="1"/>
  <c r="P19" i="6"/>
  <c r="P93" i="6" s="1"/>
  <c r="R18" i="6"/>
  <c r="R55" i="6" s="1"/>
  <c r="P18" i="6"/>
  <c r="P92" i="6"/>
  <c r="K18" i="6"/>
  <c r="K129" i="6"/>
  <c r="I18" i="6"/>
  <c r="I129" i="6"/>
  <c r="G18" i="6"/>
  <c r="G92" i="6" s="1"/>
  <c r="R16" i="6"/>
  <c r="R90" i="6" s="1"/>
  <c r="P16" i="6"/>
  <c r="P90" i="6" s="1"/>
  <c r="K16" i="6"/>
  <c r="K127" i="6" s="1"/>
  <c r="R15" i="6"/>
  <c r="R89" i="6" s="1"/>
  <c r="P15" i="6"/>
  <c r="P126" i="6" s="1"/>
  <c r="K15" i="6"/>
  <c r="K89" i="6" s="1"/>
  <c r="R14" i="6"/>
  <c r="R88" i="6" s="1"/>
  <c r="P14" i="6"/>
  <c r="P125" i="6" s="1"/>
  <c r="K14" i="6"/>
  <c r="K125" i="6" s="1"/>
  <c r="I14" i="6"/>
  <c r="I88" i="6"/>
  <c r="G14" i="6"/>
  <c r="G125" i="6" s="1"/>
  <c r="E14" i="6"/>
  <c r="E88" i="6" s="1"/>
  <c r="N47" i="6"/>
  <c r="S7" i="6"/>
  <c r="S81" i="6" s="1"/>
  <c r="Q7" i="6"/>
  <c r="Q117" i="6" s="1"/>
  <c r="D98" i="6"/>
  <c r="N137" i="6"/>
  <c r="I51" i="6"/>
  <c r="I62" i="6"/>
  <c r="D63" i="6"/>
  <c r="Q81" i="6"/>
  <c r="N84" i="6"/>
  <c r="D100" i="6"/>
  <c r="I125" i="6"/>
  <c r="D61" i="6"/>
  <c r="N63" i="6"/>
  <c r="D97" i="6"/>
  <c r="K90" i="6"/>
  <c r="R129" i="6"/>
  <c r="D59" i="6"/>
  <c r="D96" i="6"/>
  <c r="D58" i="6"/>
  <c r="D132" i="6"/>
  <c r="I92" i="6"/>
  <c r="I55" i="6"/>
  <c r="K92" i="6"/>
  <c r="K55" i="6"/>
  <c r="R127" i="6"/>
  <c r="P55" i="6"/>
  <c r="P129" i="6"/>
  <c r="R62" i="6"/>
  <c r="R99" i="6"/>
  <c r="Q17" i="2"/>
  <c r="Q7" i="2"/>
  <c r="Q10" i="2"/>
  <c r="Q14" i="2"/>
  <c r="Q12" i="2"/>
  <c r="Q16" i="2"/>
  <c r="Q19" i="2"/>
  <c r="Q8" i="2"/>
  <c r="Q23" i="2"/>
  <c r="Q22" i="2"/>
  <c r="Q21" i="2"/>
  <c r="Q20" i="2"/>
  <c r="Q5" i="2"/>
  <c r="Q3" i="2"/>
  <c r="O117" i="6" l="1"/>
  <c r="G88" i="6"/>
  <c r="R52" i="6"/>
  <c r="G51" i="6"/>
  <c r="R92" i="6"/>
  <c r="P130" i="6"/>
  <c r="N85" i="6"/>
  <c r="K93" i="6"/>
  <c r="K94" i="6"/>
  <c r="K60" i="6"/>
  <c r="D60" i="6"/>
  <c r="O97" i="6"/>
  <c r="Q44" i="6"/>
  <c r="P89" i="6"/>
  <c r="G55" i="6"/>
  <c r="G129" i="6"/>
  <c r="E51" i="6"/>
  <c r="E125" i="6"/>
  <c r="S117" i="6"/>
  <c r="S44" i="6"/>
  <c r="O44" i="6"/>
  <c r="K126" i="6"/>
  <c r="P53" i="6"/>
  <c r="P88" i="6"/>
  <c r="R56" i="6"/>
  <c r="P127" i="6"/>
  <c r="E92" i="6"/>
  <c r="E55" i="6"/>
  <c r="K56" i="6"/>
  <c r="K53" i="6"/>
  <c r="R130" i="6"/>
  <c r="P56" i="6"/>
  <c r="R53" i="6"/>
  <c r="K52" i="6"/>
  <c r="K51" i="6"/>
  <c r="K88" i="6"/>
  <c r="R51" i="6"/>
  <c r="P51" i="6"/>
  <c r="P131" i="6"/>
  <c r="R126" i="6"/>
  <c r="P57" i="6"/>
  <c r="P52" i="6"/>
  <c r="R125" i="6"/>
  <c r="R57" i="6"/>
  <c r="R94" i="6"/>
  <c r="K57" i="6"/>
  <c r="K97" i="6"/>
  <c r="O60" i="6"/>
</calcChain>
</file>

<file path=xl/sharedStrings.xml><?xml version="1.0" encoding="utf-8"?>
<sst xmlns="http://schemas.openxmlformats.org/spreadsheetml/2006/main" count="304" uniqueCount="136">
  <si>
    <t>処理要旨</t>
    <rPh sb="0" eb="2">
      <t>ショリ</t>
    </rPh>
    <rPh sb="2" eb="4">
      <t>ヨウシ</t>
    </rPh>
    <phoneticPr fontId="1"/>
  </si>
  <si>
    <t>係</t>
    <rPh sb="0" eb="1">
      <t>カカ</t>
    </rPh>
    <phoneticPr fontId="1"/>
  </si>
  <si>
    <t>係長</t>
    <rPh sb="0" eb="2">
      <t>カカリチョウ</t>
    </rPh>
    <phoneticPr fontId="1"/>
  </si>
  <si>
    <t>課長補佐</t>
    <rPh sb="0" eb="4">
      <t>カチョウホサ</t>
    </rPh>
    <phoneticPr fontId="1"/>
  </si>
  <si>
    <t>所長</t>
    <rPh sb="0" eb="2">
      <t>ショチョウ</t>
    </rPh>
    <phoneticPr fontId="1"/>
  </si>
  <si>
    <t>決裁</t>
    <rPh sb="0" eb="2">
      <t>ケッサイ</t>
    </rPh>
    <phoneticPr fontId="1"/>
  </si>
  <si>
    <t>スポーツ開放使用許可申請書</t>
    <rPh sb="4" eb="6">
      <t>カイホウ</t>
    </rPh>
    <rPh sb="6" eb="10">
      <t>シヨウキョカ</t>
    </rPh>
    <rPh sb="10" eb="13">
      <t>シンセイショ</t>
    </rPh>
    <phoneticPr fontId="1"/>
  </si>
  <si>
    <t>No.</t>
    <phoneticPr fontId="1"/>
  </si>
  <si>
    <t>周南市教育委員会教育長</t>
    <rPh sb="0" eb="3">
      <t>シュウナンシ</t>
    </rPh>
    <rPh sb="3" eb="8">
      <t>キョウイクイインカイ</t>
    </rPh>
    <rPh sb="8" eb="11">
      <t>キョウイクチョウ</t>
    </rPh>
    <phoneticPr fontId="1"/>
  </si>
  <si>
    <t>年</t>
    <rPh sb="0" eb="1">
      <t>ネン</t>
    </rPh>
    <phoneticPr fontId="1"/>
  </si>
  <si>
    <t>日</t>
    <rPh sb="0" eb="1">
      <t>ニチ</t>
    </rPh>
    <phoneticPr fontId="1"/>
  </si>
  <si>
    <t>月</t>
    <rPh sb="0" eb="1">
      <t>ガツ</t>
    </rPh>
    <phoneticPr fontId="1"/>
  </si>
  <si>
    <t>令和</t>
    <rPh sb="0" eb="2">
      <t>レイワ</t>
    </rPh>
    <phoneticPr fontId="1"/>
  </si>
  <si>
    <t>申請者</t>
    <rPh sb="0" eb="3">
      <t>シンセイシャ</t>
    </rPh>
    <phoneticPr fontId="1"/>
  </si>
  <si>
    <t>住所</t>
    <rPh sb="0" eb="2">
      <t>ジュウショ</t>
    </rPh>
    <phoneticPr fontId="1"/>
  </si>
  <si>
    <t>氏名</t>
    <rPh sb="0" eb="2">
      <t>シメイ</t>
    </rPh>
    <phoneticPr fontId="1"/>
  </si>
  <si>
    <t>　　次のとおり学校施設の使用許可を受けたいので、申請します。</t>
    <rPh sb="2" eb="3">
      <t>ツギ</t>
    </rPh>
    <rPh sb="7" eb="9">
      <t>ガッコウ</t>
    </rPh>
    <rPh sb="9" eb="11">
      <t>シセツ</t>
    </rPh>
    <rPh sb="12" eb="16">
      <t>シヨウキョカ</t>
    </rPh>
    <rPh sb="17" eb="18">
      <t>ウ</t>
    </rPh>
    <rPh sb="24" eb="26">
      <t>シンセイ</t>
    </rPh>
    <phoneticPr fontId="1"/>
  </si>
  <si>
    <t>使　　用
日　　時</t>
    <rPh sb="0" eb="1">
      <t>シ</t>
    </rPh>
    <rPh sb="3" eb="4">
      <t>ヨウ</t>
    </rPh>
    <rPh sb="5" eb="6">
      <t>ニチ</t>
    </rPh>
    <rPh sb="8" eb="9">
      <t>トキ</t>
    </rPh>
    <phoneticPr fontId="1"/>
  </si>
  <si>
    <t>使　　用
目　　的</t>
    <rPh sb="0" eb="1">
      <t>シ</t>
    </rPh>
    <rPh sb="3" eb="4">
      <t>ヨウ</t>
    </rPh>
    <rPh sb="5" eb="6">
      <t>メ</t>
    </rPh>
    <rPh sb="8" eb="9">
      <t>マト</t>
    </rPh>
    <phoneticPr fontId="1"/>
  </si>
  <si>
    <t>使用施設</t>
  </si>
  <si>
    <t>使用施設</t>
    <rPh sb="0" eb="4">
      <t>シヨウシセツ</t>
    </rPh>
    <phoneticPr fontId="1"/>
  </si>
  <si>
    <t>使用団体名</t>
    <rPh sb="0" eb="5">
      <t>シヨウダンタイメイ</t>
    </rPh>
    <phoneticPr fontId="1"/>
  </si>
  <si>
    <t>連絡先</t>
    <rPh sb="0" eb="3">
      <t>レンラクサキ</t>
    </rPh>
    <phoneticPr fontId="1"/>
  </si>
  <si>
    <t>学校教育に支障はありません。</t>
    <rPh sb="0" eb="4">
      <t>ガッコウキョウイク</t>
    </rPh>
    <rPh sb="5" eb="7">
      <t>シショウ</t>
    </rPh>
    <phoneticPr fontId="1"/>
  </si>
  <si>
    <t>学校</t>
    <rPh sb="0" eb="2">
      <t>ガッコウ</t>
    </rPh>
    <phoneticPr fontId="1"/>
  </si>
  <si>
    <t>校　　　長</t>
    <rPh sb="0" eb="1">
      <t>コウ</t>
    </rPh>
    <rPh sb="4" eb="5">
      <t>チョウ</t>
    </rPh>
    <phoneticPr fontId="1"/>
  </si>
  <si>
    <t>㊞</t>
    <phoneticPr fontId="1"/>
  </si>
  <si>
    <t>担　当　者　印</t>
    <rPh sb="0" eb="1">
      <t>タン</t>
    </rPh>
    <rPh sb="2" eb="3">
      <t>トウ</t>
    </rPh>
    <rPh sb="4" eb="5">
      <t>モノ</t>
    </rPh>
    <rPh sb="6" eb="7">
      <t>イン</t>
    </rPh>
    <phoneticPr fontId="1"/>
  </si>
  <si>
    <t>使用責任者</t>
    <rPh sb="0" eb="2">
      <t>シヨウ</t>
    </rPh>
    <rPh sb="2" eb="5">
      <t>セキニンシャ</t>
    </rPh>
    <phoneticPr fontId="1"/>
  </si>
  <si>
    <t>ほか</t>
    <phoneticPr fontId="1"/>
  </si>
  <si>
    <t>人</t>
    <rPh sb="0" eb="1">
      <t>ニン</t>
    </rPh>
    <phoneticPr fontId="1"/>
  </si>
  <si>
    <t>曜日</t>
    <rPh sb="0" eb="2">
      <t>ヨウビ</t>
    </rPh>
    <phoneticPr fontId="1"/>
  </si>
  <si>
    <t>時</t>
    <rPh sb="0" eb="1">
      <t>ジ</t>
    </rPh>
    <phoneticPr fontId="1"/>
  </si>
  <si>
    <t>分から</t>
    <rPh sb="0" eb="1">
      <t>フン</t>
    </rPh>
    <phoneticPr fontId="1"/>
  </si>
  <si>
    <t>分まで</t>
    <rPh sb="0" eb="1">
      <t>フン</t>
    </rPh>
    <phoneticPr fontId="1"/>
  </si>
  <si>
    <t>①</t>
    <phoneticPr fontId="1"/>
  </si>
  <si>
    <t>②</t>
    <phoneticPr fontId="1"/>
  </si>
  <si>
    <t>申請日</t>
    <rPh sb="0" eb="3">
      <t>シンセイビ</t>
    </rPh>
    <phoneticPr fontId="1"/>
  </si>
  <si>
    <t>別記様式第１号（第５条関係）</t>
    <rPh sb="0" eb="2">
      <t>ベッキ</t>
    </rPh>
    <rPh sb="2" eb="4">
      <t>ヨウシキ</t>
    </rPh>
    <rPh sb="4" eb="5">
      <t>ダイ</t>
    </rPh>
    <rPh sb="6" eb="7">
      <t>ゴウ</t>
    </rPh>
    <rPh sb="8" eb="9">
      <t>ダイ</t>
    </rPh>
    <rPh sb="10" eb="11">
      <t>ジョウ</t>
    </rPh>
    <rPh sb="11" eb="13">
      <t>カンケイ</t>
    </rPh>
    <phoneticPr fontId="1"/>
  </si>
  <si>
    <t>使用日時</t>
    <rPh sb="0" eb="4">
      <t>シヨウニチジ</t>
    </rPh>
    <phoneticPr fontId="1"/>
  </si>
  <si>
    <t>④</t>
    <phoneticPr fontId="1"/>
  </si>
  <si>
    <t>⑤</t>
    <phoneticPr fontId="1"/>
  </si>
  <si>
    <t>⑥</t>
    <phoneticPr fontId="1"/>
  </si>
  <si>
    <t>使用責任者</t>
    <rPh sb="0" eb="5">
      <t>シヨウセキニンシャ</t>
    </rPh>
    <phoneticPr fontId="1"/>
  </si>
  <si>
    <t>使用人数</t>
    <rPh sb="0" eb="4">
      <t>シヨウニンズウ</t>
    </rPh>
    <phoneticPr fontId="1"/>
  </si>
  <si>
    <t>⑦</t>
    <phoneticPr fontId="1"/>
  </si>
  <si>
    <t>控</t>
    <rPh sb="0" eb="1">
      <t>ヒカエ</t>
    </rPh>
    <phoneticPr fontId="1"/>
  </si>
  <si>
    <t>課長</t>
    <rPh sb="0" eb="2">
      <t>カチョウ</t>
    </rPh>
    <phoneticPr fontId="1"/>
  </si>
  <si>
    <t>別記様式第２号（第６条関係）</t>
    <rPh sb="0" eb="2">
      <t>ベッキ</t>
    </rPh>
    <rPh sb="2" eb="4">
      <t>ヨウシキ</t>
    </rPh>
    <rPh sb="4" eb="5">
      <t>ダイ</t>
    </rPh>
    <rPh sb="6" eb="7">
      <t>ゴウ</t>
    </rPh>
    <rPh sb="8" eb="9">
      <t>ダイ</t>
    </rPh>
    <rPh sb="10" eb="11">
      <t>ジョウ</t>
    </rPh>
    <rPh sb="11" eb="13">
      <t>カンケイ</t>
    </rPh>
    <phoneticPr fontId="1"/>
  </si>
  <si>
    <t>スポーツ開放使用許可書</t>
    <rPh sb="4" eb="6">
      <t>カイホウ</t>
    </rPh>
    <rPh sb="6" eb="10">
      <t>シヨウキョカ</t>
    </rPh>
    <rPh sb="10" eb="11">
      <t>ショ</t>
    </rPh>
    <phoneticPr fontId="1"/>
  </si>
  <si>
    <t>様</t>
    <rPh sb="0" eb="1">
      <t>サマ</t>
    </rPh>
    <phoneticPr fontId="1"/>
  </si>
  <si>
    <t>周南市教育委員会</t>
    <rPh sb="0" eb="8">
      <t>シュウナンシキョウイクイインカイ</t>
    </rPh>
    <phoneticPr fontId="1"/>
  </si>
  <si>
    <t>教育長</t>
    <rPh sb="0" eb="3">
      <t>キョウイクチョウ</t>
    </rPh>
    <phoneticPr fontId="1"/>
  </si>
  <si>
    <t>使用許可の条件</t>
    <rPh sb="0" eb="4">
      <t>シヨウキョカ</t>
    </rPh>
    <rPh sb="5" eb="7">
      <t>ジョウケン</t>
    </rPh>
    <phoneticPr fontId="1"/>
  </si>
  <si>
    <t>使用時間を厳守すること。</t>
    <rPh sb="0" eb="4">
      <t>シヨウジカン</t>
    </rPh>
    <rPh sb="5" eb="7">
      <t>ゲンシュ</t>
    </rPh>
    <phoneticPr fontId="1"/>
  </si>
  <si>
    <t>使用責任者は、使用の終始を学校側に必ず連絡すること。</t>
    <rPh sb="0" eb="5">
      <t>シヨウセキニンシャ</t>
    </rPh>
    <rPh sb="7" eb="9">
      <t>シヨウ</t>
    </rPh>
    <rPh sb="10" eb="12">
      <t>シュウシ</t>
    </rPh>
    <rPh sb="13" eb="16">
      <t>ガッコウガワ</t>
    </rPh>
    <rPh sb="17" eb="18">
      <t>カナラ</t>
    </rPh>
    <rPh sb="19" eb="21">
      <t>レンラク</t>
    </rPh>
    <phoneticPr fontId="1"/>
  </si>
  <si>
    <t>使用終了後施設を現状に復し、清掃を確実に行い、学校教育に支障のないようにすること</t>
    <rPh sb="0" eb="4">
      <t>シヨウシュウリョウ</t>
    </rPh>
    <rPh sb="4" eb="5">
      <t>アト</t>
    </rPh>
    <rPh sb="5" eb="7">
      <t>シセツ</t>
    </rPh>
    <rPh sb="8" eb="10">
      <t>ゲンジョウ</t>
    </rPh>
    <rPh sb="11" eb="12">
      <t>フク</t>
    </rPh>
    <rPh sb="14" eb="16">
      <t>セイソウ</t>
    </rPh>
    <rPh sb="17" eb="19">
      <t>カクジツ</t>
    </rPh>
    <rPh sb="20" eb="21">
      <t>オコナ</t>
    </rPh>
    <rPh sb="23" eb="27">
      <t>ガッコウキョウイク</t>
    </rPh>
    <rPh sb="28" eb="30">
      <t>シショウ</t>
    </rPh>
    <phoneticPr fontId="1"/>
  </si>
  <si>
    <t>この許可書を他人に譲渡し、又は転貸しないこと</t>
    <rPh sb="2" eb="5">
      <t>キョカショ</t>
    </rPh>
    <rPh sb="6" eb="8">
      <t>タニン</t>
    </rPh>
    <rPh sb="9" eb="11">
      <t>ジョウト</t>
    </rPh>
    <rPh sb="13" eb="14">
      <t>マタ</t>
    </rPh>
    <rPh sb="15" eb="17">
      <t>テンタイ</t>
    </rPh>
    <phoneticPr fontId="1"/>
  </si>
  <si>
    <t>注意</t>
    <rPh sb="0" eb="2">
      <t>チュウイ</t>
    </rPh>
    <phoneticPr fontId="1"/>
  </si>
  <si>
    <t>校地内での自動車の運転は、児童・生徒の安全確保のために最新の注意を払い、最徐行を励行すること。</t>
    <rPh sb="0" eb="2">
      <t>コウチ</t>
    </rPh>
    <rPh sb="2" eb="3">
      <t>ナイ</t>
    </rPh>
    <rPh sb="5" eb="8">
      <t>ジドウシャ</t>
    </rPh>
    <rPh sb="9" eb="11">
      <t>ウンテン</t>
    </rPh>
    <rPh sb="13" eb="15">
      <t>ジドウ</t>
    </rPh>
    <rPh sb="16" eb="18">
      <t>セイト</t>
    </rPh>
    <rPh sb="19" eb="21">
      <t>アンゼン</t>
    </rPh>
    <rPh sb="21" eb="23">
      <t>カクホ</t>
    </rPh>
    <rPh sb="27" eb="29">
      <t>サイシン</t>
    </rPh>
    <rPh sb="30" eb="32">
      <t>チュウイ</t>
    </rPh>
    <rPh sb="33" eb="34">
      <t>ハラ</t>
    </rPh>
    <rPh sb="36" eb="37">
      <t>サイ</t>
    </rPh>
    <rPh sb="37" eb="39">
      <t>ジョコウ</t>
    </rPh>
    <rPh sb="40" eb="42">
      <t>レイコウ</t>
    </rPh>
    <phoneticPr fontId="1"/>
  </si>
  <si>
    <t>開放時間中であっても、学校教育目的のために使用する必要が生じたとき又は管理上支障が</t>
    <rPh sb="0" eb="5">
      <t>カイホウジカンチュウ</t>
    </rPh>
    <rPh sb="11" eb="13">
      <t>ガッコウ</t>
    </rPh>
    <rPh sb="13" eb="15">
      <t>キョウイク</t>
    </rPh>
    <rPh sb="15" eb="17">
      <t>モクテキ</t>
    </rPh>
    <rPh sb="21" eb="23">
      <t>シヨウ</t>
    </rPh>
    <rPh sb="25" eb="27">
      <t>ヒツヨウ</t>
    </rPh>
    <rPh sb="28" eb="29">
      <t>ショウ</t>
    </rPh>
    <rPh sb="33" eb="34">
      <t>マタ</t>
    </rPh>
    <rPh sb="35" eb="37">
      <t>カンリ</t>
    </rPh>
    <rPh sb="37" eb="38">
      <t>ジョウ</t>
    </rPh>
    <rPh sb="38" eb="40">
      <t>シショウ</t>
    </rPh>
    <phoneticPr fontId="1"/>
  </si>
  <si>
    <t>あると認めたときは、スポーツ開放をしないものとする。</t>
    <rPh sb="3" eb="4">
      <t>ミト</t>
    </rPh>
    <rPh sb="14" eb="16">
      <t>カイホウ</t>
    </rPh>
    <phoneticPr fontId="1"/>
  </si>
  <si>
    <t>月</t>
    <rPh sb="0" eb="1">
      <t>ツキ</t>
    </rPh>
    <phoneticPr fontId="1"/>
  </si>
  <si>
    <t>日</t>
    <rPh sb="0" eb="1">
      <t>ヒ</t>
    </rPh>
    <phoneticPr fontId="1"/>
  </si>
  <si>
    <t>久米小</t>
    <rPh sb="0" eb="2">
      <t>クメ</t>
    </rPh>
    <rPh sb="2" eb="3">
      <t>ショウ</t>
    </rPh>
    <phoneticPr fontId="1"/>
  </si>
  <si>
    <t>徳山小</t>
    <rPh sb="0" eb="2">
      <t>トクヤマ</t>
    </rPh>
    <rPh sb="2" eb="3">
      <t>ショウ</t>
    </rPh>
    <phoneticPr fontId="1"/>
  </si>
  <si>
    <t>遠石小</t>
    <rPh sb="0" eb="2">
      <t>トイシ</t>
    </rPh>
    <rPh sb="2" eb="3">
      <t>ショウ</t>
    </rPh>
    <phoneticPr fontId="1"/>
  </si>
  <si>
    <t>電話</t>
    <rPh sb="0" eb="2">
      <t>デンワ</t>
    </rPh>
    <phoneticPr fontId="1"/>
  </si>
  <si>
    <t>開始</t>
    <rPh sb="0" eb="2">
      <t>カイシ</t>
    </rPh>
    <phoneticPr fontId="1"/>
  </si>
  <si>
    <t>終了</t>
    <rPh sb="0" eb="2">
      <t>シュウリョウ</t>
    </rPh>
    <phoneticPr fontId="1"/>
  </si>
  <si>
    <t>③</t>
    <phoneticPr fontId="1"/>
  </si>
  <si>
    <t>使用内容</t>
    <rPh sb="0" eb="2">
      <t>シヨウ</t>
    </rPh>
    <rPh sb="2" eb="4">
      <t>ナイヨウ</t>
    </rPh>
    <phoneticPr fontId="1"/>
  </si>
  <si>
    <t>今宿小</t>
    <rPh sb="0" eb="3">
      <t>イマジュクショウ</t>
    </rPh>
    <phoneticPr fontId="1"/>
  </si>
  <si>
    <t>菊川小</t>
    <rPh sb="0" eb="2">
      <t>キクガワ</t>
    </rPh>
    <rPh sb="2" eb="3">
      <t>ショウ</t>
    </rPh>
    <phoneticPr fontId="1"/>
  </si>
  <si>
    <t>櫛浜小</t>
    <rPh sb="0" eb="1">
      <t>クシ</t>
    </rPh>
    <rPh sb="1" eb="2">
      <t>ハマ</t>
    </rPh>
    <rPh sb="2" eb="3">
      <t>ショウ</t>
    </rPh>
    <phoneticPr fontId="1"/>
  </si>
  <si>
    <t>四熊小</t>
    <rPh sb="0" eb="3">
      <t>シクマショウ</t>
    </rPh>
    <phoneticPr fontId="1"/>
  </si>
  <si>
    <t>小畑小</t>
    <rPh sb="0" eb="2">
      <t>オバタ</t>
    </rPh>
    <rPh sb="2" eb="3">
      <t>ショウ</t>
    </rPh>
    <phoneticPr fontId="1"/>
  </si>
  <si>
    <t>夜市小</t>
    <rPh sb="0" eb="2">
      <t>ヤジ</t>
    </rPh>
    <rPh sb="2" eb="3">
      <t>ショウ</t>
    </rPh>
    <phoneticPr fontId="1"/>
  </si>
  <si>
    <t>戸田小</t>
    <rPh sb="0" eb="2">
      <t>ヘタ</t>
    </rPh>
    <rPh sb="2" eb="3">
      <t>ショウ</t>
    </rPh>
    <phoneticPr fontId="1"/>
  </si>
  <si>
    <t>湯野小</t>
    <rPh sb="0" eb="3">
      <t>ユノショウ</t>
    </rPh>
    <phoneticPr fontId="1"/>
  </si>
  <si>
    <t>大向小</t>
    <rPh sb="0" eb="1">
      <t>ダイ</t>
    </rPh>
    <rPh sb="1" eb="2">
      <t>ムケ</t>
    </rPh>
    <rPh sb="2" eb="3">
      <t>ショウ</t>
    </rPh>
    <phoneticPr fontId="1"/>
  </si>
  <si>
    <t>岐山小</t>
    <rPh sb="0" eb="2">
      <t>キサン</t>
    </rPh>
    <rPh sb="2" eb="3">
      <t>ショウ</t>
    </rPh>
    <phoneticPr fontId="1"/>
  </si>
  <si>
    <t>須磨小</t>
    <rPh sb="0" eb="2">
      <t>スマ</t>
    </rPh>
    <rPh sb="2" eb="3">
      <t>ショウ</t>
    </rPh>
    <phoneticPr fontId="1"/>
  </si>
  <si>
    <t>沼城小</t>
    <rPh sb="0" eb="1">
      <t>ヌマ</t>
    </rPh>
    <rPh sb="1" eb="2">
      <t>シロ</t>
    </rPh>
    <rPh sb="2" eb="3">
      <t>ショウ</t>
    </rPh>
    <phoneticPr fontId="1"/>
  </si>
  <si>
    <t>周陽小</t>
    <rPh sb="0" eb="2">
      <t>シュウヨウ</t>
    </rPh>
    <rPh sb="2" eb="3">
      <t>ショウ</t>
    </rPh>
    <phoneticPr fontId="1"/>
  </si>
  <si>
    <t>桜木小</t>
    <rPh sb="0" eb="2">
      <t>サクラギ</t>
    </rPh>
    <rPh sb="2" eb="3">
      <t>ショウ</t>
    </rPh>
    <phoneticPr fontId="1"/>
  </si>
  <si>
    <t>秋月小</t>
    <rPh sb="0" eb="2">
      <t>アキヅキ</t>
    </rPh>
    <rPh sb="2" eb="3">
      <t>ショウ</t>
    </rPh>
    <phoneticPr fontId="1"/>
  </si>
  <si>
    <t>大津島小</t>
    <rPh sb="0" eb="3">
      <t>オオツシマ</t>
    </rPh>
    <rPh sb="3" eb="4">
      <t>ショウ</t>
    </rPh>
    <phoneticPr fontId="1"/>
  </si>
  <si>
    <t>鼓南小</t>
    <rPh sb="0" eb="1">
      <t>ツヅミ</t>
    </rPh>
    <rPh sb="1" eb="2">
      <t>ミナミ</t>
    </rPh>
    <rPh sb="2" eb="3">
      <t>ショウ</t>
    </rPh>
    <phoneticPr fontId="1"/>
  </si>
  <si>
    <t>富田東小</t>
    <rPh sb="0" eb="3">
      <t>トンダヒガシ</t>
    </rPh>
    <rPh sb="3" eb="4">
      <t>ショウ</t>
    </rPh>
    <phoneticPr fontId="1"/>
  </si>
  <si>
    <t>富田西小</t>
    <rPh sb="0" eb="3">
      <t>トンダニシ</t>
    </rPh>
    <rPh sb="3" eb="4">
      <t>ショウ</t>
    </rPh>
    <phoneticPr fontId="1"/>
  </si>
  <si>
    <t>福川小</t>
    <rPh sb="0" eb="2">
      <t>フクガワ</t>
    </rPh>
    <rPh sb="2" eb="3">
      <t>ショウ</t>
    </rPh>
    <phoneticPr fontId="1"/>
  </si>
  <si>
    <t>和田小</t>
    <rPh sb="0" eb="2">
      <t>ワダ</t>
    </rPh>
    <rPh sb="2" eb="3">
      <t>ショウ</t>
    </rPh>
    <phoneticPr fontId="1"/>
  </si>
  <si>
    <t>福川南小</t>
    <rPh sb="0" eb="2">
      <t>フクガワ</t>
    </rPh>
    <rPh sb="2" eb="3">
      <t>ミナミ</t>
    </rPh>
    <rPh sb="3" eb="4">
      <t>ショウ</t>
    </rPh>
    <phoneticPr fontId="1"/>
  </si>
  <si>
    <t>三丘小</t>
    <rPh sb="0" eb="1">
      <t>サン</t>
    </rPh>
    <rPh sb="1" eb="2">
      <t>オカ</t>
    </rPh>
    <rPh sb="2" eb="3">
      <t>ショウ</t>
    </rPh>
    <phoneticPr fontId="1"/>
  </si>
  <si>
    <t>高水小</t>
    <rPh sb="0" eb="2">
      <t>タカミズ</t>
    </rPh>
    <rPh sb="2" eb="3">
      <t>ショウ</t>
    </rPh>
    <phoneticPr fontId="1"/>
  </si>
  <si>
    <t>勝間小</t>
    <rPh sb="0" eb="2">
      <t>カツマ</t>
    </rPh>
    <rPh sb="2" eb="3">
      <t>ショウ</t>
    </rPh>
    <phoneticPr fontId="1"/>
  </si>
  <si>
    <t>大河内小</t>
    <rPh sb="0" eb="3">
      <t>オオカワチ</t>
    </rPh>
    <rPh sb="3" eb="4">
      <t>ショウ</t>
    </rPh>
    <phoneticPr fontId="1"/>
  </si>
  <si>
    <t>八代小</t>
    <rPh sb="0" eb="2">
      <t>ヤシロ</t>
    </rPh>
    <rPh sb="2" eb="3">
      <t>ショウ</t>
    </rPh>
    <phoneticPr fontId="1"/>
  </si>
  <si>
    <t>鼓南中</t>
    <rPh sb="0" eb="1">
      <t>ツヅミ</t>
    </rPh>
    <rPh sb="1" eb="2">
      <t>ミナミ</t>
    </rPh>
    <rPh sb="2" eb="3">
      <t>チュウ</t>
    </rPh>
    <phoneticPr fontId="1"/>
  </si>
  <si>
    <t>太華中</t>
    <rPh sb="0" eb="1">
      <t>フト</t>
    </rPh>
    <rPh sb="1" eb="2">
      <t>ハナ</t>
    </rPh>
    <rPh sb="2" eb="3">
      <t>チュウ</t>
    </rPh>
    <phoneticPr fontId="1"/>
  </si>
  <si>
    <t>岐陽中</t>
    <rPh sb="0" eb="2">
      <t>キヨウ</t>
    </rPh>
    <rPh sb="2" eb="3">
      <t>チュウ</t>
    </rPh>
    <phoneticPr fontId="1"/>
  </si>
  <si>
    <t>住吉中</t>
    <rPh sb="0" eb="3">
      <t>スミヨシチュウ</t>
    </rPh>
    <phoneticPr fontId="1"/>
  </si>
  <si>
    <t>菊川中</t>
    <rPh sb="0" eb="3">
      <t>キクガワチュウ</t>
    </rPh>
    <phoneticPr fontId="1"/>
  </si>
  <si>
    <t>桜田中</t>
    <rPh sb="0" eb="2">
      <t>サクラダ</t>
    </rPh>
    <rPh sb="2" eb="3">
      <t>チュウ</t>
    </rPh>
    <phoneticPr fontId="1"/>
  </si>
  <si>
    <t>須々万中</t>
    <rPh sb="0" eb="3">
      <t>ススマ</t>
    </rPh>
    <rPh sb="3" eb="4">
      <t>チュウ</t>
    </rPh>
    <phoneticPr fontId="1"/>
  </si>
  <si>
    <t>周陽中</t>
    <rPh sb="0" eb="2">
      <t>シュウヨウ</t>
    </rPh>
    <rPh sb="2" eb="3">
      <t>チュウ</t>
    </rPh>
    <phoneticPr fontId="1"/>
  </si>
  <si>
    <t>秋月中</t>
    <rPh sb="0" eb="2">
      <t>アキヅキ</t>
    </rPh>
    <rPh sb="2" eb="3">
      <t>チュウ</t>
    </rPh>
    <phoneticPr fontId="1"/>
  </si>
  <si>
    <t>大津島中</t>
    <rPh sb="0" eb="3">
      <t>オオツシマ</t>
    </rPh>
    <rPh sb="3" eb="4">
      <t>チュウ</t>
    </rPh>
    <phoneticPr fontId="1"/>
  </si>
  <si>
    <t>須金中</t>
    <rPh sb="0" eb="1">
      <t>ス</t>
    </rPh>
    <rPh sb="1" eb="2">
      <t>キン</t>
    </rPh>
    <rPh sb="2" eb="3">
      <t>チュウ</t>
    </rPh>
    <phoneticPr fontId="1"/>
  </si>
  <si>
    <t>中須中</t>
    <rPh sb="0" eb="2">
      <t>ナカス</t>
    </rPh>
    <rPh sb="2" eb="3">
      <t>チュウ</t>
    </rPh>
    <phoneticPr fontId="1"/>
  </si>
  <si>
    <t>富田中</t>
    <rPh sb="0" eb="2">
      <t>トンダ</t>
    </rPh>
    <rPh sb="2" eb="3">
      <t>チュウ</t>
    </rPh>
    <phoneticPr fontId="1"/>
  </si>
  <si>
    <t>福川中</t>
    <rPh sb="0" eb="3">
      <t>フクガワチュウ</t>
    </rPh>
    <phoneticPr fontId="1"/>
  </si>
  <si>
    <t>熊毛中</t>
    <rPh sb="0" eb="2">
      <t>クマゲ</t>
    </rPh>
    <rPh sb="2" eb="3">
      <t>チュウ</t>
    </rPh>
    <phoneticPr fontId="1"/>
  </si>
  <si>
    <t>毎週</t>
    <rPh sb="0" eb="2">
      <t>マイシュウ</t>
    </rPh>
    <phoneticPr fontId="1"/>
  </si>
  <si>
    <t>月</t>
    <rPh sb="0" eb="1">
      <t>ゲツ</t>
    </rPh>
    <phoneticPr fontId="1"/>
  </si>
  <si>
    <t>火</t>
    <rPh sb="0" eb="1">
      <t>カ</t>
    </rPh>
    <phoneticPr fontId="1"/>
  </si>
  <si>
    <t>水</t>
  </si>
  <si>
    <t>木</t>
  </si>
  <si>
    <t>金</t>
  </si>
  <si>
    <t>土</t>
  </si>
  <si>
    <t>日</t>
  </si>
  <si>
    <t>使用目的</t>
    <rPh sb="0" eb="4">
      <t>シヨウモクテキ</t>
    </rPh>
    <phoneticPr fontId="1"/>
  </si>
  <si>
    <t>スポーツ開放使用申請書　入力フォーム</t>
    <rPh sb="4" eb="6">
      <t>カイホウ</t>
    </rPh>
    <rPh sb="6" eb="8">
      <t>シヨウ</t>
    </rPh>
    <rPh sb="8" eb="10">
      <t>シンセイ</t>
    </rPh>
    <rPh sb="10" eb="11">
      <t>ショ</t>
    </rPh>
    <rPh sb="12" eb="14">
      <t>ニュウリョク</t>
    </rPh>
    <phoneticPr fontId="1"/>
  </si>
  <si>
    <t>　　　次の条件を付して次のとおり学校の施設の使用を許可します。</t>
    <rPh sb="3" eb="4">
      <t>ツギ</t>
    </rPh>
    <rPh sb="5" eb="7">
      <t>ジョウケン</t>
    </rPh>
    <rPh sb="8" eb="9">
      <t>フ</t>
    </rPh>
    <rPh sb="11" eb="12">
      <t>ツギ</t>
    </rPh>
    <rPh sb="16" eb="18">
      <t>ガッコウ</t>
    </rPh>
    <rPh sb="19" eb="21">
      <t>シセツ</t>
    </rPh>
    <rPh sb="22" eb="24">
      <t>シヨウ</t>
    </rPh>
    <rPh sb="25" eb="27">
      <t>キョカ</t>
    </rPh>
    <phoneticPr fontId="1"/>
  </si>
  <si>
    <t>令和</t>
  </si>
  <si>
    <t>年</t>
  </si>
  <si>
    <t>月</t>
  </si>
  <si>
    <t>住所</t>
  </si>
  <si>
    <t>氏名</t>
  </si>
  <si>
    <t>周南市立　</t>
    <rPh sb="0" eb="4">
      <t>シュウナンシリツ</t>
    </rPh>
    <phoneticPr fontId="1"/>
  </si>
  <si>
    <r>
      <rPr>
        <b/>
        <sz val="9"/>
        <color theme="1"/>
        <rFont val="游ゴシック"/>
        <family val="3"/>
        <charset val="128"/>
        <scheme val="minor"/>
      </rPr>
      <t xml:space="preserve">記入欄が不足する場合、もしくは、毎週の利用でない場合は、利用日時を具体的に記入してください。
</t>
    </r>
    <r>
      <rPr>
        <sz val="9"/>
        <color theme="1"/>
        <rFont val="游ゴシック"/>
        <family val="2"/>
        <charset val="128"/>
        <scheme val="minor"/>
      </rPr>
      <t>（例：第１・３月曜日のみ、祝日9：00～13：00、学校の利用がない日曜日13：00から15：00等）</t>
    </r>
    <phoneticPr fontId="1"/>
  </si>
  <si>
    <t>鹿野小</t>
    <rPh sb="0" eb="2">
      <t>カノ</t>
    </rPh>
    <rPh sb="2" eb="3">
      <t>ショウ</t>
    </rPh>
    <phoneticPr fontId="1"/>
  </si>
  <si>
    <t>鹿野中</t>
    <rPh sb="0" eb="2">
      <t>カノ</t>
    </rPh>
    <rPh sb="2" eb="3">
      <t>チュウ</t>
    </rPh>
    <phoneticPr fontId="1"/>
  </si>
  <si>
    <t>厚東　和彦</t>
    <phoneticPr fontId="1"/>
  </si>
  <si>
    <t>使用責任者
及び使用人員</t>
    <rPh sb="0" eb="2">
      <t>シヨウ</t>
    </rPh>
    <rPh sb="2" eb="5">
      <t>セキニンシャ</t>
    </rPh>
    <rPh sb="6" eb="7">
      <t>オヨ</t>
    </rPh>
    <rPh sb="8" eb="10">
      <t>シヨウ</t>
    </rPh>
    <rPh sb="10" eb="12">
      <t>ジンイン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</si>
</sst>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28"/>
      <color theme="1"/>
      <name val="游ゴシック"/>
      <family val="3"/>
      <charset val="128"/>
      <scheme val="minor"/>
    </font>
    <font>
      <sz val="11"/>
      <color theme="1"/>
      <name val="游ゴシック"/>
      <family val="3"/>
      <charset val="128"/>
      <scheme val="minor"/>
    </font>
    <font>
      <sz val="24"/>
      <color theme="1"/>
      <name val="游ゴシック"/>
      <family val="3"/>
      <charset val="128"/>
      <scheme val="minor"/>
    </font>
    <font>
      <sz val="11"/>
      <color rgb="FFFF0000"/>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2"/>
      <color theme="0" tint="-0.249977111117893"/>
      <name val="游ゴシック"/>
      <family val="3"/>
      <charset val="128"/>
      <scheme val="minor"/>
    </font>
    <font>
      <b/>
      <sz val="16"/>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3" tint="0.8999908444471571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75">
    <xf numFmtId="0" fontId="0" fillId="0" borderId="0" xfId="0">
      <alignment vertical="center"/>
    </xf>
    <xf numFmtId="0" fontId="2" fillId="0" borderId="7" xfId="0" applyFont="1" applyBorder="1">
      <alignment vertical="center"/>
    </xf>
    <xf numFmtId="0" fontId="2" fillId="0" borderId="0" xfId="0" applyFont="1">
      <alignment vertical="center"/>
    </xf>
    <xf numFmtId="0" fontId="2" fillId="0" borderId="9"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18" xfId="0" applyFont="1" applyBorder="1">
      <alignment vertical="center"/>
    </xf>
    <xf numFmtId="0" fontId="2" fillId="0" borderId="10" xfId="0" applyFont="1" applyBorder="1">
      <alignment vertical="center"/>
    </xf>
    <xf numFmtId="0" fontId="0" fillId="2" borderId="5" xfId="0" applyFill="1" applyBorder="1">
      <alignment vertical="center"/>
    </xf>
    <xf numFmtId="0" fontId="0" fillId="2" borderId="7" xfId="0" applyFill="1" applyBorder="1">
      <alignment vertical="center"/>
    </xf>
    <xf numFmtId="0" fontId="0" fillId="2" borderId="0" xfId="0" applyFill="1">
      <alignment vertical="center"/>
    </xf>
    <xf numFmtId="0" fontId="0" fillId="2" borderId="8" xfId="0" applyFill="1" applyBorder="1">
      <alignment vertical="center"/>
    </xf>
    <xf numFmtId="0" fontId="0" fillId="2" borderId="9" xfId="0" applyFill="1" applyBorder="1">
      <alignment vertical="center"/>
    </xf>
    <xf numFmtId="0" fontId="0" fillId="2" borderId="0" xfId="0" applyFill="1" applyAlignment="1">
      <alignment vertical="center" wrapText="1"/>
    </xf>
    <xf numFmtId="0" fontId="2" fillId="0" borderId="0" xfId="0" applyFont="1" applyAlignment="1"/>
    <xf numFmtId="0" fontId="4" fillId="0" borderId="0" xfId="0" applyFont="1" applyAlignment="1"/>
    <xf numFmtId="0" fontId="2" fillId="0" borderId="0" xfId="0" applyFont="1" applyAlignment="1">
      <alignment vertical="center" shrinkToFit="1"/>
    </xf>
    <xf numFmtId="0" fontId="2" fillId="0" borderId="9" xfId="0" applyFont="1" applyBorder="1" applyAlignment="1">
      <alignment horizontal="center" vertical="center" textRotation="255"/>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0" fillId="2" borderId="20" xfId="0" applyFill="1" applyBorder="1">
      <alignment vertical="center"/>
    </xf>
    <xf numFmtId="0" fontId="0" fillId="2" borderId="12" xfId="0" applyFill="1" applyBorder="1">
      <alignment vertical="center"/>
    </xf>
    <xf numFmtId="14" fontId="0" fillId="2" borderId="20" xfId="0" applyNumberFormat="1" applyFill="1" applyBorder="1">
      <alignment vertical="center"/>
    </xf>
    <xf numFmtId="0" fontId="0" fillId="2" borderId="1" xfId="0" applyFill="1" applyBorder="1">
      <alignment vertical="center"/>
    </xf>
    <xf numFmtId="0" fontId="6" fillId="0" borderId="2"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0" xfId="0" applyBorder="1">
      <alignment vertical="center"/>
    </xf>
    <xf numFmtId="0" fontId="2" fillId="0" borderId="13" xfId="0" applyFont="1" applyBorder="1">
      <alignment vertical="center"/>
    </xf>
    <xf numFmtId="0" fontId="2" fillId="0" borderId="23" xfId="0" applyFont="1" applyBorder="1" applyAlignment="1">
      <alignment horizontal="left" vertical="center"/>
    </xf>
    <xf numFmtId="0" fontId="10" fillId="0" borderId="23" xfId="0" applyFont="1" applyBorder="1" applyAlignment="1">
      <alignment horizontal="left" vertical="center"/>
    </xf>
    <xf numFmtId="0" fontId="10" fillId="0" borderId="25" xfId="0" applyFont="1" applyBorder="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wrapText="1"/>
    </xf>
    <xf numFmtId="0" fontId="0" fillId="2" borderId="9" xfId="0" applyFill="1" applyBorder="1" applyAlignment="1">
      <alignment horizontal="center" vertical="center"/>
    </xf>
    <xf numFmtId="0" fontId="11" fillId="2" borderId="4" xfId="0" applyFont="1" applyFill="1" applyBorder="1">
      <alignment vertical="center"/>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0" borderId="7" xfId="0" applyBorder="1" applyProtection="1">
      <alignment vertical="center"/>
      <protection locked="0"/>
    </xf>
    <xf numFmtId="0" fontId="0" fillId="0" borderId="0" xfId="0" applyProtection="1">
      <alignment vertical="center"/>
      <protection locked="0"/>
    </xf>
    <xf numFmtId="0" fontId="0" fillId="0" borderId="2"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33"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2" fillId="0" borderId="13" xfId="0" applyFont="1" applyBorder="1" applyProtection="1">
      <alignment vertical="center"/>
      <protection locked="0"/>
    </xf>
    <xf numFmtId="0" fontId="2" fillId="0" borderId="0" xfId="0" applyFont="1" applyProtection="1">
      <alignment vertical="center"/>
      <protection locked="0"/>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protection locked="0"/>
    </xf>
    <xf numFmtId="0" fontId="2" fillId="0" borderId="15" xfId="0" applyFont="1" applyBorder="1" applyAlignment="1" applyProtection="1">
      <alignment horizontal="center" vertical="center"/>
      <protection locked="0"/>
    </xf>
    <xf numFmtId="0" fontId="2" fillId="0" borderId="5" xfId="0" applyFont="1" applyBorder="1" applyProtection="1">
      <alignment vertical="center"/>
      <protection locked="0"/>
    </xf>
    <xf numFmtId="0" fontId="2" fillId="0" borderId="18" xfId="0" applyFont="1" applyBorder="1" applyProtection="1">
      <alignment vertical="center"/>
      <protection locked="0"/>
    </xf>
    <xf numFmtId="0" fontId="2" fillId="0" borderId="23" xfId="0" applyFont="1" applyBorder="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0" fillId="0" borderId="30" xfId="0" applyBorder="1">
      <alignment vertical="center"/>
    </xf>
    <xf numFmtId="0" fontId="0" fillId="0" borderId="31" xfId="0" applyBorder="1">
      <alignment vertical="center"/>
    </xf>
    <xf numFmtId="0" fontId="0" fillId="0" borderId="27" xfId="0" applyBorder="1">
      <alignment vertical="center"/>
    </xf>
    <xf numFmtId="0" fontId="0" fillId="0" borderId="28" xfId="0" applyBorder="1">
      <alignment vertical="center"/>
    </xf>
    <xf numFmtId="0" fontId="0" fillId="0" borderId="34" xfId="0" applyBorder="1">
      <alignment vertical="center"/>
    </xf>
    <xf numFmtId="0" fontId="8" fillId="2" borderId="0" xfId="0" applyFont="1" applyFill="1" applyAlignment="1">
      <alignment horizontal="left" vertical="center" wrapText="1"/>
    </xf>
    <xf numFmtId="0" fontId="0" fillId="0" borderId="3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43"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distributed" vertical="center" shrinkToFit="1"/>
    </xf>
    <xf numFmtId="0" fontId="2" fillId="0" borderId="5" xfId="0" applyFont="1" applyBorder="1" applyAlignment="1">
      <alignment horizontal="center" vertical="center" shrinkToFit="1"/>
    </xf>
    <xf numFmtId="0" fontId="2" fillId="0" borderId="19"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horizontal="right" vertical="center"/>
    </xf>
    <xf numFmtId="0" fontId="2" fillId="0" borderId="20" xfId="0" applyFont="1" applyBorder="1" applyAlignment="1">
      <alignment horizontal="right" vertical="center"/>
    </xf>
    <xf numFmtId="0" fontId="2" fillId="0" borderId="15"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center" vertical="center" wrapText="1"/>
    </xf>
    <xf numFmtId="0" fontId="2" fillId="0" borderId="11"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3" xfId="0" applyFont="1" applyBorder="1" applyAlignment="1">
      <alignment horizontal="center" vertical="center" shrinkToFit="1"/>
    </xf>
    <xf numFmtId="0" fontId="2" fillId="0" borderId="9" xfId="0" applyFont="1" applyBorder="1" applyAlignment="1">
      <alignment horizontal="center" vertical="center"/>
    </xf>
    <xf numFmtId="0" fontId="2" fillId="0" borderId="9" xfId="0" applyFont="1" applyBorder="1" applyAlignment="1">
      <alignment horizontal="center" textRotation="255"/>
    </xf>
    <xf numFmtId="0" fontId="2" fillId="0" borderId="9" xfId="0" applyFont="1" applyBorder="1" applyAlignment="1">
      <alignment horizontal="center" vertical="center" textRotation="255"/>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5" fillId="0" borderId="7" xfId="0" applyFont="1" applyBorder="1" applyAlignment="1">
      <alignment horizont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textRotation="255"/>
    </xf>
    <xf numFmtId="0" fontId="2" fillId="0" borderId="6" xfId="0" applyFont="1" applyBorder="1" applyAlignment="1">
      <alignment horizont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0" borderId="6" xfId="0" applyFont="1" applyBorder="1" applyAlignment="1">
      <alignment horizont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1" xfId="0" applyFont="1" applyBorder="1" applyAlignment="1" applyProtection="1">
      <alignment horizontal="right" vertical="center"/>
      <protection locked="0"/>
    </xf>
    <xf numFmtId="0" fontId="2" fillId="0" borderId="20" xfId="0" applyFont="1" applyBorder="1" applyAlignment="1" applyProtection="1">
      <alignment horizontal="right" vertical="center"/>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3" xfId="0" applyFont="1" applyBorder="1" applyAlignment="1" applyProtection="1">
      <alignment horizontal="center" vertical="center" shrinkToFit="1"/>
      <protection locked="0"/>
    </xf>
    <xf numFmtId="0" fontId="3" fillId="0" borderId="9" xfId="0" applyFont="1" applyBorder="1" applyAlignment="1">
      <alignment horizontal="center" vertical="center"/>
    </xf>
    <xf numFmtId="0" fontId="2" fillId="0" borderId="0" xfId="0" applyFont="1" applyAlignment="1" applyProtection="1">
      <alignment horizontal="distributed" vertical="center"/>
      <protection locked="0"/>
    </xf>
    <xf numFmtId="0" fontId="2" fillId="0" borderId="0" xfId="0" applyFont="1" applyAlignment="1" applyProtection="1">
      <alignment horizontal="left" vertical="center"/>
      <protection locked="0"/>
    </xf>
    <xf numFmtId="0" fontId="2" fillId="0" borderId="41" xfId="0" applyFont="1" applyBorder="1" applyAlignment="1" applyProtection="1">
      <alignment horizontal="center" vertical="center"/>
      <protection locked="0"/>
    </xf>
  </cellXfs>
  <cellStyles count="1">
    <cellStyle name="標準" xfId="0" builtinId="0"/>
  </cellStyles>
  <dxfs count="2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17" lockText="1" noThreeD="1"/>
</file>

<file path=xl/ctrlProps/ctrlProp10.xml><?xml version="1.0" encoding="utf-8"?>
<formControlPr xmlns="http://schemas.microsoft.com/office/spreadsheetml/2009/9/main" objectType="CheckBox" fmlaLink="$W$11" lockText="1" noThreeD="1"/>
</file>

<file path=xl/ctrlProps/ctrlProp11.xml><?xml version="1.0" encoding="utf-8"?>
<formControlPr xmlns="http://schemas.microsoft.com/office/spreadsheetml/2009/9/main" objectType="CheckBox" fmlaLink="$X$11" lockText="1" noThreeD="1"/>
</file>

<file path=xl/ctrlProps/ctrlProp12.xml><?xml version="1.0" encoding="utf-8"?>
<formControlPr xmlns="http://schemas.microsoft.com/office/spreadsheetml/2009/9/main" objectType="CheckBox" fmlaLink="$Y$11" lockText="1" noThreeD="1"/>
</file>

<file path=xl/ctrlProps/ctrlProp13.xml><?xml version="1.0" encoding="utf-8"?>
<formControlPr xmlns="http://schemas.microsoft.com/office/spreadsheetml/2009/9/main" objectType="CheckBox" fmlaLink="$Z$11" lockText="1" noThreeD="1"/>
</file>

<file path=xl/ctrlProps/ctrlProp14.xml><?xml version="1.0" encoding="utf-8"?>
<formControlPr xmlns="http://schemas.microsoft.com/office/spreadsheetml/2009/9/main" objectType="CheckBox" fmlaLink="$AA$11" lockText="1" noThreeD="1"/>
</file>

<file path=xl/ctrlProps/ctrlProp15.xml><?xml version="1.0" encoding="utf-8"?>
<formControlPr xmlns="http://schemas.microsoft.com/office/spreadsheetml/2009/9/main" objectType="CheckBox" fmlaLink="$AB$11" lockText="1" noThreeD="1"/>
</file>

<file path=xl/ctrlProps/ctrlProp16.xml><?xml version="1.0" encoding="utf-8"?>
<formControlPr xmlns="http://schemas.microsoft.com/office/spreadsheetml/2009/9/main" objectType="CheckBox" fmlaLink="$AC$11" lockText="1" noThreeD="1"/>
</file>

<file path=xl/ctrlProps/ctrlProp17.xml><?xml version="1.0" encoding="utf-8"?>
<formControlPr xmlns="http://schemas.microsoft.com/office/spreadsheetml/2009/9/main" objectType="CheckBox" fmlaLink="$W$13" lockText="1" noThreeD="1"/>
</file>

<file path=xl/ctrlProps/ctrlProp18.xml><?xml version="1.0" encoding="utf-8"?>
<formControlPr xmlns="http://schemas.microsoft.com/office/spreadsheetml/2009/9/main" objectType="CheckBox" fmlaLink="$X$13" lockText="1" noThreeD="1"/>
</file>

<file path=xl/ctrlProps/ctrlProp19.xml><?xml version="1.0" encoding="utf-8"?>
<formControlPr xmlns="http://schemas.microsoft.com/office/spreadsheetml/2009/9/main" objectType="CheckBox" fmlaLink="$Y$13" lockText="1" noThreeD="1"/>
</file>

<file path=xl/ctrlProps/ctrlProp2.xml><?xml version="1.0" encoding="utf-8"?>
<formControlPr xmlns="http://schemas.microsoft.com/office/spreadsheetml/2009/9/main" objectType="CheckBox" fmlaLink="$X$17" lockText="1" noThreeD="1"/>
</file>

<file path=xl/ctrlProps/ctrlProp20.xml><?xml version="1.0" encoding="utf-8"?>
<formControlPr xmlns="http://schemas.microsoft.com/office/spreadsheetml/2009/9/main" objectType="CheckBox" fmlaLink="$Z$13" lockText="1" noThreeD="1"/>
</file>

<file path=xl/ctrlProps/ctrlProp21.xml><?xml version="1.0" encoding="utf-8"?>
<formControlPr xmlns="http://schemas.microsoft.com/office/spreadsheetml/2009/9/main" objectType="CheckBox" fmlaLink="$AA$13" lockText="1" noThreeD="1"/>
</file>

<file path=xl/ctrlProps/ctrlProp22.xml><?xml version="1.0" encoding="utf-8"?>
<formControlPr xmlns="http://schemas.microsoft.com/office/spreadsheetml/2009/9/main" objectType="CheckBox" fmlaLink="$AB$13" lockText="1" noThreeD="1"/>
</file>

<file path=xl/ctrlProps/ctrlProp23.xml><?xml version="1.0" encoding="utf-8"?>
<formControlPr xmlns="http://schemas.microsoft.com/office/spreadsheetml/2009/9/main" objectType="CheckBox" fmlaLink="$AC$13" lockText="1" noThreeD="1"/>
</file>

<file path=xl/ctrlProps/ctrlProp24.xml><?xml version="1.0" encoding="utf-8"?>
<formControlPr xmlns="http://schemas.microsoft.com/office/spreadsheetml/2009/9/main" objectType="Radio" checked="Checked" firstButton="1" fmlaLink="$W$6" lockText="1" noThreeD="1"/>
</file>

<file path=xl/ctrlProps/ctrlProp25.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W$9" lockText="1" noThreeD="1"/>
</file>

<file path=xl/ctrlProps/ctrlProp4.xml><?xml version="1.0" encoding="utf-8"?>
<formControlPr xmlns="http://schemas.microsoft.com/office/spreadsheetml/2009/9/main" objectType="CheckBox" fmlaLink="$X$9" lockText="1" noThreeD="1"/>
</file>

<file path=xl/ctrlProps/ctrlProp5.xml><?xml version="1.0" encoding="utf-8"?>
<formControlPr xmlns="http://schemas.microsoft.com/office/spreadsheetml/2009/9/main" objectType="CheckBox" fmlaLink="$Y$9" lockText="1" noThreeD="1"/>
</file>

<file path=xl/ctrlProps/ctrlProp6.xml><?xml version="1.0" encoding="utf-8"?>
<formControlPr xmlns="http://schemas.microsoft.com/office/spreadsheetml/2009/9/main" objectType="CheckBox" fmlaLink="$Z$9" lockText="1" noThreeD="1"/>
</file>

<file path=xl/ctrlProps/ctrlProp7.xml><?xml version="1.0" encoding="utf-8"?>
<formControlPr xmlns="http://schemas.microsoft.com/office/spreadsheetml/2009/9/main" objectType="CheckBox" fmlaLink="$AA$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C$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412750</xdr:colOff>
          <xdr:row>17</xdr:row>
          <xdr:rowOff>38100</xdr:rowOff>
        </xdr:from>
        <xdr:to>
          <xdr:col>10</xdr:col>
          <xdr:colOff>31750</xdr:colOff>
          <xdr:row>17</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屋外運動場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17</xdr:row>
          <xdr:rowOff>38100</xdr:rowOff>
        </xdr:from>
        <xdr:to>
          <xdr:col>13</xdr:col>
          <xdr:colOff>190500</xdr:colOff>
          <xdr:row>17</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屋内運動場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50800</xdr:rowOff>
        </xdr:from>
        <xdr:to>
          <xdr:col>7</xdr:col>
          <xdr:colOff>0</xdr:colOff>
          <xdr:row>8</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50800</xdr:rowOff>
        </xdr:from>
        <xdr:to>
          <xdr:col>8</xdr:col>
          <xdr:colOff>171450</xdr:colOff>
          <xdr:row>8</xdr:row>
          <xdr:rowOff>298450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8</xdr:row>
          <xdr:rowOff>50800</xdr:rowOff>
        </xdr:from>
        <xdr:to>
          <xdr:col>10</xdr:col>
          <xdr:colOff>57150</xdr:colOff>
          <xdr:row>8</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8</xdr:row>
          <xdr:rowOff>50800</xdr:rowOff>
        </xdr:from>
        <xdr:to>
          <xdr:col>11</xdr:col>
          <xdr:colOff>342900</xdr:colOff>
          <xdr:row>8</xdr:row>
          <xdr:rowOff>298450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8</xdr:row>
          <xdr:rowOff>50800</xdr:rowOff>
        </xdr:from>
        <xdr:to>
          <xdr:col>12</xdr:col>
          <xdr:colOff>412750</xdr:colOff>
          <xdr:row>8</xdr:row>
          <xdr:rowOff>298450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50800</xdr:rowOff>
        </xdr:from>
        <xdr:to>
          <xdr:col>14</xdr:col>
          <xdr:colOff>57150</xdr:colOff>
          <xdr:row>8</xdr:row>
          <xdr:rowOff>298450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8</xdr:row>
          <xdr:rowOff>50800</xdr:rowOff>
        </xdr:from>
        <xdr:to>
          <xdr:col>15</xdr:col>
          <xdr:colOff>127000</xdr:colOff>
          <xdr:row>8</xdr:row>
          <xdr:rowOff>298450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50800</xdr:rowOff>
        </xdr:from>
        <xdr:to>
          <xdr:col>7</xdr:col>
          <xdr:colOff>0</xdr:colOff>
          <xdr:row>10</xdr:row>
          <xdr:rowOff>298450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50800</xdr:rowOff>
        </xdr:from>
        <xdr:to>
          <xdr:col>8</xdr:col>
          <xdr:colOff>171450</xdr:colOff>
          <xdr:row>10</xdr:row>
          <xdr:rowOff>298450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50800</xdr:rowOff>
        </xdr:from>
        <xdr:to>
          <xdr:col>10</xdr:col>
          <xdr:colOff>57150</xdr:colOff>
          <xdr:row>10</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10</xdr:row>
          <xdr:rowOff>50800</xdr:rowOff>
        </xdr:from>
        <xdr:to>
          <xdr:col>11</xdr:col>
          <xdr:colOff>342900</xdr:colOff>
          <xdr:row>10</xdr:row>
          <xdr:rowOff>298450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10</xdr:row>
          <xdr:rowOff>50800</xdr:rowOff>
        </xdr:from>
        <xdr:to>
          <xdr:col>12</xdr:col>
          <xdr:colOff>412750</xdr:colOff>
          <xdr:row>10</xdr:row>
          <xdr:rowOff>298450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50800</xdr:rowOff>
        </xdr:from>
        <xdr:to>
          <xdr:col>14</xdr:col>
          <xdr:colOff>57150</xdr:colOff>
          <xdr:row>10</xdr:row>
          <xdr:rowOff>298450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10</xdr:row>
          <xdr:rowOff>50800</xdr:rowOff>
        </xdr:from>
        <xdr:to>
          <xdr:col>15</xdr:col>
          <xdr:colOff>127000</xdr:colOff>
          <xdr:row>10</xdr:row>
          <xdr:rowOff>298450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50800</xdr:rowOff>
        </xdr:from>
        <xdr:to>
          <xdr:col>7</xdr:col>
          <xdr:colOff>0</xdr:colOff>
          <xdr:row>12</xdr:row>
          <xdr:rowOff>298450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50800</xdr:rowOff>
        </xdr:from>
        <xdr:to>
          <xdr:col>8</xdr:col>
          <xdr:colOff>171450</xdr:colOff>
          <xdr:row>12</xdr:row>
          <xdr:rowOff>298450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12</xdr:row>
          <xdr:rowOff>50800</xdr:rowOff>
        </xdr:from>
        <xdr:to>
          <xdr:col>10</xdr:col>
          <xdr:colOff>57150</xdr:colOff>
          <xdr:row>12</xdr:row>
          <xdr:rowOff>298450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12</xdr:row>
          <xdr:rowOff>50800</xdr:rowOff>
        </xdr:from>
        <xdr:to>
          <xdr:col>11</xdr:col>
          <xdr:colOff>342900</xdr:colOff>
          <xdr:row>12</xdr:row>
          <xdr:rowOff>298450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12</xdr:row>
          <xdr:rowOff>50800</xdr:rowOff>
        </xdr:from>
        <xdr:to>
          <xdr:col>12</xdr:col>
          <xdr:colOff>412750</xdr:colOff>
          <xdr:row>12</xdr:row>
          <xdr:rowOff>298450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12</xdr:row>
          <xdr:rowOff>50800</xdr:rowOff>
        </xdr:from>
        <xdr:to>
          <xdr:col>14</xdr:col>
          <xdr:colOff>57150</xdr:colOff>
          <xdr:row>12</xdr:row>
          <xdr:rowOff>298450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12</xdr:row>
          <xdr:rowOff>50800</xdr:rowOff>
        </xdr:from>
        <xdr:to>
          <xdr:col>15</xdr:col>
          <xdr:colOff>127000</xdr:colOff>
          <xdr:row>12</xdr:row>
          <xdr:rowOff>298450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xdr:row>
          <xdr:rowOff>57150</xdr:rowOff>
        </xdr:from>
        <xdr:to>
          <xdr:col>6</xdr:col>
          <xdr:colOff>266700</xdr:colOff>
          <xdr:row>5</xdr:row>
          <xdr:rowOff>304800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1日のみ利用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38100</xdr:rowOff>
        </xdr:from>
        <xdr:to>
          <xdr:col>11</xdr:col>
          <xdr:colOff>355600</xdr:colOff>
          <xdr:row>5</xdr:row>
          <xdr:rowOff>285750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複数日利用</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D41F6-712C-4A63-869C-70540E1DCCAB}">
  <dimension ref="A1:AC25"/>
  <sheetViews>
    <sheetView showGridLines="0" tabSelected="1" topLeftCell="A3" zoomScaleNormal="100" workbookViewId="0">
      <selection activeCell="G10" sqref="G10"/>
    </sheetView>
  </sheetViews>
  <sheetFormatPr defaultColWidth="0" defaultRowHeight="18" zeroHeight="1" x14ac:dyDescent="0.55000000000000004"/>
  <cols>
    <col min="1" max="1" width="1.5" customWidth="1"/>
    <col min="2" max="2" width="3.33203125" customWidth="1"/>
    <col min="3" max="3" width="21.83203125" customWidth="1"/>
    <col min="4" max="4" width="15.58203125" style="55" customWidth="1"/>
    <col min="5" max="5" width="7.08203125" customWidth="1"/>
    <col min="6" max="7" width="5.58203125" customWidth="1"/>
    <col min="8" max="8" width="4.33203125" customWidth="1"/>
    <col min="9" max="9" width="4.5" customWidth="1"/>
    <col min="10" max="10" width="3.58203125" customWidth="1"/>
    <col min="11" max="11" width="4" customWidth="1"/>
    <col min="12" max="16" width="5.58203125" customWidth="1"/>
    <col min="17" max="17" width="41.83203125" bestFit="1" customWidth="1"/>
    <col min="18" max="18" width="1.83203125" customWidth="1"/>
    <col min="19" max="22" width="5.83203125" hidden="1" customWidth="1"/>
    <col min="23" max="29" width="8.58203125" hidden="1" customWidth="1"/>
    <col min="30" max="16384" width="8.58203125" hidden="1"/>
  </cols>
  <sheetData>
    <row r="1" spans="2:29" ht="9.75" customHeight="1" x14ac:dyDescent="0.55000000000000004"/>
    <row r="2" spans="2:29" ht="36" customHeight="1" x14ac:dyDescent="0.55000000000000004">
      <c r="B2" s="38" t="s">
        <v>123</v>
      </c>
      <c r="C2" s="9"/>
      <c r="D2" s="35"/>
      <c r="E2" s="24"/>
      <c r="F2" s="22"/>
      <c r="G2" s="22"/>
      <c r="H2" s="22"/>
      <c r="I2" s="22"/>
      <c r="J2" s="22"/>
      <c r="K2" s="22"/>
      <c r="L2" s="22"/>
      <c r="M2" s="22"/>
      <c r="N2" s="22"/>
      <c r="O2" s="22"/>
      <c r="P2" s="23"/>
      <c r="Q2" s="25" t="s">
        <v>58</v>
      </c>
    </row>
    <row r="3" spans="2:29" ht="26.15" customHeight="1" x14ac:dyDescent="0.55000000000000004">
      <c r="B3" s="10" t="s">
        <v>35</v>
      </c>
      <c r="C3" s="11" t="s">
        <v>37</v>
      </c>
      <c r="D3" s="34"/>
      <c r="E3" s="70" t="s">
        <v>12</v>
      </c>
      <c r="F3" s="39"/>
      <c r="G3" s="71" t="s">
        <v>9</v>
      </c>
      <c r="H3" s="39"/>
      <c r="I3" s="71" t="s">
        <v>11</v>
      </c>
      <c r="J3" s="39"/>
      <c r="K3" s="71" t="s">
        <v>10</v>
      </c>
      <c r="L3" s="39"/>
      <c r="M3" s="39"/>
      <c r="N3" s="39"/>
      <c r="O3" s="39"/>
      <c r="P3" s="40"/>
      <c r="Q3" s="26" t="str">
        <f>IF(OR(F3="",H3="",J3=""),"未入力項目があります","")</f>
        <v>未入力項目があります</v>
      </c>
    </row>
    <row r="4" spans="2:29" ht="43.5" customHeight="1" x14ac:dyDescent="0.55000000000000004">
      <c r="B4" s="10" t="s">
        <v>36</v>
      </c>
      <c r="C4" s="11" t="s">
        <v>13</v>
      </c>
      <c r="D4" s="34" t="s">
        <v>14</v>
      </c>
      <c r="E4" s="74"/>
      <c r="F4" s="75"/>
      <c r="G4" s="75"/>
      <c r="H4" s="75"/>
      <c r="I4" s="75"/>
      <c r="J4" s="75"/>
      <c r="K4" s="75"/>
      <c r="L4" s="75"/>
      <c r="M4" s="75"/>
      <c r="N4" s="75"/>
      <c r="O4" s="75"/>
      <c r="P4" s="76"/>
      <c r="Q4" s="26" t="str">
        <f>IF(OR(E4=""),"未入力項目があります","")</f>
        <v>未入力項目があります</v>
      </c>
    </row>
    <row r="5" spans="2:29" ht="42.75" customHeight="1" x14ac:dyDescent="0.55000000000000004">
      <c r="B5" s="10"/>
      <c r="C5" s="11"/>
      <c r="D5" s="34" t="s">
        <v>15</v>
      </c>
      <c r="E5" s="74"/>
      <c r="F5" s="75"/>
      <c r="G5" s="75"/>
      <c r="H5" s="75"/>
      <c r="I5" s="75"/>
      <c r="J5" s="75"/>
      <c r="K5" s="75"/>
      <c r="L5" s="75"/>
      <c r="M5" s="75"/>
      <c r="N5" s="75"/>
      <c r="O5" s="75"/>
      <c r="P5" s="76"/>
      <c r="Q5" s="26" t="str">
        <f>IF(OR(E5=""),"未入力項目があります","")</f>
        <v>未入力項目があります</v>
      </c>
    </row>
    <row r="6" spans="2:29" ht="26.15" customHeight="1" x14ac:dyDescent="0.55000000000000004">
      <c r="B6" s="10" t="s">
        <v>70</v>
      </c>
      <c r="C6" s="11" t="s">
        <v>71</v>
      </c>
      <c r="D6" s="34"/>
      <c r="E6" s="41"/>
      <c r="F6" s="42"/>
      <c r="G6" s="42"/>
      <c r="H6" s="42"/>
      <c r="I6" s="42"/>
      <c r="J6" s="42"/>
      <c r="K6" s="42"/>
      <c r="L6" s="42"/>
      <c r="M6" s="42"/>
      <c r="N6" s="42"/>
      <c r="O6" s="42"/>
      <c r="P6" s="43"/>
      <c r="Q6" s="26"/>
      <c r="W6" s="45">
        <v>1</v>
      </c>
    </row>
    <row r="7" spans="2:29" ht="26.15" customHeight="1" x14ac:dyDescent="0.55000000000000004">
      <c r="B7" s="10" t="s">
        <v>40</v>
      </c>
      <c r="C7" s="11" t="s">
        <v>39</v>
      </c>
      <c r="D7" s="34" t="s">
        <v>68</v>
      </c>
      <c r="E7" s="68" t="s">
        <v>12</v>
      </c>
      <c r="F7" s="42"/>
      <c r="G7" s="69" t="s">
        <v>9</v>
      </c>
      <c r="H7" s="42"/>
      <c r="I7" s="69" t="s">
        <v>11</v>
      </c>
      <c r="J7" s="42"/>
      <c r="K7" s="69" t="s">
        <v>10</v>
      </c>
      <c r="L7" s="42"/>
      <c r="M7" s="69" t="s">
        <v>32</v>
      </c>
      <c r="N7" s="42"/>
      <c r="O7" s="69" t="s">
        <v>33</v>
      </c>
      <c r="P7" s="43"/>
      <c r="Q7" s="26" t="str">
        <f>IF(OR(F7="",H7="",J7=""),"未入力項目があります",IF(AND(W6=2,OR(L7&lt;&gt;"",N7&lt;&gt;"")),"複数日利用の場合は下段に入力してください",IF(AND($W$6=1,OR(L7="",N7="")),"未入力項目があります","")))</f>
        <v>未入力項目があります</v>
      </c>
    </row>
    <row r="8" spans="2:29" ht="26.15" customHeight="1" x14ac:dyDescent="0.55000000000000004">
      <c r="B8" s="10"/>
      <c r="C8" s="11"/>
      <c r="D8" s="34" t="s">
        <v>69</v>
      </c>
      <c r="E8" s="68" t="s">
        <v>12</v>
      </c>
      <c r="F8" s="42"/>
      <c r="G8" s="69" t="s">
        <v>9</v>
      </c>
      <c r="H8" s="42"/>
      <c r="I8" s="69" t="s">
        <v>11</v>
      </c>
      <c r="J8" s="42"/>
      <c r="K8" s="69" t="s">
        <v>10</v>
      </c>
      <c r="L8" s="42"/>
      <c r="M8" s="69" t="s">
        <v>32</v>
      </c>
      <c r="N8" s="42"/>
      <c r="O8" s="69" t="s">
        <v>34</v>
      </c>
      <c r="P8" s="43"/>
      <c r="Q8" s="26" t="str">
        <f>IF(AND(W6=2,OR(F8="",H8="",J8="")),"未入力項目があります",IF(AND(W6=2,OR(L8&lt;&gt;"",N8&lt;&gt;"")),"複数日利用の場合は下段に入力してください",""))</f>
        <v/>
      </c>
      <c r="W8" s="55" t="s">
        <v>115</v>
      </c>
      <c r="X8" s="55" t="s">
        <v>116</v>
      </c>
      <c r="Y8" s="55" t="s">
        <v>117</v>
      </c>
      <c r="Z8" s="55" t="s">
        <v>118</v>
      </c>
      <c r="AA8" s="55" t="s">
        <v>119</v>
      </c>
      <c r="AB8" s="55" t="s">
        <v>120</v>
      </c>
      <c r="AC8" s="55" t="s">
        <v>121</v>
      </c>
    </row>
    <row r="9" spans="2:29" ht="26.15" customHeight="1" x14ac:dyDescent="0.55000000000000004">
      <c r="B9" s="10"/>
      <c r="C9" s="14"/>
      <c r="D9" s="36"/>
      <c r="E9" s="44"/>
      <c r="F9" s="45" t="s">
        <v>114</v>
      </c>
      <c r="G9" s="45"/>
      <c r="H9" s="45"/>
      <c r="I9" s="45"/>
      <c r="J9" s="45"/>
      <c r="K9" s="45"/>
      <c r="L9" s="45"/>
      <c r="M9" s="45"/>
      <c r="N9" s="45"/>
      <c r="O9" s="45"/>
      <c r="P9" s="46"/>
      <c r="Q9" s="26"/>
      <c r="W9" s="56" t="b">
        <v>0</v>
      </c>
      <c r="X9" s="56" t="b">
        <v>0</v>
      </c>
      <c r="Y9" s="56" t="b">
        <v>0</v>
      </c>
      <c r="Z9" s="56" t="b">
        <v>0</v>
      </c>
      <c r="AA9" s="56" t="b">
        <v>0</v>
      </c>
      <c r="AB9" s="56" t="b">
        <v>0</v>
      </c>
      <c r="AC9" s="56" t="b">
        <v>0</v>
      </c>
    </row>
    <row r="10" spans="2:29" ht="26.15" customHeight="1" x14ac:dyDescent="0.55000000000000004">
      <c r="B10" s="10"/>
      <c r="C10" s="14"/>
      <c r="D10" s="36"/>
      <c r="E10" s="44"/>
      <c r="F10" s="45"/>
      <c r="G10" s="45"/>
      <c r="H10" s="45" t="s">
        <v>32</v>
      </c>
      <c r="I10" s="45"/>
      <c r="J10" s="45" t="s">
        <v>33</v>
      </c>
      <c r="K10" s="45"/>
      <c r="L10" s="45"/>
      <c r="M10" s="45" t="s">
        <v>32</v>
      </c>
      <c r="N10" s="45"/>
      <c r="O10" s="45" t="s">
        <v>34</v>
      </c>
      <c r="P10" s="46"/>
      <c r="Q10" s="26" t="str">
        <f>IF(AND($W$6=2,OR(G10="",I10="",L10="",N10="")),"未入力項目があります","")</f>
        <v/>
      </c>
    </row>
    <row r="11" spans="2:29" ht="26.15" customHeight="1" x14ac:dyDescent="0.55000000000000004">
      <c r="B11" s="10"/>
      <c r="C11" s="11"/>
      <c r="D11" s="34"/>
      <c r="E11" s="44"/>
      <c r="F11" s="45" t="s">
        <v>114</v>
      </c>
      <c r="G11" s="45"/>
      <c r="H11" s="45"/>
      <c r="I11" s="45"/>
      <c r="J11" s="45"/>
      <c r="K11" s="45"/>
      <c r="L11" s="45"/>
      <c r="M11" s="45"/>
      <c r="N11" s="45"/>
      <c r="O11" s="45"/>
      <c r="P11" s="46"/>
      <c r="Q11" s="27"/>
      <c r="W11" s="56" t="b">
        <v>0</v>
      </c>
      <c r="X11" s="56" t="b">
        <v>0</v>
      </c>
      <c r="Y11" s="56" t="b">
        <v>0</v>
      </c>
      <c r="Z11" s="56" t="b">
        <v>0</v>
      </c>
      <c r="AA11" s="56" t="b">
        <v>0</v>
      </c>
      <c r="AB11" s="56" t="b">
        <v>0</v>
      </c>
      <c r="AC11" s="56" t="b">
        <v>0</v>
      </c>
    </row>
    <row r="12" spans="2:29" ht="26.15" customHeight="1" x14ac:dyDescent="0.55000000000000004">
      <c r="B12" s="10"/>
      <c r="C12" s="11"/>
      <c r="D12" s="34"/>
      <c r="E12" s="44"/>
      <c r="F12" s="45"/>
      <c r="G12" s="45"/>
      <c r="H12" s="45" t="s">
        <v>32</v>
      </c>
      <c r="I12" s="45"/>
      <c r="J12" s="45" t="s">
        <v>33</v>
      </c>
      <c r="K12" s="45"/>
      <c r="L12" s="45"/>
      <c r="M12" s="45" t="s">
        <v>32</v>
      </c>
      <c r="N12" s="45"/>
      <c r="O12" s="45" t="s">
        <v>34</v>
      </c>
      <c r="P12" s="46"/>
      <c r="Q12" s="26" t="str">
        <f>IF(AND($W$6=2,OR(G12="",I12="",L12="",N12="")),"未入力項目があります","")</f>
        <v/>
      </c>
    </row>
    <row r="13" spans="2:29" ht="26.15" customHeight="1" x14ac:dyDescent="0.55000000000000004">
      <c r="B13" s="10"/>
      <c r="C13" s="11"/>
      <c r="D13" s="34"/>
      <c r="E13" s="44"/>
      <c r="F13" s="45" t="s">
        <v>114</v>
      </c>
      <c r="G13" s="45"/>
      <c r="H13" s="45"/>
      <c r="I13" s="45"/>
      <c r="J13" s="45"/>
      <c r="K13" s="45"/>
      <c r="L13" s="45"/>
      <c r="M13" s="45"/>
      <c r="N13" s="45"/>
      <c r="O13" s="45"/>
      <c r="P13" s="46"/>
      <c r="Q13" s="27"/>
      <c r="W13" s="56" t="b">
        <v>0</v>
      </c>
      <c r="X13" s="56" t="b">
        <v>0</v>
      </c>
      <c r="Y13" s="56" t="b">
        <v>0</v>
      </c>
      <c r="Z13" s="56" t="b">
        <v>0</v>
      </c>
      <c r="AA13" s="56" t="b">
        <v>0</v>
      </c>
      <c r="AB13" s="56" t="b">
        <v>0</v>
      </c>
      <c r="AC13" s="56" t="b">
        <v>0</v>
      </c>
    </row>
    <row r="14" spans="2:29" ht="26.15" customHeight="1" x14ac:dyDescent="0.55000000000000004">
      <c r="B14" s="10"/>
      <c r="C14" s="11"/>
      <c r="D14" s="34"/>
      <c r="E14" s="47"/>
      <c r="F14" s="48"/>
      <c r="G14" s="48"/>
      <c r="H14" s="48" t="s">
        <v>32</v>
      </c>
      <c r="I14" s="48"/>
      <c r="J14" s="48" t="s">
        <v>33</v>
      </c>
      <c r="K14" s="48"/>
      <c r="L14" s="48"/>
      <c r="M14" s="48" t="s">
        <v>32</v>
      </c>
      <c r="N14" s="48"/>
      <c r="O14" s="48" t="s">
        <v>34</v>
      </c>
      <c r="P14" s="49"/>
      <c r="Q14" s="26" t="str">
        <f>IF(AND($W$6=2,OR(G14="",I14="",L14="",N14="")),"未入力項目があります","")</f>
        <v/>
      </c>
    </row>
    <row r="15" spans="2:29" ht="91.5" customHeight="1" x14ac:dyDescent="0.55000000000000004">
      <c r="B15" s="10"/>
      <c r="C15" s="73" t="s">
        <v>131</v>
      </c>
      <c r="D15" s="73"/>
      <c r="E15" s="74"/>
      <c r="F15" s="75"/>
      <c r="G15" s="75"/>
      <c r="H15" s="75"/>
      <c r="I15" s="75"/>
      <c r="J15" s="75"/>
      <c r="K15" s="75"/>
      <c r="L15" s="75"/>
      <c r="M15" s="75"/>
      <c r="N15" s="75"/>
      <c r="O15" s="75"/>
      <c r="P15" s="76"/>
      <c r="Q15" s="28"/>
    </row>
    <row r="16" spans="2:29" ht="48" customHeight="1" x14ac:dyDescent="0.55000000000000004">
      <c r="B16" s="10" t="s">
        <v>41</v>
      </c>
      <c r="C16" s="11" t="s">
        <v>122</v>
      </c>
      <c r="D16" s="34"/>
      <c r="E16" s="74"/>
      <c r="F16" s="75"/>
      <c r="G16" s="75"/>
      <c r="H16" s="75"/>
      <c r="I16" s="75"/>
      <c r="J16" s="75"/>
      <c r="K16" s="75"/>
      <c r="L16" s="75"/>
      <c r="M16" s="75"/>
      <c r="N16" s="75"/>
      <c r="O16" s="75"/>
      <c r="P16" s="76"/>
      <c r="Q16" s="26" t="str">
        <f>IF(OR(E16=""),"未入力項目があります","")</f>
        <v>未入力項目があります</v>
      </c>
    </row>
    <row r="17" spans="2:24" ht="26.15" customHeight="1" x14ac:dyDescent="0.55000000000000004">
      <c r="B17" s="10" t="s">
        <v>40</v>
      </c>
      <c r="C17" s="11" t="s">
        <v>19</v>
      </c>
      <c r="D17" s="34"/>
      <c r="E17" s="82"/>
      <c r="F17" s="83"/>
      <c r="G17" s="72" t="s">
        <v>24</v>
      </c>
      <c r="H17" s="50"/>
      <c r="I17" s="50"/>
      <c r="J17" s="50"/>
      <c r="K17" s="50"/>
      <c r="L17" s="50"/>
      <c r="M17" s="50"/>
      <c r="N17" s="50"/>
      <c r="O17" s="50"/>
      <c r="P17" s="51"/>
      <c r="Q17" s="26" t="str">
        <f>IF(OR(E17=""),"未入力項目があります","")</f>
        <v>未入力項目があります</v>
      </c>
      <c r="W17" s="45" t="b">
        <v>0</v>
      </c>
      <c r="X17" s="45" t="b">
        <v>0</v>
      </c>
    </row>
    <row r="18" spans="2:24" ht="26.15" customHeight="1" x14ac:dyDescent="0.55000000000000004">
      <c r="B18" s="10"/>
      <c r="C18" s="11"/>
      <c r="D18" s="34"/>
      <c r="E18" s="44"/>
      <c r="F18" s="45"/>
      <c r="G18" s="45"/>
      <c r="H18" s="45"/>
      <c r="I18" s="45"/>
      <c r="J18" s="45"/>
      <c r="K18" s="45"/>
      <c r="L18" s="45"/>
      <c r="M18" s="45"/>
      <c r="N18" s="45"/>
      <c r="O18" s="45"/>
      <c r="P18" s="46"/>
      <c r="Q18" s="26" t="str">
        <f>IF(AND(W17&lt;&gt;TRUE,X17&lt;&gt;TRUE),"チェックを入れてください","")</f>
        <v>チェックを入れてください</v>
      </c>
    </row>
    <row r="19" spans="2:24" ht="26.15" customHeight="1" x14ac:dyDescent="0.55000000000000004">
      <c r="B19" s="10" t="s">
        <v>41</v>
      </c>
      <c r="C19" s="11" t="s">
        <v>21</v>
      </c>
      <c r="D19" s="34"/>
      <c r="E19" s="79"/>
      <c r="F19" s="80"/>
      <c r="G19" s="80"/>
      <c r="H19" s="80"/>
      <c r="I19" s="80"/>
      <c r="J19" s="80"/>
      <c r="K19" s="80"/>
      <c r="L19" s="80"/>
      <c r="M19" s="80"/>
      <c r="N19" s="80"/>
      <c r="O19" s="80"/>
      <c r="P19" s="81"/>
      <c r="Q19" s="26" t="str">
        <f>IF(OR(E19=""),"未入力項目があります","")</f>
        <v>未入力項目があります</v>
      </c>
    </row>
    <row r="20" spans="2:24" ht="26.15" customHeight="1" x14ac:dyDescent="0.55000000000000004">
      <c r="B20" s="10" t="s">
        <v>42</v>
      </c>
      <c r="C20" s="11" t="s">
        <v>43</v>
      </c>
      <c r="D20" s="34"/>
      <c r="E20" s="79"/>
      <c r="F20" s="80"/>
      <c r="G20" s="80"/>
      <c r="H20" s="80"/>
      <c r="I20" s="80"/>
      <c r="J20" s="80"/>
      <c r="K20" s="80"/>
      <c r="L20" s="80"/>
      <c r="M20" s="80"/>
      <c r="N20" s="80"/>
      <c r="O20" s="80"/>
      <c r="P20" s="81"/>
      <c r="Q20" s="26" t="str">
        <f>IF(OR(E20=""),"未入力項目があります","")</f>
        <v>未入力項目があります</v>
      </c>
    </row>
    <row r="21" spans="2:24" ht="26.15" customHeight="1" x14ac:dyDescent="0.55000000000000004">
      <c r="B21" s="10"/>
      <c r="C21" s="11" t="s">
        <v>44</v>
      </c>
      <c r="D21" s="34"/>
      <c r="E21" s="52"/>
      <c r="F21" s="69" t="s">
        <v>30</v>
      </c>
      <c r="G21" s="45"/>
      <c r="H21" s="45"/>
      <c r="I21" s="45"/>
      <c r="J21" s="45"/>
      <c r="K21" s="45"/>
      <c r="L21" s="45"/>
      <c r="M21" s="45"/>
      <c r="N21" s="45"/>
      <c r="O21" s="45"/>
      <c r="P21" s="46"/>
      <c r="Q21" s="26" t="str">
        <f>IF(OR(E21=""),"未入力項目があります","")</f>
        <v>未入力項目があります</v>
      </c>
    </row>
    <row r="22" spans="2:24" ht="26.15" customHeight="1" x14ac:dyDescent="0.55000000000000004">
      <c r="B22" s="10" t="s">
        <v>45</v>
      </c>
      <c r="C22" s="11" t="s">
        <v>22</v>
      </c>
      <c r="D22" s="34" t="s">
        <v>67</v>
      </c>
      <c r="E22" s="79"/>
      <c r="F22" s="80"/>
      <c r="G22" s="80"/>
      <c r="H22" s="80"/>
      <c r="I22" s="80"/>
      <c r="J22" s="80"/>
      <c r="K22" s="80"/>
      <c r="L22" s="80"/>
      <c r="M22" s="80"/>
      <c r="N22" s="80"/>
      <c r="O22" s="80"/>
      <c r="P22" s="81"/>
      <c r="Q22" s="26" t="str">
        <f>IF(OR(E22=""),"未入力項目があります","")</f>
        <v>未入力項目があります</v>
      </c>
    </row>
    <row r="23" spans="2:24" ht="26.15" customHeight="1" x14ac:dyDescent="0.55000000000000004">
      <c r="B23" s="10"/>
      <c r="C23" s="11"/>
      <c r="D23" s="34" t="s">
        <v>15</v>
      </c>
      <c r="E23" s="79"/>
      <c r="F23" s="80"/>
      <c r="G23" s="80"/>
      <c r="H23" s="80"/>
      <c r="I23" s="80"/>
      <c r="J23" s="80"/>
      <c r="K23" s="80"/>
      <c r="L23" s="80"/>
      <c r="M23" s="80"/>
      <c r="N23" s="80"/>
      <c r="O23" s="80"/>
      <c r="P23" s="81"/>
      <c r="Q23" s="26" t="str">
        <f>IF(OR(E23=""),"未入力項目があります","")</f>
        <v>未入力項目があります</v>
      </c>
    </row>
    <row r="24" spans="2:24" ht="23.25" customHeight="1" x14ac:dyDescent="0.55000000000000004">
      <c r="B24" s="12"/>
      <c r="C24" s="13"/>
      <c r="D24" s="37"/>
      <c r="E24" s="77"/>
      <c r="F24" s="78"/>
      <c r="G24" s="78"/>
      <c r="H24" s="78"/>
      <c r="I24" s="78"/>
      <c r="J24" s="78"/>
      <c r="K24" s="53"/>
      <c r="L24" s="53"/>
      <c r="M24" s="53"/>
      <c r="N24" s="53"/>
      <c r="O24" s="53"/>
      <c r="P24" s="54"/>
      <c r="Q24" s="29"/>
    </row>
    <row r="25" spans="2:24" ht="11.25" customHeight="1" x14ac:dyDescent="0.55000000000000004"/>
  </sheetData>
  <sheetProtection sheet="1" objects="1" scenarios="1"/>
  <mergeCells count="11">
    <mergeCell ref="E4:P4"/>
    <mergeCell ref="E5:P5"/>
    <mergeCell ref="E19:P19"/>
    <mergeCell ref="E20:P20"/>
    <mergeCell ref="E22:P22"/>
    <mergeCell ref="E17:F17"/>
    <mergeCell ref="C15:D15"/>
    <mergeCell ref="E16:P16"/>
    <mergeCell ref="E15:P15"/>
    <mergeCell ref="E24:J24"/>
    <mergeCell ref="E23:P23"/>
  </mergeCells>
  <phoneticPr fontId="1"/>
  <conditionalFormatting sqref="E4:E5">
    <cfRule type="containsBlanks" dxfId="25" priority="1">
      <formula>LEN(TRIM(E4))=0</formula>
    </cfRule>
  </conditionalFormatting>
  <conditionalFormatting sqref="E15:E17">
    <cfRule type="containsBlanks" dxfId="24" priority="3">
      <formula>LEN(TRIM(E15))=0</formula>
    </cfRule>
  </conditionalFormatting>
  <conditionalFormatting sqref="E19:E23">
    <cfRule type="containsBlanks" dxfId="23" priority="7">
      <formula>LEN(TRIM(E19))=0</formula>
    </cfRule>
  </conditionalFormatting>
  <conditionalFormatting sqref="E8:K8">
    <cfRule type="expression" dxfId="22" priority="6">
      <formula>$W$6=1</formula>
    </cfRule>
  </conditionalFormatting>
  <conditionalFormatting sqref="E9:P14">
    <cfRule type="expression" dxfId="21" priority="5">
      <formula>$W$6=1</formula>
    </cfRule>
  </conditionalFormatting>
  <conditionalFormatting sqref="F3">
    <cfRule type="containsBlanks" dxfId="20" priority="36">
      <formula>LEN(TRIM(F3))=0</formula>
    </cfRule>
  </conditionalFormatting>
  <conditionalFormatting sqref="F7:F8">
    <cfRule type="containsBlanks" dxfId="19" priority="32">
      <formula>LEN(TRIM(F7))=0</formula>
    </cfRule>
  </conditionalFormatting>
  <conditionalFormatting sqref="G10">
    <cfRule type="containsBlanks" dxfId="18" priority="26">
      <formula>LEN(TRIM(G10))=0</formula>
    </cfRule>
  </conditionalFormatting>
  <conditionalFormatting sqref="G12">
    <cfRule type="containsBlanks" dxfId="17" priority="22">
      <formula>LEN(TRIM(G12))=0</formula>
    </cfRule>
  </conditionalFormatting>
  <conditionalFormatting sqref="G14">
    <cfRule type="containsBlanks" dxfId="16" priority="18">
      <formula>LEN(TRIM(G14))=0</formula>
    </cfRule>
  </conditionalFormatting>
  <conditionalFormatting sqref="H3">
    <cfRule type="containsBlanks" dxfId="15" priority="35">
      <formula>LEN(TRIM(H3))=0</formula>
    </cfRule>
  </conditionalFormatting>
  <conditionalFormatting sqref="H7:H8">
    <cfRule type="containsBlanks" dxfId="14" priority="31">
      <formula>LEN(TRIM(H7))=0</formula>
    </cfRule>
  </conditionalFormatting>
  <conditionalFormatting sqref="I10">
    <cfRule type="containsBlanks" dxfId="13" priority="25">
      <formula>LEN(TRIM(I10))=0</formula>
    </cfRule>
  </conditionalFormatting>
  <conditionalFormatting sqref="I12">
    <cfRule type="containsBlanks" dxfId="12" priority="21">
      <formula>LEN(TRIM(I12))=0</formula>
    </cfRule>
  </conditionalFormatting>
  <conditionalFormatting sqref="I14">
    <cfRule type="containsBlanks" dxfId="11" priority="17">
      <formula>LEN(TRIM(I14))=0</formula>
    </cfRule>
  </conditionalFormatting>
  <conditionalFormatting sqref="J3">
    <cfRule type="containsBlanks" dxfId="10" priority="34">
      <formula>LEN(TRIM(J3))=0</formula>
    </cfRule>
  </conditionalFormatting>
  <conditionalFormatting sqref="J7:J8">
    <cfRule type="containsBlanks" dxfId="9" priority="30">
      <formula>LEN(TRIM(J7))=0</formula>
    </cfRule>
  </conditionalFormatting>
  <conditionalFormatting sqref="L7:L8">
    <cfRule type="containsBlanks" dxfId="8" priority="29">
      <formula>LEN(TRIM(L7))=0</formula>
    </cfRule>
  </conditionalFormatting>
  <conditionalFormatting sqref="L10">
    <cfRule type="containsBlanks" dxfId="7" priority="24">
      <formula>LEN(TRIM(L10))=0</formula>
    </cfRule>
  </conditionalFormatting>
  <conditionalFormatting sqref="L12">
    <cfRule type="containsBlanks" dxfId="6" priority="20">
      <formula>LEN(TRIM(L12))=0</formula>
    </cfRule>
  </conditionalFormatting>
  <conditionalFormatting sqref="L14">
    <cfRule type="containsBlanks" dxfId="5" priority="16">
      <formula>LEN(TRIM(L14))=0</formula>
    </cfRule>
  </conditionalFormatting>
  <conditionalFormatting sqref="L7:P8">
    <cfRule type="expression" dxfId="4" priority="10">
      <formula>$W$6=2</formula>
    </cfRule>
  </conditionalFormatting>
  <conditionalFormatting sqref="N7:N8">
    <cfRule type="containsBlanks" dxfId="3" priority="28">
      <formula>LEN(TRIM(N7))=0</formula>
    </cfRule>
  </conditionalFormatting>
  <conditionalFormatting sqref="N10">
    <cfRule type="containsBlanks" dxfId="2" priority="23">
      <formula>LEN(TRIM(N10))=0</formula>
    </cfRule>
  </conditionalFormatting>
  <conditionalFormatting sqref="N12">
    <cfRule type="containsBlanks" dxfId="1" priority="19">
      <formula>LEN(TRIM(N12))=0</formula>
    </cfRule>
  </conditionalFormatting>
  <conditionalFormatting sqref="N14">
    <cfRule type="containsBlanks" dxfId="0" priority="15">
      <formula>LEN(TRIM(N14))=0</formula>
    </cfRule>
  </conditionalFormatting>
  <dataValidations count="3">
    <dataValidation type="whole" operator="greaterThan" allowBlank="1" showErrorMessage="1" error="数字を入力してください" sqref="E21" xr:uid="{9C393305-87AF-490B-AE62-ABF1748176AE}">
      <formula1>1</formula1>
    </dataValidation>
    <dataValidation type="whole" allowBlank="1" showErrorMessage="1" error="0～24の数字を入力してください" sqref="L7:L8 G14 L12 L14 L10 G10 G12" xr:uid="{386D9CB9-20C1-4C89-9D25-0F7A9966D885}">
      <formula1>0</formula1>
      <formula2>24</formula2>
    </dataValidation>
    <dataValidation type="whole" allowBlank="1" showErrorMessage="1" error="1～59の数字を入力してください" sqref="N14 N7:N8 I12 I14 I10 N10 N12" xr:uid="{E0DADC57-4D5B-43AC-8DF6-EEB25FAEB459}">
      <formula1>0</formula1>
      <formula2>59</formula2>
    </dataValidation>
  </dataValidations>
  <pageMargins left="0.31496062992125984" right="0.31496062992125984" top="0.35433070866141736" bottom="0.35433070866141736"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5</xdr:col>
                    <xdr:colOff>412750</xdr:colOff>
                    <xdr:row>17</xdr:row>
                    <xdr:rowOff>38100</xdr:rowOff>
                  </from>
                  <to>
                    <xdr:col>10</xdr:col>
                    <xdr:colOff>31750</xdr:colOff>
                    <xdr:row>17</xdr:row>
                    <xdr:rowOff>279400</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9</xdr:col>
                    <xdr:colOff>247650</xdr:colOff>
                    <xdr:row>17</xdr:row>
                    <xdr:rowOff>38100</xdr:rowOff>
                  </from>
                  <to>
                    <xdr:col>13</xdr:col>
                    <xdr:colOff>190500</xdr:colOff>
                    <xdr:row>17</xdr:row>
                    <xdr:rowOff>279400</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6</xdr:col>
                    <xdr:colOff>0</xdr:colOff>
                    <xdr:row>8</xdr:row>
                    <xdr:rowOff>50800</xdr:rowOff>
                  </from>
                  <to>
                    <xdr:col>7</xdr:col>
                    <xdr:colOff>0</xdr:colOff>
                    <xdr:row>8</xdr:row>
                    <xdr:rowOff>298450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7</xdr:col>
                    <xdr:colOff>76200</xdr:colOff>
                    <xdr:row>8</xdr:row>
                    <xdr:rowOff>50800</xdr:rowOff>
                  </from>
                  <to>
                    <xdr:col>8</xdr:col>
                    <xdr:colOff>171450</xdr:colOff>
                    <xdr:row>8</xdr:row>
                    <xdr:rowOff>298450</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8</xdr:col>
                    <xdr:colOff>247650</xdr:colOff>
                    <xdr:row>8</xdr:row>
                    <xdr:rowOff>50800</xdr:rowOff>
                  </from>
                  <to>
                    <xdr:col>10</xdr:col>
                    <xdr:colOff>57150</xdr:colOff>
                    <xdr:row>8</xdr:row>
                    <xdr:rowOff>298450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10</xdr:col>
                    <xdr:colOff>222250</xdr:colOff>
                    <xdr:row>8</xdr:row>
                    <xdr:rowOff>50800</xdr:rowOff>
                  </from>
                  <to>
                    <xdr:col>11</xdr:col>
                    <xdr:colOff>342900</xdr:colOff>
                    <xdr:row>8</xdr:row>
                    <xdr:rowOff>298450</xdr:rowOff>
                  </to>
                </anchor>
              </controlPr>
            </control>
          </mc:Choice>
        </mc:AlternateContent>
        <mc:AlternateContent xmlns:mc="http://schemas.openxmlformats.org/markup-compatibility/2006">
          <mc:Choice Requires="x14">
            <control shapeId="1048" r:id="rId10" name="Check Box 24">
              <controlPr locked="0" defaultSize="0" autoFill="0" autoLine="0" autoPict="0">
                <anchor moveWithCells="1">
                  <from>
                    <xdr:col>11</xdr:col>
                    <xdr:colOff>412750</xdr:colOff>
                    <xdr:row>8</xdr:row>
                    <xdr:rowOff>50800</xdr:rowOff>
                  </from>
                  <to>
                    <xdr:col>12</xdr:col>
                    <xdr:colOff>412750</xdr:colOff>
                    <xdr:row>8</xdr:row>
                    <xdr:rowOff>298450</xdr:rowOff>
                  </to>
                </anchor>
              </controlPr>
            </control>
          </mc:Choice>
        </mc:AlternateContent>
        <mc:AlternateContent xmlns:mc="http://schemas.openxmlformats.org/markup-compatibility/2006">
          <mc:Choice Requires="x14">
            <control shapeId="1049" r:id="rId11" name="Check Box 25">
              <controlPr locked="0" defaultSize="0" autoFill="0" autoLine="0" autoPict="0">
                <anchor moveWithCells="1">
                  <from>
                    <xdr:col>13</xdr:col>
                    <xdr:colOff>57150</xdr:colOff>
                    <xdr:row>8</xdr:row>
                    <xdr:rowOff>50800</xdr:rowOff>
                  </from>
                  <to>
                    <xdr:col>14</xdr:col>
                    <xdr:colOff>57150</xdr:colOff>
                    <xdr:row>8</xdr:row>
                    <xdr:rowOff>298450</xdr:rowOff>
                  </to>
                </anchor>
              </controlPr>
            </control>
          </mc:Choice>
        </mc:AlternateContent>
        <mc:AlternateContent xmlns:mc="http://schemas.openxmlformats.org/markup-compatibility/2006">
          <mc:Choice Requires="x14">
            <control shapeId="1050" r:id="rId12" name="Check Box 26">
              <controlPr locked="0" defaultSize="0" autoFill="0" autoLine="0" autoPict="0">
                <anchor moveWithCells="1">
                  <from>
                    <xdr:col>14</xdr:col>
                    <xdr:colOff>127000</xdr:colOff>
                    <xdr:row>8</xdr:row>
                    <xdr:rowOff>50800</xdr:rowOff>
                  </from>
                  <to>
                    <xdr:col>15</xdr:col>
                    <xdr:colOff>127000</xdr:colOff>
                    <xdr:row>8</xdr:row>
                    <xdr:rowOff>298450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6</xdr:col>
                    <xdr:colOff>0</xdr:colOff>
                    <xdr:row>10</xdr:row>
                    <xdr:rowOff>50800</xdr:rowOff>
                  </from>
                  <to>
                    <xdr:col>7</xdr:col>
                    <xdr:colOff>0</xdr:colOff>
                    <xdr:row>10</xdr:row>
                    <xdr:rowOff>298450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7</xdr:col>
                    <xdr:colOff>76200</xdr:colOff>
                    <xdr:row>10</xdr:row>
                    <xdr:rowOff>50800</xdr:rowOff>
                  </from>
                  <to>
                    <xdr:col>8</xdr:col>
                    <xdr:colOff>171450</xdr:colOff>
                    <xdr:row>10</xdr:row>
                    <xdr:rowOff>298450</xdr:rowOff>
                  </to>
                </anchor>
              </controlPr>
            </control>
          </mc:Choice>
        </mc:AlternateContent>
        <mc:AlternateContent xmlns:mc="http://schemas.openxmlformats.org/markup-compatibility/2006">
          <mc:Choice Requires="x14">
            <control shapeId="1090" r:id="rId15" name="Check Box 66">
              <controlPr locked="0" defaultSize="0" autoFill="0" autoLine="0" autoPict="0">
                <anchor moveWithCells="1">
                  <from>
                    <xdr:col>8</xdr:col>
                    <xdr:colOff>247650</xdr:colOff>
                    <xdr:row>10</xdr:row>
                    <xdr:rowOff>50800</xdr:rowOff>
                  </from>
                  <to>
                    <xdr:col>10</xdr:col>
                    <xdr:colOff>57150</xdr:colOff>
                    <xdr:row>10</xdr:row>
                    <xdr:rowOff>298450</xdr:rowOff>
                  </to>
                </anchor>
              </controlPr>
            </control>
          </mc:Choice>
        </mc:AlternateContent>
        <mc:AlternateContent xmlns:mc="http://schemas.openxmlformats.org/markup-compatibility/2006">
          <mc:Choice Requires="x14">
            <control shapeId="1091" r:id="rId16" name="Check Box 67">
              <controlPr locked="0" defaultSize="0" autoFill="0" autoLine="0" autoPict="0">
                <anchor moveWithCells="1">
                  <from>
                    <xdr:col>10</xdr:col>
                    <xdr:colOff>222250</xdr:colOff>
                    <xdr:row>10</xdr:row>
                    <xdr:rowOff>50800</xdr:rowOff>
                  </from>
                  <to>
                    <xdr:col>11</xdr:col>
                    <xdr:colOff>342900</xdr:colOff>
                    <xdr:row>10</xdr:row>
                    <xdr:rowOff>298450</xdr:rowOff>
                  </to>
                </anchor>
              </controlPr>
            </control>
          </mc:Choice>
        </mc:AlternateContent>
        <mc:AlternateContent xmlns:mc="http://schemas.openxmlformats.org/markup-compatibility/2006">
          <mc:Choice Requires="x14">
            <control shapeId="1092" r:id="rId17" name="Check Box 68">
              <controlPr locked="0" defaultSize="0" autoFill="0" autoLine="0" autoPict="0">
                <anchor moveWithCells="1">
                  <from>
                    <xdr:col>11</xdr:col>
                    <xdr:colOff>412750</xdr:colOff>
                    <xdr:row>10</xdr:row>
                    <xdr:rowOff>50800</xdr:rowOff>
                  </from>
                  <to>
                    <xdr:col>12</xdr:col>
                    <xdr:colOff>412750</xdr:colOff>
                    <xdr:row>10</xdr:row>
                    <xdr:rowOff>298450</xdr:rowOff>
                  </to>
                </anchor>
              </controlPr>
            </control>
          </mc:Choice>
        </mc:AlternateContent>
        <mc:AlternateContent xmlns:mc="http://schemas.openxmlformats.org/markup-compatibility/2006">
          <mc:Choice Requires="x14">
            <control shapeId="1093" r:id="rId18" name="Check Box 69">
              <controlPr locked="0" defaultSize="0" autoFill="0" autoLine="0" autoPict="0">
                <anchor moveWithCells="1">
                  <from>
                    <xdr:col>13</xdr:col>
                    <xdr:colOff>57150</xdr:colOff>
                    <xdr:row>10</xdr:row>
                    <xdr:rowOff>50800</xdr:rowOff>
                  </from>
                  <to>
                    <xdr:col>14</xdr:col>
                    <xdr:colOff>57150</xdr:colOff>
                    <xdr:row>10</xdr:row>
                    <xdr:rowOff>298450</xdr:rowOff>
                  </to>
                </anchor>
              </controlPr>
            </control>
          </mc:Choice>
        </mc:AlternateContent>
        <mc:AlternateContent xmlns:mc="http://schemas.openxmlformats.org/markup-compatibility/2006">
          <mc:Choice Requires="x14">
            <control shapeId="1094" r:id="rId19" name="Check Box 70">
              <controlPr locked="0" defaultSize="0" autoFill="0" autoLine="0" autoPict="0">
                <anchor moveWithCells="1">
                  <from>
                    <xdr:col>14</xdr:col>
                    <xdr:colOff>127000</xdr:colOff>
                    <xdr:row>10</xdr:row>
                    <xdr:rowOff>50800</xdr:rowOff>
                  </from>
                  <to>
                    <xdr:col>15</xdr:col>
                    <xdr:colOff>127000</xdr:colOff>
                    <xdr:row>10</xdr:row>
                    <xdr:rowOff>298450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moveWithCells="1">
                  <from>
                    <xdr:col>6</xdr:col>
                    <xdr:colOff>0</xdr:colOff>
                    <xdr:row>12</xdr:row>
                    <xdr:rowOff>50800</xdr:rowOff>
                  </from>
                  <to>
                    <xdr:col>7</xdr:col>
                    <xdr:colOff>0</xdr:colOff>
                    <xdr:row>12</xdr:row>
                    <xdr:rowOff>298450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7</xdr:col>
                    <xdr:colOff>76200</xdr:colOff>
                    <xdr:row>12</xdr:row>
                    <xdr:rowOff>50800</xdr:rowOff>
                  </from>
                  <to>
                    <xdr:col>8</xdr:col>
                    <xdr:colOff>171450</xdr:colOff>
                    <xdr:row>12</xdr:row>
                    <xdr:rowOff>298450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8</xdr:col>
                    <xdr:colOff>247650</xdr:colOff>
                    <xdr:row>12</xdr:row>
                    <xdr:rowOff>50800</xdr:rowOff>
                  </from>
                  <to>
                    <xdr:col>10</xdr:col>
                    <xdr:colOff>57150</xdr:colOff>
                    <xdr:row>12</xdr:row>
                    <xdr:rowOff>298450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10</xdr:col>
                    <xdr:colOff>222250</xdr:colOff>
                    <xdr:row>12</xdr:row>
                    <xdr:rowOff>50800</xdr:rowOff>
                  </from>
                  <to>
                    <xdr:col>11</xdr:col>
                    <xdr:colOff>342900</xdr:colOff>
                    <xdr:row>12</xdr:row>
                    <xdr:rowOff>298450</xdr:rowOff>
                  </to>
                </anchor>
              </controlPr>
            </control>
          </mc:Choice>
        </mc:AlternateContent>
        <mc:AlternateContent xmlns:mc="http://schemas.openxmlformats.org/markup-compatibility/2006">
          <mc:Choice Requires="x14">
            <control shapeId="1099" r:id="rId24" name="Check Box 75">
              <controlPr locked="0" defaultSize="0" autoFill="0" autoLine="0" autoPict="0">
                <anchor moveWithCells="1">
                  <from>
                    <xdr:col>11</xdr:col>
                    <xdr:colOff>412750</xdr:colOff>
                    <xdr:row>12</xdr:row>
                    <xdr:rowOff>50800</xdr:rowOff>
                  </from>
                  <to>
                    <xdr:col>12</xdr:col>
                    <xdr:colOff>412750</xdr:colOff>
                    <xdr:row>12</xdr:row>
                    <xdr:rowOff>298450</xdr:rowOff>
                  </to>
                </anchor>
              </controlPr>
            </control>
          </mc:Choice>
        </mc:AlternateContent>
        <mc:AlternateContent xmlns:mc="http://schemas.openxmlformats.org/markup-compatibility/2006">
          <mc:Choice Requires="x14">
            <control shapeId="1100" r:id="rId25" name="Check Box 76">
              <controlPr locked="0" defaultSize="0" autoFill="0" autoLine="0" autoPict="0">
                <anchor moveWithCells="1">
                  <from>
                    <xdr:col>13</xdr:col>
                    <xdr:colOff>57150</xdr:colOff>
                    <xdr:row>12</xdr:row>
                    <xdr:rowOff>50800</xdr:rowOff>
                  </from>
                  <to>
                    <xdr:col>14</xdr:col>
                    <xdr:colOff>57150</xdr:colOff>
                    <xdr:row>12</xdr:row>
                    <xdr:rowOff>298450</xdr:rowOff>
                  </to>
                </anchor>
              </controlPr>
            </control>
          </mc:Choice>
        </mc:AlternateContent>
        <mc:AlternateContent xmlns:mc="http://schemas.openxmlformats.org/markup-compatibility/2006">
          <mc:Choice Requires="x14">
            <control shapeId="1101" r:id="rId26" name="Check Box 77">
              <controlPr locked="0" defaultSize="0" autoFill="0" autoLine="0" autoPict="0">
                <anchor moveWithCells="1">
                  <from>
                    <xdr:col>14</xdr:col>
                    <xdr:colOff>127000</xdr:colOff>
                    <xdr:row>12</xdr:row>
                    <xdr:rowOff>50800</xdr:rowOff>
                  </from>
                  <to>
                    <xdr:col>15</xdr:col>
                    <xdr:colOff>127000</xdr:colOff>
                    <xdr:row>12</xdr:row>
                    <xdr:rowOff>298450</xdr:rowOff>
                  </to>
                </anchor>
              </controlPr>
            </control>
          </mc:Choice>
        </mc:AlternateContent>
        <mc:AlternateContent xmlns:mc="http://schemas.openxmlformats.org/markup-compatibility/2006">
          <mc:Choice Requires="x14">
            <control shapeId="1102" r:id="rId27" name="Option Button 78">
              <controlPr locked="0" defaultSize="0" autoFill="0" autoLine="0" autoPict="0">
                <anchor moveWithCells="1">
                  <from>
                    <xdr:col>4</xdr:col>
                    <xdr:colOff>69850</xdr:colOff>
                    <xdr:row>5</xdr:row>
                    <xdr:rowOff>57150</xdr:rowOff>
                  </from>
                  <to>
                    <xdr:col>6</xdr:col>
                    <xdr:colOff>266700</xdr:colOff>
                    <xdr:row>5</xdr:row>
                    <xdr:rowOff>304800</xdr:rowOff>
                  </to>
                </anchor>
              </controlPr>
            </control>
          </mc:Choice>
        </mc:AlternateContent>
        <mc:AlternateContent xmlns:mc="http://schemas.openxmlformats.org/markup-compatibility/2006">
          <mc:Choice Requires="x14">
            <control shapeId="1103" r:id="rId28" name="Option Button 79">
              <controlPr locked="0" defaultSize="0" autoFill="0" autoLine="0" autoPict="0">
                <anchor moveWithCells="1">
                  <from>
                    <xdr:col>8</xdr:col>
                    <xdr:colOff>95250</xdr:colOff>
                    <xdr:row>5</xdr:row>
                    <xdr:rowOff>38100</xdr:rowOff>
                  </from>
                  <to>
                    <xdr:col>11</xdr:col>
                    <xdr:colOff>355600</xdr:colOff>
                    <xdr:row>5</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ErrorMessage="1" error="月を選択してください" xr:uid="{44A99885-2EA0-4B5B-987C-811A11E52D11}">
          <x14:formula1>
            <xm:f>入力規則!$D$2:$D$14</xm:f>
          </x14:formula1>
          <xm:sqref>H3 H7:H8</xm:sqref>
        </x14:dataValidation>
        <x14:dataValidation type="list" allowBlank="1" showErrorMessage="1" error="日付を選択してください" xr:uid="{57386BF4-5053-46BE-B2B2-5D38D6BAE199}">
          <x14:formula1>
            <xm:f>入力規則!$E$2:$E$33</xm:f>
          </x14:formula1>
          <xm:sqref>J3 J7:J8</xm:sqref>
        </x14:dataValidation>
        <x14:dataValidation type="list" operator="greaterThan" allowBlank="1" showErrorMessage="1" error="年を選択してください" xr:uid="{FD70E8E1-7B94-4854-AE2D-1E2BD61F69C9}">
          <x14:formula1>
            <xm:f>入力規則!$C$2:$C$6</xm:f>
          </x14:formula1>
          <xm:sqref>F3 F7:F8</xm:sqref>
        </x14:dataValidation>
        <x14:dataValidation type="list" allowBlank="1" showErrorMessage="1" error="リストにある施設を選択してください" xr:uid="{7D02DEE9-EED8-446A-813E-21B0B25208AD}">
          <x14:formula1>
            <xm:f>入力規則!$B$2:$B$50</xm:f>
          </x14:formula1>
          <xm:sqref>E17:F17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5DE9-4B77-4B91-8ACC-224FE048E2C8}">
  <dimension ref="A1:T147"/>
  <sheetViews>
    <sheetView showGridLines="0" zoomScale="130" zoomScaleNormal="130" zoomScaleSheetLayoutView="100" workbookViewId="0">
      <selection activeCell="A25" sqref="A25:C25"/>
    </sheetView>
  </sheetViews>
  <sheetFormatPr defaultColWidth="8.58203125" defaultRowHeight="20" x14ac:dyDescent="0.55000000000000004"/>
  <cols>
    <col min="1" max="20" width="5.08203125" style="2" customWidth="1"/>
    <col min="21" max="21" width="3.08203125" style="2" customWidth="1"/>
    <col min="22" max="16384" width="8.58203125" style="2"/>
  </cols>
  <sheetData>
    <row r="1" spans="1:20" ht="47.5" customHeight="1" x14ac:dyDescent="0.6">
      <c r="A1" s="16" t="s">
        <v>38</v>
      </c>
      <c r="B1" s="15"/>
      <c r="C1" s="15"/>
      <c r="D1" s="15"/>
      <c r="E1" s="15"/>
      <c r="J1" s="18"/>
      <c r="K1" s="133"/>
      <c r="L1" s="133"/>
      <c r="M1" s="134"/>
      <c r="N1" s="134"/>
      <c r="O1" s="132"/>
      <c r="P1" s="132"/>
      <c r="Q1" s="132"/>
      <c r="R1" s="132"/>
      <c r="S1" s="171" t="s">
        <v>46</v>
      </c>
      <c r="T1" s="171"/>
    </row>
    <row r="2" spans="1:20" ht="21" customHeight="1" x14ac:dyDescent="0.55000000000000004">
      <c r="A2" s="135" t="s">
        <v>6</v>
      </c>
      <c r="B2" s="136"/>
      <c r="C2" s="136"/>
      <c r="D2" s="136"/>
      <c r="E2" s="136"/>
      <c r="F2" s="136"/>
      <c r="G2" s="136"/>
      <c r="H2" s="136"/>
      <c r="I2" s="136"/>
      <c r="J2" s="137"/>
      <c r="K2" s="137"/>
      <c r="L2" s="137"/>
      <c r="M2" s="137"/>
      <c r="N2" s="137"/>
      <c r="O2" s="137"/>
      <c r="P2" s="137"/>
      <c r="Q2" s="137"/>
      <c r="R2" s="137"/>
      <c r="S2" s="137"/>
      <c r="T2" s="138"/>
    </row>
    <row r="3" spans="1:20" ht="21" customHeight="1" x14ac:dyDescent="0.55000000000000004">
      <c r="A3" s="139"/>
      <c r="B3" s="137"/>
      <c r="C3" s="137"/>
      <c r="D3" s="137"/>
      <c r="E3" s="137"/>
      <c r="F3" s="137"/>
      <c r="G3" s="137"/>
      <c r="H3" s="137"/>
      <c r="I3" s="137"/>
      <c r="J3" s="137"/>
      <c r="K3" s="137"/>
      <c r="L3" s="137"/>
      <c r="M3" s="137"/>
      <c r="N3" s="137"/>
      <c r="O3" s="137"/>
      <c r="P3" s="137"/>
      <c r="Q3" s="137"/>
      <c r="R3" s="137"/>
      <c r="S3" s="137"/>
      <c r="T3" s="138"/>
    </row>
    <row r="4" spans="1:20" ht="21" customHeight="1" x14ac:dyDescent="0.55000000000000004">
      <c r="A4" s="139"/>
      <c r="B4" s="137"/>
      <c r="C4" s="137"/>
      <c r="D4" s="137"/>
      <c r="E4" s="137"/>
      <c r="F4" s="137"/>
      <c r="G4" s="137"/>
      <c r="H4" s="137"/>
      <c r="I4" s="137"/>
      <c r="J4" s="137"/>
      <c r="K4" s="137"/>
      <c r="L4" s="137"/>
      <c r="M4" s="137"/>
      <c r="N4" s="137"/>
      <c r="O4" s="137"/>
      <c r="P4" s="137"/>
      <c r="Q4" s="137"/>
      <c r="R4" s="137"/>
      <c r="S4" s="137"/>
      <c r="T4" s="138"/>
    </row>
    <row r="5" spans="1:20" ht="21" customHeight="1" x14ac:dyDescent="0.55000000000000004">
      <c r="A5" s="1"/>
      <c r="Q5" s="3" t="s">
        <v>7</v>
      </c>
      <c r="R5" s="3"/>
      <c r="S5" s="3"/>
      <c r="T5" s="4"/>
    </row>
    <row r="6" spans="1:20" ht="21" customHeight="1" x14ac:dyDescent="0.55000000000000004">
      <c r="A6" s="1"/>
      <c r="T6" s="4"/>
    </row>
    <row r="7" spans="1:20" ht="21" customHeight="1" x14ac:dyDescent="0.55000000000000004">
      <c r="A7" s="1"/>
      <c r="M7" s="88" t="s">
        <v>125</v>
      </c>
      <c r="N7" s="88"/>
      <c r="O7" s="60" t="str">
        <f>入力!F3&amp;""</f>
        <v/>
      </c>
      <c r="P7" s="2" t="s">
        <v>126</v>
      </c>
      <c r="Q7" s="60" t="str">
        <f>入力!H3&amp;""</f>
        <v/>
      </c>
      <c r="R7" s="2" t="s">
        <v>127</v>
      </c>
      <c r="S7" s="60" t="str">
        <f>入力!J3&amp;""</f>
        <v/>
      </c>
      <c r="T7" s="4" t="s">
        <v>121</v>
      </c>
    </row>
    <row r="8" spans="1:20" ht="21" customHeight="1" x14ac:dyDescent="0.55000000000000004">
      <c r="A8" s="1"/>
      <c r="B8" s="2" t="s">
        <v>8</v>
      </c>
      <c r="T8" s="4"/>
    </row>
    <row r="9" spans="1:20" ht="21" customHeight="1" x14ac:dyDescent="0.55000000000000004">
      <c r="A9" s="1"/>
      <c r="T9" s="4"/>
    </row>
    <row r="10" spans="1:20" ht="29.15" customHeight="1" x14ac:dyDescent="0.55000000000000004">
      <c r="A10" s="1"/>
      <c r="K10" s="85" t="s">
        <v>13</v>
      </c>
      <c r="L10" s="85"/>
      <c r="M10" s="2" t="s">
        <v>128</v>
      </c>
      <c r="N10" s="173" t="str">
        <f>入力!E4&amp;""</f>
        <v/>
      </c>
      <c r="O10" s="173"/>
      <c r="P10" s="173"/>
      <c r="Q10" s="173"/>
      <c r="R10" s="173"/>
      <c r="S10" s="173"/>
      <c r="T10" s="4"/>
    </row>
    <row r="11" spans="1:20" ht="29.15" customHeight="1" x14ac:dyDescent="0.55000000000000004">
      <c r="A11" s="1"/>
      <c r="K11" s="85"/>
      <c r="L11" s="85"/>
      <c r="M11" s="2" t="s">
        <v>129</v>
      </c>
      <c r="N11" s="173" t="str">
        <f>入力!E5&amp;""</f>
        <v/>
      </c>
      <c r="O11" s="173"/>
      <c r="P11" s="173"/>
      <c r="Q11" s="173"/>
      <c r="R11" s="173"/>
      <c r="S11" s="173"/>
      <c r="T11" s="4"/>
    </row>
    <row r="12" spans="1:20" ht="21" customHeight="1" x14ac:dyDescent="0.55000000000000004">
      <c r="A12" s="1"/>
      <c r="T12" s="4"/>
    </row>
    <row r="13" spans="1:20" ht="21" customHeight="1" thickBot="1" x14ac:dyDescent="0.6">
      <c r="A13" s="118" t="s">
        <v>16</v>
      </c>
      <c r="B13" s="119"/>
      <c r="C13" s="119"/>
      <c r="D13" s="119"/>
      <c r="E13" s="119"/>
      <c r="F13" s="119"/>
      <c r="G13" s="119"/>
      <c r="H13" s="119"/>
      <c r="I13" s="119"/>
      <c r="J13" s="119"/>
      <c r="K13" s="119"/>
      <c r="L13" s="119"/>
      <c r="M13" s="119"/>
      <c r="N13" s="119"/>
      <c r="O13" s="119"/>
      <c r="P13" s="119"/>
      <c r="Q13" s="119"/>
      <c r="R13" s="119"/>
      <c r="S13" s="119"/>
      <c r="T13" s="120"/>
    </row>
    <row r="14" spans="1:20" ht="19.5" customHeight="1" x14ac:dyDescent="0.55000000000000004">
      <c r="A14" s="121" t="s">
        <v>17</v>
      </c>
      <c r="B14" s="122"/>
      <c r="C14" s="123"/>
      <c r="D14" s="174" t="s">
        <v>12</v>
      </c>
      <c r="E14" s="166" t="str">
        <f>入力!F7&amp;""</f>
        <v/>
      </c>
      <c r="F14" s="166" t="s">
        <v>9</v>
      </c>
      <c r="G14" s="166" t="str">
        <f>入力!H7&amp;""</f>
        <v/>
      </c>
      <c r="H14" s="166" t="s">
        <v>11</v>
      </c>
      <c r="I14" s="166" t="str">
        <f>入力!J7&amp;""</f>
        <v/>
      </c>
      <c r="J14" s="166" t="s">
        <v>10</v>
      </c>
      <c r="K14" s="170" t="str">
        <f>IF(入力!W6=2,IF(入力!W11=TRUE,入力!W$8&amp;" ","")&amp;IF(入力!X11=TRUE,入力!X$8&amp;" ","")&amp;IF(入力!Y11=TRUE,入力!Y$8&amp;" ","")&amp;IF(入力!Z11=TRUE,入力!Z$8&amp;" ","")&amp;IF(入力!AA11=TRUE,入力!AA$8&amp;" ","")&amp;IF(入力!AB11=TRUE,入力!AB$8&amp;" ","")&amp;IF(入力!AC11=TRUE,入力!AC$8&amp;" ",""),"")</f>
        <v/>
      </c>
      <c r="L14" s="170"/>
      <c r="M14" s="170"/>
      <c r="N14" s="166" t="s">
        <v>31</v>
      </c>
      <c r="O14" s="166"/>
      <c r="P14" s="57" t="str">
        <f>IF(入力!W6=2,入力!G12,"")&amp;""</f>
        <v/>
      </c>
      <c r="Q14" s="166" t="s">
        <v>32</v>
      </c>
      <c r="R14" s="57" t="str">
        <f>IF(入力!W6=2,入力!I12,"")&amp;""</f>
        <v/>
      </c>
      <c r="S14" s="166" t="s">
        <v>33</v>
      </c>
      <c r="T14" s="167"/>
    </row>
    <row r="15" spans="1:20" x14ac:dyDescent="0.55000000000000004">
      <c r="A15" s="113"/>
      <c r="B15" s="124"/>
      <c r="C15" s="125"/>
      <c r="D15" s="169"/>
      <c r="E15" s="164"/>
      <c r="F15" s="164"/>
      <c r="G15" s="164"/>
      <c r="H15" s="164"/>
      <c r="I15" s="164"/>
      <c r="J15" s="164"/>
      <c r="K15" s="165" t="str">
        <f>IF(入力!W6=2,IF(入力!W9=TRUE,入力!W$8&amp;" ","")&amp;IF(入力!X9=TRUE,入力!X$8&amp;" ","")&amp;IF(入力!Y9=TRUE,入力!Y$8&amp;" ","")&amp;IF(入力!Z9=TRUE,入力!Z$8&amp;" ","")&amp;IF(入力!AA9=TRUE,入力!AA$8&amp;" ","")&amp;IF(入力!AB9=TRUE,入力!AB$8&amp;" ","")&amp;IF(入力!AC9=TRUE,入力!AC$8&amp;" ",""),IF(AND(入力!W6=1,OR(入力!F7="",入力!H7="",入力!J7="")),"",TEXT(2018+入力!F7&amp;"/"&amp;入力!H7&amp;"/"&amp;入力!J7,"aaa")))</f>
        <v/>
      </c>
      <c r="L15" s="165"/>
      <c r="M15" s="165"/>
      <c r="N15" s="164"/>
      <c r="O15" s="164"/>
      <c r="P15" s="58" t="str">
        <f>IF(入力!W6=2,入力!G10,入力!L7)&amp;""</f>
        <v/>
      </c>
      <c r="Q15" s="164"/>
      <c r="R15" s="58" t="str">
        <f>IF(入力!W6=2,入力!I10,入力!N7)&amp;""</f>
        <v/>
      </c>
      <c r="S15" s="164"/>
      <c r="T15" s="168"/>
    </row>
    <row r="16" spans="1:20" x14ac:dyDescent="0.55000000000000004">
      <c r="A16" s="113"/>
      <c r="B16" s="124"/>
      <c r="C16" s="125"/>
      <c r="D16" s="169"/>
      <c r="E16" s="164"/>
      <c r="F16" s="164"/>
      <c r="G16" s="164"/>
      <c r="H16" s="164"/>
      <c r="I16" s="164"/>
      <c r="J16" s="164"/>
      <c r="K16" s="165" t="str">
        <f>IF(入力!W6=2,IF(入力!W13=TRUE,入力!W$8&amp;" ","")&amp;IF(入力!X13=TRUE,入力!X$8&amp;" ","")&amp;IF(入力!Y13=TRUE,入力!Y$8&amp;" ","")&amp;IF(入力!Z13=TRUE,入力!Z$8&amp;" ","")&amp;IF(入力!AA13=TRUE,入力!AA$8&amp;" ","")&amp;IF(入力!AB13=TRUE,入力!AB$8&amp;" ","")&amp;IF(入力!AC13=TRUE,入力!AC$8&amp;" ",""),"")</f>
        <v/>
      </c>
      <c r="L16" s="165"/>
      <c r="M16" s="165"/>
      <c r="N16" s="164"/>
      <c r="O16" s="164"/>
      <c r="P16" s="58" t="str">
        <f>IF(入力!W6=2,入力!G14,"")&amp;""</f>
        <v/>
      </c>
      <c r="Q16" s="164"/>
      <c r="R16" s="58" t="str">
        <f>IF(入力!W6=2,入力!I14,"")&amp;""</f>
        <v/>
      </c>
      <c r="S16" s="164"/>
      <c r="T16" s="168"/>
    </row>
    <row r="17" spans="1:20" ht="11.5" customHeight="1" x14ac:dyDescent="0.55000000000000004">
      <c r="A17" s="113"/>
      <c r="B17" s="124"/>
      <c r="C17" s="125"/>
      <c r="D17" s="59"/>
      <c r="E17" s="60"/>
      <c r="F17" s="60"/>
      <c r="G17" s="60"/>
      <c r="H17" s="60"/>
      <c r="I17" s="60"/>
      <c r="J17" s="60"/>
      <c r="K17" s="61"/>
      <c r="L17" s="61"/>
      <c r="M17" s="60"/>
      <c r="N17" s="58"/>
      <c r="O17" s="58"/>
      <c r="P17" s="60"/>
      <c r="Q17" s="58"/>
      <c r="R17" s="58"/>
      <c r="S17" s="60"/>
      <c r="T17" s="62"/>
    </row>
    <row r="18" spans="1:20" x14ac:dyDescent="0.55000000000000004">
      <c r="A18" s="113"/>
      <c r="B18" s="124"/>
      <c r="C18" s="125"/>
      <c r="D18" s="169" t="s">
        <v>12</v>
      </c>
      <c r="E18" s="164" t="str">
        <f>IF(入力!W6=2,入力!F8&amp;"",入力!F7&amp;"")</f>
        <v/>
      </c>
      <c r="F18" s="164" t="s">
        <v>9</v>
      </c>
      <c r="G18" s="164" t="str">
        <f>IF(入力!W6=2,入力!H8&amp;"",入力!H7&amp;"")</f>
        <v/>
      </c>
      <c r="H18" s="164" t="s">
        <v>11</v>
      </c>
      <c r="I18" s="164" t="str">
        <f>IF(入力!W6=2,入力!J8&amp;"",入力!J7&amp;"")</f>
        <v/>
      </c>
      <c r="J18" s="164" t="s">
        <v>10</v>
      </c>
      <c r="K18" s="165" t="str">
        <f>IF(入力!W6=2,IF(入力!W11=TRUE,入力!W$8&amp;" ","")&amp;IF(入力!X11=TRUE,入力!X$8&amp;" ","")&amp;IF(入力!Y11=TRUE,入力!Y$8&amp;" ","")&amp;IF(入力!Z11=TRUE,入力!Z$8&amp;" ","")&amp;IF(入力!AA11=TRUE,入力!AA$8&amp;" ","")&amp;IF(入力!AB11=TRUE,入力!AB$8&amp;" ","")&amp;IF(入力!AC11=TRUE,入力!AC$8&amp;" ",""),"")</f>
        <v/>
      </c>
      <c r="L18" s="165"/>
      <c r="M18" s="165"/>
      <c r="N18" s="164" t="s">
        <v>31</v>
      </c>
      <c r="O18" s="164"/>
      <c r="P18" s="58" t="str">
        <f>IF(入力!W6=2,入力!L12,"")&amp;""</f>
        <v/>
      </c>
      <c r="Q18" s="164" t="s">
        <v>32</v>
      </c>
      <c r="R18" s="58" t="str">
        <f>IF(入力!W6=2,入力!N12,"")&amp;""</f>
        <v/>
      </c>
      <c r="S18" s="164" t="s">
        <v>34</v>
      </c>
      <c r="T18" s="168"/>
    </row>
    <row r="19" spans="1:20" x14ac:dyDescent="0.55000000000000004">
      <c r="A19" s="113"/>
      <c r="B19" s="124"/>
      <c r="C19" s="125"/>
      <c r="D19" s="169"/>
      <c r="E19" s="164"/>
      <c r="F19" s="164"/>
      <c r="G19" s="164"/>
      <c r="H19" s="164"/>
      <c r="I19" s="164"/>
      <c r="J19" s="164"/>
      <c r="K19" s="165" t="str">
        <f>IF(入力!W6=2,IF(入力!W9=TRUE,入力!W$8&amp;" ","")&amp;IF(入力!X9=TRUE,入力!X$8&amp;" ","")&amp;IF(入力!Y9=TRUE,入力!Y$8&amp;" ","")&amp;IF(入力!Z9=TRUE,入力!Z$8&amp;" ","")&amp;IF(入力!AA9=TRUE,入力!AA$8&amp;" ","")&amp;IF(入力!AB9=TRUE,入力!AB$8&amp;" ","")&amp;IF(入力!AC9=TRUE,入力!AC$8&amp;" ",""),IF(AND(入力!W6=1,OR(入力!F7="",入力!H7="",入力!J7="")),"",TEXT(2018+入力!F7&amp;"/"&amp;入力!H7&amp;"/"&amp;入力!J7,"aaa")))</f>
        <v/>
      </c>
      <c r="L19" s="165"/>
      <c r="M19" s="165"/>
      <c r="N19" s="164"/>
      <c r="O19" s="164"/>
      <c r="P19" s="58" t="str">
        <f>IF(入力!W6=2,入力!L10,入力!L8)&amp;""</f>
        <v/>
      </c>
      <c r="Q19" s="164"/>
      <c r="R19" s="58" t="str">
        <f>IF(入力!W6=2,入力!N10,入力!N8)&amp;""</f>
        <v/>
      </c>
      <c r="S19" s="164"/>
      <c r="T19" s="168"/>
    </row>
    <row r="20" spans="1:20" x14ac:dyDescent="0.55000000000000004">
      <c r="A20" s="113"/>
      <c r="B20" s="124"/>
      <c r="C20" s="125"/>
      <c r="D20" s="169"/>
      <c r="E20" s="164"/>
      <c r="F20" s="164"/>
      <c r="G20" s="164"/>
      <c r="H20" s="164"/>
      <c r="I20" s="164"/>
      <c r="J20" s="164"/>
      <c r="K20" s="165" t="str">
        <f>IF(入力!W6=2,IF(入力!W13=TRUE,入力!W$8&amp;" ","")&amp;IF(入力!X13=TRUE,入力!X$8&amp;" ","")&amp;IF(入力!Y13=TRUE,入力!Y$8&amp;" ","")&amp;IF(入力!Z13=TRUE,入力!Z$8&amp;" ","")&amp;IF(入力!AA13=TRUE,入力!AA$8&amp;" ","")&amp;IF(入力!AB13=TRUE,入力!AB$8&amp;" ","")&amp;IF(入力!AC13=TRUE,入力!AC$8&amp;" ",""),"")</f>
        <v/>
      </c>
      <c r="L20" s="165"/>
      <c r="M20" s="165"/>
      <c r="N20" s="164"/>
      <c r="O20" s="164"/>
      <c r="P20" s="58" t="str">
        <f>IF(入力!W6=2,入力!L14,"")&amp;""</f>
        <v/>
      </c>
      <c r="Q20" s="164"/>
      <c r="R20" s="58" t="str">
        <f>IF(入力!W6=2,入力!N14,"")&amp;""</f>
        <v/>
      </c>
      <c r="S20" s="164"/>
      <c r="T20" s="168"/>
    </row>
    <row r="21" spans="1:20" ht="58.5" customHeight="1" x14ac:dyDescent="0.55000000000000004">
      <c r="A21" s="126"/>
      <c r="B21" s="127"/>
      <c r="C21" s="128"/>
      <c r="D21" s="158" t="str">
        <f>入力!E15&amp;""</f>
        <v/>
      </c>
      <c r="E21" s="159"/>
      <c r="F21" s="159"/>
      <c r="G21" s="159"/>
      <c r="H21" s="159"/>
      <c r="I21" s="159"/>
      <c r="J21" s="159"/>
      <c r="K21" s="159"/>
      <c r="L21" s="159"/>
      <c r="M21" s="159"/>
      <c r="N21" s="159"/>
      <c r="O21" s="159"/>
      <c r="P21" s="159"/>
      <c r="Q21" s="159"/>
      <c r="R21" s="159"/>
      <c r="S21" s="159"/>
      <c r="T21" s="160"/>
    </row>
    <row r="22" spans="1:20" ht="41.25" customHeight="1" x14ac:dyDescent="0.55000000000000004">
      <c r="A22" s="113" t="s">
        <v>18</v>
      </c>
      <c r="B22" s="85"/>
      <c r="C22" s="103"/>
      <c r="D22" s="161" t="str">
        <f>入力!E16&amp;""</f>
        <v/>
      </c>
      <c r="E22" s="162"/>
      <c r="F22" s="162"/>
      <c r="G22" s="162"/>
      <c r="H22" s="162"/>
      <c r="I22" s="162"/>
      <c r="J22" s="162"/>
      <c r="K22" s="162"/>
      <c r="L22" s="162"/>
      <c r="M22" s="162"/>
      <c r="N22" s="162"/>
      <c r="O22" s="162"/>
      <c r="P22" s="162"/>
      <c r="Q22" s="162"/>
      <c r="R22" s="162"/>
      <c r="S22" s="162"/>
      <c r="T22" s="163"/>
    </row>
    <row r="23" spans="1:20" ht="40" customHeight="1" x14ac:dyDescent="0.55000000000000004">
      <c r="A23" s="99" t="s">
        <v>20</v>
      </c>
      <c r="B23" s="100"/>
      <c r="C23" s="101"/>
      <c r="D23" s="156" t="str">
        <f>入力!E17&amp;""</f>
        <v/>
      </c>
      <c r="E23" s="157"/>
      <c r="F23" s="157"/>
      <c r="G23" s="157"/>
      <c r="H23" s="63" t="s">
        <v>24</v>
      </c>
      <c r="I23" s="63"/>
      <c r="J23" s="63"/>
      <c r="K23" s="63" t="str">
        <f>IF(入力!W17=TRUE,"屋外運動場","")</f>
        <v/>
      </c>
      <c r="L23" s="63"/>
      <c r="M23" s="63"/>
      <c r="N23" s="63"/>
      <c r="O23" s="63" t="str">
        <f>IF(入力!X17=TRUE,"屋内運動場","")</f>
        <v/>
      </c>
      <c r="P23" s="63"/>
      <c r="Q23" s="63"/>
      <c r="R23" s="63"/>
      <c r="S23" s="63"/>
      <c r="T23" s="64"/>
    </row>
    <row r="24" spans="1:20" ht="40" customHeight="1" x14ac:dyDescent="0.55000000000000004">
      <c r="A24" s="102" t="s">
        <v>21</v>
      </c>
      <c r="B24" s="85"/>
      <c r="C24" s="103"/>
      <c r="D24" s="153" t="str">
        <f>入力!E19&amp;""</f>
        <v/>
      </c>
      <c r="E24" s="154"/>
      <c r="F24" s="154"/>
      <c r="G24" s="154"/>
      <c r="H24" s="154"/>
      <c r="I24" s="154"/>
      <c r="J24" s="154"/>
      <c r="K24" s="154"/>
      <c r="L24" s="154"/>
      <c r="M24" s="154"/>
      <c r="N24" s="154"/>
      <c r="O24" s="154"/>
      <c r="P24" s="154"/>
      <c r="Q24" s="154"/>
      <c r="R24" s="154"/>
      <c r="S24" s="154"/>
      <c r="T24" s="155"/>
    </row>
    <row r="25" spans="1:20" ht="40" customHeight="1" x14ac:dyDescent="0.55000000000000004">
      <c r="A25" s="92" t="s">
        <v>135</v>
      </c>
      <c r="B25" s="93"/>
      <c r="C25" s="94"/>
      <c r="D25" s="151" t="s">
        <v>28</v>
      </c>
      <c r="E25" s="152"/>
      <c r="F25" s="152"/>
      <c r="G25" s="152"/>
      <c r="H25" s="152"/>
      <c r="I25" s="63" t="str">
        <f>入力!E20&amp;""</f>
        <v/>
      </c>
      <c r="J25" s="63"/>
      <c r="K25" s="63"/>
      <c r="L25" s="63"/>
      <c r="M25" s="63"/>
      <c r="N25" s="63"/>
      <c r="O25" s="63"/>
      <c r="P25" s="152" t="s">
        <v>29</v>
      </c>
      <c r="Q25" s="152"/>
      <c r="R25" s="152" t="str">
        <f>入力!E21&amp;""</f>
        <v/>
      </c>
      <c r="S25" s="152"/>
      <c r="T25" s="64" t="s">
        <v>30</v>
      </c>
    </row>
    <row r="26" spans="1:20" ht="40" customHeight="1" thickBot="1" x14ac:dyDescent="0.6">
      <c r="A26" s="96" t="s">
        <v>22</v>
      </c>
      <c r="B26" s="97"/>
      <c r="C26" s="98"/>
      <c r="D26" s="65" t="str">
        <f>入力!E23&amp;""</f>
        <v/>
      </c>
      <c r="E26" s="65"/>
      <c r="F26" s="65"/>
      <c r="G26" s="65"/>
      <c r="H26" s="65"/>
      <c r="I26" s="65"/>
      <c r="J26" s="65"/>
      <c r="K26" s="65"/>
      <c r="L26" s="65"/>
      <c r="M26" s="65"/>
      <c r="N26" s="65" t="str">
        <f>入力!E22&amp;""</f>
        <v/>
      </c>
      <c r="O26" s="66"/>
      <c r="P26" s="66"/>
      <c r="Q26" s="66"/>
      <c r="R26" s="66"/>
      <c r="S26" s="66"/>
      <c r="T26" s="67"/>
    </row>
    <row r="27" spans="1:20" ht="21.65" customHeight="1" x14ac:dyDescent="0.55000000000000004">
      <c r="A27" s="1"/>
      <c r="T27" s="4"/>
    </row>
    <row r="28" spans="1:20" ht="21.65" customHeight="1" x14ac:dyDescent="0.55000000000000004">
      <c r="A28" s="1"/>
      <c r="B28" s="2" t="s">
        <v>23</v>
      </c>
      <c r="T28" s="4"/>
    </row>
    <row r="29" spans="1:20" ht="26.5" customHeight="1" x14ac:dyDescent="0.55000000000000004">
      <c r="A29" s="1"/>
      <c r="I29" s="86" t="s">
        <v>130</v>
      </c>
      <c r="J29" s="86"/>
      <c r="K29" s="86"/>
      <c r="L29" s="172" t="str">
        <f>"　"&amp;入力!E17</f>
        <v>　</v>
      </c>
      <c r="M29" s="172"/>
      <c r="N29" s="172"/>
      <c r="O29" s="172"/>
      <c r="Q29" s="86" t="s">
        <v>24</v>
      </c>
      <c r="R29" s="86"/>
      <c r="T29" s="4"/>
    </row>
    <row r="30" spans="1:20" ht="26.5" customHeight="1" x14ac:dyDescent="0.55000000000000004">
      <c r="A30" s="1"/>
      <c r="I30" s="86"/>
      <c r="J30" s="86"/>
      <c r="K30" s="86"/>
      <c r="L30" s="172"/>
      <c r="M30" s="172"/>
      <c r="N30" s="172"/>
      <c r="O30" s="172"/>
      <c r="Q30" s="86"/>
      <c r="R30" s="86"/>
      <c r="T30" s="4"/>
    </row>
    <row r="31" spans="1:20" ht="26.5" customHeight="1" x14ac:dyDescent="0.55000000000000004">
      <c r="A31" s="1"/>
      <c r="J31" s="85" t="s">
        <v>25</v>
      </c>
      <c r="K31" s="85"/>
      <c r="L31" s="85"/>
      <c r="R31" s="85" t="s">
        <v>26</v>
      </c>
      <c r="S31" s="85"/>
      <c r="T31" s="4"/>
    </row>
    <row r="32" spans="1:20" ht="26.5" customHeight="1" x14ac:dyDescent="0.55000000000000004">
      <c r="A32" s="1"/>
      <c r="J32" s="85"/>
      <c r="K32" s="85"/>
      <c r="L32" s="85"/>
      <c r="R32" s="85"/>
      <c r="S32" s="85"/>
      <c r="T32" s="4"/>
    </row>
    <row r="33" spans="1:20" ht="42.65" customHeight="1" x14ac:dyDescent="0.55000000000000004">
      <c r="A33" s="1"/>
      <c r="J33" s="19"/>
      <c r="K33" s="19"/>
      <c r="L33" s="19"/>
      <c r="R33" s="19"/>
      <c r="S33" s="19"/>
      <c r="T33" s="4"/>
    </row>
    <row r="34" spans="1:20" ht="21.65" customHeight="1" x14ac:dyDescent="0.55000000000000004">
      <c r="A34" s="1"/>
      <c r="O34" s="140" t="s">
        <v>27</v>
      </c>
      <c r="P34" s="140"/>
      <c r="Q34" s="140"/>
      <c r="R34" s="140"/>
      <c r="S34" s="95"/>
      <c r="T34" s="94"/>
    </row>
    <row r="35" spans="1:20" ht="21.65" customHeight="1" x14ac:dyDescent="0.55000000000000004">
      <c r="A35" s="5"/>
      <c r="B35" s="3"/>
      <c r="C35" s="3"/>
      <c r="D35" s="3"/>
      <c r="E35" s="3"/>
      <c r="F35" s="3"/>
      <c r="G35" s="3"/>
      <c r="H35" s="3"/>
      <c r="I35" s="3"/>
      <c r="J35" s="3"/>
      <c r="K35" s="3"/>
      <c r="L35" s="3"/>
      <c r="M35" s="3"/>
      <c r="N35" s="3"/>
      <c r="O35" s="140"/>
      <c r="P35" s="140"/>
      <c r="Q35" s="140"/>
      <c r="R35" s="140"/>
      <c r="S35" s="141"/>
      <c r="T35" s="142"/>
    </row>
    <row r="37" spans="1:20" x14ac:dyDescent="0.55000000000000004">
      <c r="J37" s="149" t="s">
        <v>5</v>
      </c>
      <c r="K37" s="143" t="s">
        <v>4</v>
      </c>
      <c r="L37" s="101"/>
      <c r="M37" s="143" t="s">
        <v>3</v>
      </c>
      <c r="N37" s="101"/>
      <c r="O37" s="143" t="s">
        <v>2</v>
      </c>
      <c r="P37" s="101"/>
      <c r="Q37" s="143" t="s">
        <v>1</v>
      </c>
      <c r="R37" s="101"/>
      <c r="S37" s="143" t="s">
        <v>0</v>
      </c>
      <c r="T37" s="101"/>
    </row>
    <row r="38" spans="1:20" ht="38.5" customHeight="1" x14ac:dyDescent="0.6">
      <c r="A38" s="16" t="s">
        <v>38</v>
      </c>
      <c r="B38" s="15"/>
      <c r="C38" s="15"/>
      <c r="D38" s="15"/>
      <c r="E38" s="15"/>
      <c r="J38" s="150"/>
      <c r="K38" s="144"/>
      <c r="L38" s="145"/>
      <c r="M38" s="146"/>
      <c r="N38" s="147"/>
      <c r="O38" s="95"/>
      <c r="P38" s="94"/>
      <c r="Q38" s="95"/>
      <c r="R38" s="94"/>
      <c r="S38" s="95"/>
      <c r="T38" s="94"/>
    </row>
    <row r="39" spans="1:20" ht="22" customHeight="1" x14ac:dyDescent="0.55000000000000004">
      <c r="A39" s="135" t="s">
        <v>6</v>
      </c>
      <c r="B39" s="136"/>
      <c r="C39" s="136"/>
      <c r="D39" s="136"/>
      <c r="E39" s="136"/>
      <c r="F39" s="136"/>
      <c r="G39" s="136"/>
      <c r="H39" s="136"/>
      <c r="I39" s="136"/>
      <c r="J39" s="136"/>
      <c r="K39" s="136"/>
      <c r="L39" s="136"/>
      <c r="M39" s="136"/>
      <c r="N39" s="136"/>
      <c r="O39" s="136"/>
      <c r="P39" s="136"/>
      <c r="Q39" s="136"/>
      <c r="R39" s="136"/>
      <c r="S39" s="136"/>
      <c r="T39" s="148"/>
    </row>
    <row r="40" spans="1:20" ht="22" customHeight="1" x14ac:dyDescent="0.55000000000000004">
      <c r="A40" s="139"/>
      <c r="B40" s="137"/>
      <c r="C40" s="137"/>
      <c r="D40" s="137"/>
      <c r="E40" s="137"/>
      <c r="F40" s="137"/>
      <c r="G40" s="137"/>
      <c r="H40" s="137"/>
      <c r="I40" s="137"/>
      <c r="J40" s="137"/>
      <c r="K40" s="137"/>
      <c r="L40" s="137"/>
      <c r="M40" s="137"/>
      <c r="N40" s="137"/>
      <c r="O40" s="137"/>
      <c r="P40" s="137"/>
      <c r="Q40" s="137"/>
      <c r="R40" s="137"/>
      <c r="S40" s="137"/>
      <c r="T40" s="138"/>
    </row>
    <row r="41" spans="1:20" ht="22" customHeight="1" x14ac:dyDescent="0.55000000000000004">
      <c r="A41" s="139"/>
      <c r="B41" s="137"/>
      <c r="C41" s="137"/>
      <c r="D41" s="137"/>
      <c r="E41" s="137"/>
      <c r="F41" s="137"/>
      <c r="G41" s="137"/>
      <c r="H41" s="137"/>
      <c r="I41" s="137"/>
      <c r="J41" s="137"/>
      <c r="K41" s="137"/>
      <c r="L41" s="137"/>
      <c r="M41" s="137"/>
      <c r="N41" s="137"/>
      <c r="O41" s="137"/>
      <c r="P41" s="137"/>
      <c r="Q41" s="137"/>
      <c r="R41" s="137"/>
      <c r="S41" s="137"/>
      <c r="T41" s="138"/>
    </row>
    <row r="42" spans="1:20" ht="22" customHeight="1" x14ac:dyDescent="0.55000000000000004">
      <c r="A42" s="1"/>
      <c r="Q42" s="3" t="s">
        <v>7</v>
      </c>
      <c r="R42" s="3"/>
      <c r="S42" s="3"/>
      <c r="T42" s="4"/>
    </row>
    <row r="43" spans="1:20" ht="22" customHeight="1" x14ac:dyDescent="0.55000000000000004">
      <c r="A43" s="1"/>
      <c r="T43" s="4"/>
    </row>
    <row r="44" spans="1:20" ht="22" customHeight="1" x14ac:dyDescent="0.55000000000000004">
      <c r="A44" s="1"/>
      <c r="M44" s="88" t="s">
        <v>125</v>
      </c>
      <c r="N44" s="88"/>
      <c r="O44" s="19" t="str">
        <f>$O$7</f>
        <v/>
      </c>
      <c r="P44" s="2" t="s">
        <v>126</v>
      </c>
      <c r="Q44" s="19" t="str">
        <f>$Q$7</f>
        <v/>
      </c>
      <c r="R44" s="2" t="s">
        <v>127</v>
      </c>
      <c r="S44" s="19" t="str">
        <f>$S$7</f>
        <v/>
      </c>
      <c r="T44" s="4" t="s">
        <v>121</v>
      </c>
    </row>
    <row r="45" spans="1:20" ht="22" customHeight="1" x14ac:dyDescent="0.55000000000000004">
      <c r="A45" s="1"/>
      <c r="B45" s="2" t="s">
        <v>8</v>
      </c>
      <c r="T45" s="4"/>
    </row>
    <row r="46" spans="1:20" ht="22" customHeight="1" x14ac:dyDescent="0.55000000000000004">
      <c r="A46" s="1"/>
      <c r="T46" s="4"/>
    </row>
    <row r="47" spans="1:20" ht="28.5" customHeight="1" x14ac:dyDescent="0.55000000000000004">
      <c r="A47" s="1"/>
      <c r="K47" s="85" t="s">
        <v>13</v>
      </c>
      <c r="L47" s="85"/>
      <c r="M47" s="2" t="s">
        <v>14</v>
      </c>
      <c r="N47" s="2" t="str">
        <f>$N$10</f>
        <v/>
      </c>
      <c r="T47" s="4"/>
    </row>
    <row r="48" spans="1:20" ht="28.5" customHeight="1" x14ac:dyDescent="0.55000000000000004">
      <c r="A48" s="1"/>
      <c r="K48" s="85"/>
      <c r="L48" s="85"/>
      <c r="M48" s="2" t="s">
        <v>15</v>
      </c>
      <c r="N48" s="2" t="str">
        <f>$N$11</f>
        <v/>
      </c>
      <c r="T48" s="4"/>
    </row>
    <row r="49" spans="1:20" ht="22" customHeight="1" x14ac:dyDescent="0.55000000000000004">
      <c r="A49" s="1"/>
      <c r="T49" s="4"/>
    </row>
    <row r="50" spans="1:20" ht="22" customHeight="1" thickBot="1" x14ac:dyDescent="0.6">
      <c r="A50" s="118" t="s">
        <v>16</v>
      </c>
      <c r="B50" s="119"/>
      <c r="C50" s="119"/>
      <c r="D50" s="119"/>
      <c r="E50" s="119"/>
      <c r="F50" s="119"/>
      <c r="G50" s="119"/>
      <c r="H50" s="119"/>
      <c r="I50" s="119"/>
      <c r="J50" s="119"/>
      <c r="K50" s="119"/>
      <c r="L50" s="119"/>
      <c r="M50" s="119"/>
      <c r="N50" s="119"/>
      <c r="O50" s="119"/>
      <c r="P50" s="119"/>
      <c r="Q50" s="119"/>
      <c r="R50" s="119"/>
      <c r="S50" s="119"/>
      <c r="T50" s="120"/>
    </row>
    <row r="51" spans="1:20" ht="19.5" customHeight="1" x14ac:dyDescent="0.55000000000000004">
      <c r="A51" s="121" t="s">
        <v>17</v>
      </c>
      <c r="B51" s="122"/>
      <c r="C51" s="123"/>
      <c r="D51" s="129" t="s">
        <v>12</v>
      </c>
      <c r="E51" s="84" t="str">
        <f>$E$14</f>
        <v/>
      </c>
      <c r="F51" s="84" t="s">
        <v>9</v>
      </c>
      <c r="G51" s="84" t="str">
        <f>$G$14</f>
        <v/>
      </c>
      <c r="H51" s="84" t="s">
        <v>11</v>
      </c>
      <c r="I51" s="84" t="str">
        <f>$I$14</f>
        <v/>
      </c>
      <c r="J51" s="84" t="s">
        <v>10</v>
      </c>
      <c r="K51" s="131" t="str">
        <f>$K$14</f>
        <v/>
      </c>
      <c r="L51" s="131"/>
      <c r="M51" s="131"/>
      <c r="N51" s="84" t="s">
        <v>31</v>
      </c>
      <c r="O51" s="84"/>
      <c r="P51" s="30" t="str">
        <f>$P$14</f>
        <v/>
      </c>
      <c r="Q51" s="84" t="s">
        <v>32</v>
      </c>
      <c r="R51" s="30" t="str">
        <f>$R$14</f>
        <v/>
      </c>
      <c r="S51" s="84" t="s">
        <v>33</v>
      </c>
      <c r="T51" s="130"/>
    </row>
    <row r="52" spans="1:20" x14ac:dyDescent="0.55000000000000004">
      <c r="A52" s="113"/>
      <c r="B52" s="124"/>
      <c r="C52" s="125"/>
      <c r="D52" s="117"/>
      <c r="E52" s="85"/>
      <c r="F52" s="85"/>
      <c r="G52" s="85"/>
      <c r="H52" s="85"/>
      <c r="I52" s="85"/>
      <c r="J52" s="85"/>
      <c r="K52" s="87" t="str">
        <f>$K$15</f>
        <v/>
      </c>
      <c r="L52" s="87"/>
      <c r="M52" s="87"/>
      <c r="N52" s="85"/>
      <c r="O52" s="85"/>
      <c r="P52" s="2" t="str">
        <f>$P$15</f>
        <v/>
      </c>
      <c r="Q52" s="85"/>
      <c r="R52" s="2" t="str">
        <f>$R$15</f>
        <v/>
      </c>
      <c r="S52" s="85"/>
      <c r="T52" s="109"/>
    </row>
    <row r="53" spans="1:20" x14ac:dyDescent="0.55000000000000004">
      <c r="A53" s="113"/>
      <c r="B53" s="124"/>
      <c r="C53" s="125"/>
      <c r="D53" s="117"/>
      <c r="E53" s="85"/>
      <c r="F53" s="85"/>
      <c r="G53" s="85"/>
      <c r="H53" s="85"/>
      <c r="I53" s="85"/>
      <c r="J53" s="85"/>
      <c r="K53" s="87" t="str">
        <f>$K$16</f>
        <v/>
      </c>
      <c r="L53" s="87"/>
      <c r="M53" s="87"/>
      <c r="N53" s="85"/>
      <c r="O53" s="85"/>
      <c r="P53" s="2" t="str">
        <f>$P$16</f>
        <v/>
      </c>
      <c r="Q53" s="85"/>
      <c r="R53" s="2" t="str">
        <f>$R$16</f>
        <v/>
      </c>
      <c r="S53" s="85"/>
      <c r="T53" s="109"/>
    </row>
    <row r="54" spans="1:20" ht="11.5" customHeight="1" x14ac:dyDescent="0.55000000000000004">
      <c r="A54" s="113"/>
      <c r="B54" s="124"/>
      <c r="C54" s="125"/>
      <c r="D54" s="21"/>
      <c r="E54" s="19"/>
      <c r="F54" s="19"/>
      <c r="G54" s="19"/>
      <c r="H54" s="19"/>
      <c r="I54" s="19"/>
      <c r="J54" s="19"/>
      <c r="K54" s="17"/>
      <c r="L54" s="17"/>
      <c r="M54" s="19"/>
      <c r="P54" s="19"/>
      <c r="S54" s="19"/>
      <c r="T54" s="20"/>
    </row>
    <row r="55" spans="1:20" x14ac:dyDescent="0.55000000000000004">
      <c r="A55" s="113"/>
      <c r="B55" s="124"/>
      <c r="C55" s="125"/>
      <c r="D55" s="117" t="s">
        <v>12</v>
      </c>
      <c r="E55" s="85" t="str">
        <f>$E$18</f>
        <v/>
      </c>
      <c r="F55" s="85" t="s">
        <v>9</v>
      </c>
      <c r="G55" s="85" t="str">
        <f>$G$18</f>
        <v/>
      </c>
      <c r="H55" s="85" t="s">
        <v>11</v>
      </c>
      <c r="I55" s="85" t="str">
        <f>$I$18</f>
        <v/>
      </c>
      <c r="J55" s="85" t="s">
        <v>10</v>
      </c>
      <c r="K55" s="87" t="str">
        <f>$K$18</f>
        <v/>
      </c>
      <c r="L55" s="87"/>
      <c r="M55" s="87"/>
      <c r="N55" s="85" t="s">
        <v>31</v>
      </c>
      <c r="O55" s="85"/>
      <c r="P55" s="2" t="str">
        <f>$P$18</f>
        <v/>
      </c>
      <c r="Q55" s="85" t="s">
        <v>32</v>
      </c>
      <c r="R55" s="2" t="str">
        <f>$R$18</f>
        <v/>
      </c>
      <c r="S55" s="85" t="s">
        <v>34</v>
      </c>
      <c r="T55" s="109"/>
    </row>
    <row r="56" spans="1:20" x14ac:dyDescent="0.55000000000000004">
      <c r="A56" s="113"/>
      <c r="B56" s="124"/>
      <c r="C56" s="125"/>
      <c r="D56" s="117"/>
      <c r="E56" s="85"/>
      <c r="F56" s="85"/>
      <c r="G56" s="85"/>
      <c r="H56" s="85"/>
      <c r="I56" s="85"/>
      <c r="J56" s="85"/>
      <c r="K56" s="87" t="str">
        <f>$K$19</f>
        <v/>
      </c>
      <c r="L56" s="87"/>
      <c r="M56" s="87"/>
      <c r="N56" s="85"/>
      <c r="O56" s="85"/>
      <c r="P56" s="2" t="str">
        <f>$P$19</f>
        <v/>
      </c>
      <c r="Q56" s="85"/>
      <c r="R56" s="2" t="str">
        <f>$R$19</f>
        <v/>
      </c>
      <c r="S56" s="85"/>
      <c r="T56" s="109"/>
    </row>
    <row r="57" spans="1:20" x14ac:dyDescent="0.55000000000000004">
      <c r="A57" s="113"/>
      <c r="B57" s="124"/>
      <c r="C57" s="125"/>
      <c r="D57" s="117"/>
      <c r="E57" s="85"/>
      <c r="F57" s="85"/>
      <c r="G57" s="85"/>
      <c r="H57" s="85"/>
      <c r="I57" s="85"/>
      <c r="J57" s="85"/>
      <c r="K57" s="87" t="str">
        <f>$K$20</f>
        <v/>
      </c>
      <c r="L57" s="87"/>
      <c r="M57" s="87"/>
      <c r="N57" s="85"/>
      <c r="O57" s="85"/>
      <c r="P57" s="2" t="str">
        <f>$P$20</f>
        <v/>
      </c>
      <c r="Q57" s="85"/>
      <c r="R57" s="2" t="str">
        <f>$R$20</f>
        <v/>
      </c>
      <c r="S57" s="85"/>
      <c r="T57" s="109"/>
    </row>
    <row r="58" spans="1:20" ht="58.5" customHeight="1" x14ac:dyDescent="0.55000000000000004">
      <c r="A58" s="126"/>
      <c r="B58" s="127"/>
      <c r="C58" s="128"/>
      <c r="D58" s="110" t="str">
        <f>$D$21</f>
        <v/>
      </c>
      <c r="E58" s="111"/>
      <c r="F58" s="111"/>
      <c r="G58" s="111"/>
      <c r="H58" s="111"/>
      <c r="I58" s="111"/>
      <c r="J58" s="111"/>
      <c r="K58" s="111"/>
      <c r="L58" s="111"/>
      <c r="M58" s="111"/>
      <c r="N58" s="111"/>
      <c r="O58" s="111"/>
      <c r="P58" s="111"/>
      <c r="Q58" s="111"/>
      <c r="R58" s="111"/>
      <c r="S58" s="111"/>
      <c r="T58" s="112"/>
    </row>
    <row r="59" spans="1:20" ht="41.25" customHeight="1" x14ac:dyDescent="0.55000000000000004">
      <c r="A59" s="113" t="s">
        <v>18</v>
      </c>
      <c r="B59" s="85"/>
      <c r="C59" s="103"/>
      <c r="D59" s="114" t="str">
        <f>$D$22</f>
        <v/>
      </c>
      <c r="E59" s="115"/>
      <c r="F59" s="115"/>
      <c r="G59" s="115"/>
      <c r="H59" s="115"/>
      <c r="I59" s="115"/>
      <c r="J59" s="115"/>
      <c r="K59" s="115"/>
      <c r="L59" s="115"/>
      <c r="M59" s="115"/>
      <c r="N59" s="115"/>
      <c r="O59" s="115"/>
      <c r="P59" s="115"/>
      <c r="Q59" s="115"/>
      <c r="R59" s="115"/>
      <c r="S59" s="115"/>
      <c r="T59" s="116"/>
    </row>
    <row r="60" spans="1:20" ht="40" customHeight="1" x14ac:dyDescent="0.55000000000000004">
      <c r="A60" s="99" t="s">
        <v>20</v>
      </c>
      <c r="B60" s="100"/>
      <c r="C60" s="101"/>
      <c r="D60" s="107" t="str">
        <f>$D$23</f>
        <v/>
      </c>
      <c r="E60" s="108"/>
      <c r="F60" s="108"/>
      <c r="G60" s="108"/>
      <c r="H60" s="6" t="s">
        <v>24</v>
      </c>
      <c r="I60" s="6"/>
      <c r="J60" s="6"/>
      <c r="K60" s="6" t="str">
        <f>$K$23</f>
        <v/>
      </c>
      <c r="L60" s="6"/>
      <c r="M60" s="6"/>
      <c r="N60" s="6"/>
      <c r="O60" s="6" t="str">
        <f>$O$23</f>
        <v/>
      </c>
      <c r="P60" s="6"/>
      <c r="Q60" s="6"/>
      <c r="R60" s="6"/>
      <c r="S60" s="6"/>
      <c r="T60" s="7"/>
    </row>
    <row r="61" spans="1:20" ht="40" customHeight="1" x14ac:dyDescent="0.55000000000000004">
      <c r="A61" s="102" t="s">
        <v>21</v>
      </c>
      <c r="B61" s="85"/>
      <c r="C61" s="103"/>
      <c r="D61" s="104" t="str">
        <f>$D$24</f>
        <v/>
      </c>
      <c r="E61" s="105"/>
      <c r="F61" s="105"/>
      <c r="G61" s="105"/>
      <c r="H61" s="105"/>
      <c r="I61" s="105"/>
      <c r="J61" s="105"/>
      <c r="K61" s="105"/>
      <c r="L61" s="105"/>
      <c r="M61" s="105"/>
      <c r="N61" s="105"/>
      <c r="O61" s="105"/>
      <c r="P61" s="105"/>
      <c r="Q61" s="105"/>
      <c r="R61" s="105"/>
      <c r="S61" s="105"/>
      <c r="T61" s="106"/>
    </row>
    <row r="62" spans="1:20" ht="40" customHeight="1" x14ac:dyDescent="0.55000000000000004">
      <c r="A62" s="92" t="s">
        <v>135</v>
      </c>
      <c r="B62" s="93"/>
      <c r="C62" s="94"/>
      <c r="D62" s="95" t="s">
        <v>28</v>
      </c>
      <c r="E62" s="93"/>
      <c r="F62" s="93"/>
      <c r="G62" s="93"/>
      <c r="H62" s="93"/>
      <c r="I62" s="6" t="str">
        <f>$I$25</f>
        <v/>
      </c>
      <c r="J62" s="6"/>
      <c r="K62" s="6"/>
      <c r="L62" s="6"/>
      <c r="M62" s="6"/>
      <c r="N62" s="6"/>
      <c r="O62" s="6"/>
      <c r="P62" s="93" t="s">
        <v>29</v>
      </c>
      <c r="Q62" s="93"/>
      <c r="R62" s="93" t="str">
        <f>$R$25</f>
        <v/>
      </c>
      <c r="S62" s="93"/>
      <c r="T62" s="7" t="s">
        <v>30</v>
      </c>
    </row>
    <row r="63" spans="1:20" ht="40" customHeight="1" thickBot="1" x14ac:dyDescent="0.6">
      <c r="A63" s="96" t="s">
        <v>22</v>
      </c>
      <c r="B63" s="97"/>
      <c r="C63" s="98"/>
      <c r="D63" s="31" t="str">
        <f>$D$26</f>
        <v/>
      </c>
      <c r="E63" s="31"/>
      <c r="F63" s="31"/>
      <c r="G63" s="31"/>
      <c r="H63" s="31"/>
      <c r="I63" s="31"/>
      <c r="J63" s="31"/>
      <c r="K63" s="31"/>
      <c r="L63" s="31"/>
      <c r="M63" s="31"/>
      <c r="N63" s="31" t="str">
        <f>$N$26</f>
        <v/>
      </c>
      <c r="O63" s="32"/>
      <c r="P63" s="32"/>
      <c r="Q63" s="32"/>
      <c r="R63" s="32"/>
      <c r="S63" s="32"/>
      <c r="T63" s="33"/>
    </row>
    <row r="64" spans="1:20" ht="21.65" customHeight="1" x14ac:dyDescent="0.55000000000000004">
      <c r="A64" s="1"/>
      <c r="T64" s="4"/>
    </row>
    <row r="65" spans="1:20" ht="21.65" customHeight="1" x14ac:dyDescent="0.55000000000000004">
      <c r="A65" s="1"/>
      <c r="B65" s="2" t="s">
        <v>23</v>
      </c>
      <c r="T65" s="4"/>
    </row>
    <row r="66" spans="1:20" ht="26.5" customHeight="1" x14ac:dyDescent="0.55000000000000004">
      <c r="A66" s="1"/>
      <c r="I66" s="86" t="s">
        <v>130</v>
      </c>
      <c r="J66" s="86"/>
      <c r="K66" s="86"/>
      <c r="L66" s="86" t="str">
        <f>L29</f>
        <v>　</v>
      </c>
      <c r="M66" s="86"/>
      <c r="N66" s="86"/>
      <c r="O66" s="86"/>
      <c r="Q66" s="86" t="s">
        <v>24</v>
      </c>
      <c r="R66" s="86"/>
      <c r="T66" s="4"/>
    </row>
    <row r="67" spans="1:20" ht="26.5" customHeight="1" x14ac:dyDescent="0.55000000000000004">
      <c r="A67" s="1"/>
      <c r="I67" s="86"/>
      <c r="J67" s="86"/>
      <c r="K67" s="86"/>
      <c r="L67" s="86"/>
      <c r="M67" s="86"/>
      <c r="N67" s="86"/>
      <c r="O67" s="86"/>
      <c r="Q67" s="86"/>
      <c r="R67" s="86"/>
      <c r="T67" s="4"/>
    </row>
    <row r="68" spans="1:20" ht="26.5" customHeight="1" x14ac:dyDescent="0.55000000000000004">
      <c r="A68" s="1"/>
      <c r="J68" s="85" t="s">
        <v>25</v>
      </c>
      <c r="K68" s="85"/>
      <c r="L68" s="85"/>
      <c r="R68" s="85" t="s">
        <v>26</v>
      </c>
      <c r="S68" s="85"/>
      <c r="T68" s="4"/>
    </row>
    <row r="69" spans="1:20" ht="26.5" customHeight="1" x14ac:dyDescent="0.55000000000000004">
      <c r="A69" s="1"/>
      <c r="J69" s="85"/>
      <c r="K69" s="85"/>
      <c r="L69" s="85"/>
      <c r="R69" s="85"/>
      <c r="S69" s="85"/>
      <c r="T69" s="4"/>
    </row>
    <row r="70" spans="1:20" ht="42.65" customHeight="1" x14ac:dyDescent="0.55000000000000004">
      <c r="A70" s="1"/>
      <c r="J70" s="19"/>
      <c r="K70" s="19"/>
      <c r="L70" s="19"/>
      <c r="R70" s="19"/>
      <c r="S70" s="19"/>
      <c r="T70" s="4"/>
    </row>
    <row r="71" spans="1:20" ht="21.65" customHeight="1" x14ac:dyDescent="0.55000000000000004">
      <c r="A71" s="1"/>
      <c r="O71" s="140" t="s">
        <v>27</v>
      </c>
      <c r="P71" s="140"/>
      <c r="Q71" s="140"/>
      <c r="R71" s="140"/>
      <c r="S71" s="95"/>
      <c r="T71" s="94"/>
    </row>
    <row r="72" spans="1:20" ht="21.65" customHeight="1" x14ac:dyDescent="0.55000000000000004">
      <c r="A72" s="5"/>
      <c r="B72" s="3"/>
      <c r="C72" s="3"/>
      <c r="D72" s="3"/>
      <c r="E72" s="3"/>
      <c r="F72" s="3"/>
      <c r="G72" s="3"/>
      <c r="H72" s="3"/>
      <c r="I72" s="3"/>
      <c r="J72" s="3"/>
      <c r="K72" s="3"/>
      <c r="L72" s="3"/>
      <c r="M72" s="3"/>
      <c r="N72" s="3"/>
      <c r="O72" s="140"/>
      <c r="P72" s="140"/>
      <c r="Q72" s="140"/>
      <c r="R72" s="140"/>
      <c r="S72" s="141"/>
      <c r="T72" s="142"/>
    </row>
    <row r="74" spans="1:20" x14ac:dyDescent="0.55000000000000004">
      <c r="J74" s="149" t="s">
        <v>5</v>
      </c>
      <c r="K74" s="143" t="s">
        <v>47</v>
      </c>
      <c r="L74" s="101"/>
      <c r="M74" s="143" t="s">
        <v>3</v>
      </c>
      <c r="N74" s="101"/>
      <c r="O74" s="143" t="s">
        <v>2</v>
      </c>
      <c r="P74" s="101"/>
      <c r="Q74" s="143" t="s">
        <v>1</v>
      </c>
      <c r="R74" s="101"/>
      <c r="S74" s="143" t="s">
        <v>0</v>
      </c>
      <c r="T74" s="101"/>
    </row>
    <row r="75" spans="1:20" ht="38.5" customHeight="1" x14ac:dyDescent="0.6">
      <c r="A75" s="16" t="s">
        <v>38</v>
      </c>
      <c r="B75" s="15"/>
      <c r="C75" s="15"/>
      <c r="D75" s="15"/>
      <c r="E75" s="15"/>
      <c r="J75" s="150"/>
      <c r="K75" s="144"/>
      <c r="L75" s="145"/>
      <c r="M75" s="146"/>
      <c r="N75" s="147"/>
      <c r="O75" s="95"/>
      <c r="P75" s="94"/>
      <c r="Q75" s="95"/>
      <c r="R75" s="94"/>
      <c r="S75" s="95"/>
      <c r="T75" s="94"/>
    </row>
    <row r="76" spans="1:20" ht="21.65" customHeight="1" x14ac:dyDescent="0.55000000000000004">
      <c r="A76" s="135" t="s">
        <v>6</v>
      </c>
      <c r="B76" s="136"/>
      <c r="C76" s="136"/>
      <c r="D76" s="136"/>
      <c r="E76" s="136"/>
      <c r="F76" s="136"/>
      <c r="G76" s="136"/>
      <c r="H76" s="136"/>
      <c r="I76" s="136"/>
      <c r="J76" s="136"/>
      <c r="K76" s="136"/>
      <c r="L76" s="136"/>
      <c r="M76" s="136"/>
      <c r="N76" s="136"/>
      <c r="O76" s="136"/>
      <c r="P76" s="136"/>
      <c r="Q76" s="136"/>
      <c r="R76" s="136"/>
      <c r="S76" s="136"/>
      <c r="T76" s="148"/>
    </row>
    <row r="77" spans="1:20" ht="21.65" customHeight="1" x14ac:dyDescent="0.55000000000000004">
      <c r="A77" s="139"/>
      <c r="B77" s="137"/>
      <c r="C77" s="137"/>
      <c r="D77" s="137"/>
      <c r="E77" s="137"/>
      <c r="F77" s="137"/>
      <c r="G77" s="137"/>
      <c r="H77" s="137"/>
      <c r="I77" s="137"/>
      <c r="J77" s="137"/>
      <c r="K77" s="137"/>
      <c r="L77" s="137"/>
      <c r="M77" s="137"/>
      <c r="N77" s="137"/>
      <c r="O77" s="137"/>
      <c r="P77" s="137"/>
      <c r="Q77" s="137"/>
      <c r="R77" s="137"/>
      <c r="S77" s="137"/>
      <c r="T77" s="138"/>
    </row>
    <row r="78" spans="1:20" ht="21.65" customHeight="1" x14ac:dyDescent="0.55000000000000004">
      <c r="A78" s="139"/>
      <c r="B78" s="137"/>
      <c r="C78" s="137"/>
      <c r="D78" s="137"/>
      <c r="E78" s="137"/>
      <c r="F78" s="137"/>
      <c r="G78" s="137"/>
      <c r="H78" s="137"/>
      <c r="I78" s="137"/>
      <c r="J78" s="137"/>
      <c r="K78" s="137"/>
      <c r="L78" s="137"/>
      <c r="M78" s="137"/>
      <c r="N78" s="137"/>
      <c r="O78" s="137"/>
      <c r="P78" s="137"/>
      <c r="Q78" s="137"/>
      <c r="R78" s="137"/>
      <c r="S78" s="137"/>
      <c r="T78" s="138"/>
    </row>
    <row r="79" spans="1:20" ht="21.65" customHeight="1" x14ac:dyDescent="0.55000000000000004">
      <c r="A79" s="1"/>
      <c r="Q79" s="3" t="s">
        <v>7</v>
      </c>
      <c r="R79" s="3"/>
      <c r="S79" s="3"/>
      <c r="T79" s="4"/>
    </row>
    <row r="80" spans="1:20" ht="21.65" customHeight="1" x14ac:dyDescent="0.55000000000000004">
      <c r="A80" s="1"/>
      <c r="T80" s="4"/>
    </row>
    <row r="81" spans="1:20" ht="21.65" customHeight="1" x14ac:dyDescent="0.55000000000000004">
      <c r="A81" s="1"/>
      <c r="M81" s="88" t="s">
        <v>125</v>
      </c>
      <c r="N81" s="88"/>
      <c r="O81" s="19" t="str">
        <f>$O$7</f>
        <v/>
      </c>
      <c r="P81" s="2" t="s">
        <v>126</v>
      </c>
      <c r="Q81" s="19" t="str">
        <f>$Q$7</f>
        <v/>
      </c>
      <c r="R81" s="2" t="s">
        <v>127</v>
      </c>
      <c r="S81" s="19" t="str">
        <f>$S$7</f>
        <v/>
      </c>
      <c r="T81" s="4" t="s">
        <v>121</v>
      </c>
    </row>
    <row r="82" spans="1:20" ht="21.65" customHeight="1" x14ac:dyDescent="0.55000000000000004">
      <c r="A82" s="1"/>
      <c r="B82" s="2" t="s">
        <v>8</v>
      </c>
      <c r="T82" s="4"/>
    </row>
    <row r="83" spans="1:20" ht="21.65" customHeight="1" x14ac:dyDescent="0.55000000000000004">
      <c r="A83" s="1"/>
      <c r="T83" s="4"/>
    </row>
    <row r="84" spans="1:20" ht="28.5" customHeight="1" x14ac:dyDescent="0.55000000000000004">
      <c r="A84" s="1"/>
      <c r="K84" s="85" t="s">
        <v>13</v>
      </c>
      <c r="L84" s="85"/>
      <c r="M84" s="2" t="s">
        <v>128</v>
      </c>
      <c r="N84" s="2" t="str">
        <f>$N$10</f>
        <v/>
      </c>
      <c r="T84" s="4"/>
    </row>
    <row r="85" spans="1:20" ht="28.5" customHeight="1" x14ac:dyDescent="0.55000000000000004">
      <c r="A85" s="1"/>
      <c r="K85" s="85"/>
      <c r="L85" s="85"/>
      <c r="M85" s="2" t="s">
        <v>129</v>
      </c>
      <c r="N85" s="2" t="str">
        <f>$N$11</f>
        <v/>
      </c>
      <c r="T85" s="4"/>
    </row>
    <row r="86" spans="1:20" ht="21.65" customHeight="1" x14ac:dyDescent="0.55000000000000004">
      <c r="A86" s="1"/>
      <c r="T86" s="4"/>
    </row>
    <row r="87" spans="1:20" ht="21.65" customHeight="1" thickBot="1" x14ac:dyDescent="0.6">
      <c r="A87" s="118" t="s">
        <v>16</v>
      </c>
      <c r="B87" s="119"/>
      <c r="C87" s="119"/>
      <c r="D87" s="119"/>
      <c r="E87" s="119"/>
      <c r="F87" s="119"/>
      <c r="G87" s="119"/>
      <c r="H87" s="119"/>
      <c r="I87" s="119"/>
      <c r="J87" s="119"/>
      <c r="K87" s="119"/>
      <c r="L87" s="119"/>
      <c r="M87" s="119"/>
      <c r="N87" s="119"/>
      <c r="O87" s="119"/>
      <c r="P87" s="119"/>
      <c r="Q87" s="119"/>
      <c r="R87" s="119"/>
      <c r="S87" s="119"/>
      <c r="T87" s="120"/>
    </row>
    <row r="88" spans="1:20" ht="19.5" customHeight="1" x14ac:dyDescent="0.55000000000000004">
      <c r="A88" s="121" t="s">
        <v>17</v>
      </c>
      <c r="B88" s="122"/>
      <c r="C88" s="123"/>
      <c r="D88" s="129" t="s">
        <v>12</v>
      </c>
      <c r="E88" s="84" t="str">
        <f>$E$14</f>
        <v/>
      </c>
      <c r="F88" s="84" t="s">
        <v>9</v>
      </c>
      <c r="G88" s="84" t="str">
        <f>$G$14</f>
        <v/>
      </c>
      <c r="H88" s="84" t="s">
        <v>11</v>
      </c>
      <c r="I88" s="84" t="str">
        <f>$I$14</f>
        <v/>
      </c>
      <c r="J88" s="84" t="s">
        <v>10</v>
      </c>
      <c r="K88" s="131" t="str">
        <f>$K$14</f>
        <v/>
      </c>
      <c r="L88" s="131"/>
      <c r="M88" s="131"/>
      <c r="N88" s="84" t="s">
        <v>31</v>
      </c>
      <c r="O88" s="84"/>
      <c r="P88" s="30" t="str">
        <f>$P$14</f>
        <v/>
      </c>
      <c r="Q88" s="84" t="s">
        <v>32</v>
      </c>
      <c r="R88" s="30" t="str">
        <f>$R$14</f>
        <v/>
      </c>
      <c r="S88" s="84" t="s">
        <v>33</v>
      </c>
      <c r="T88" s="130"/>
    </row>
    <row r="89" spans="1:20" x14ac:dyDescent="0.55000000000000004">
      <c r="A89" s="113"/>
      <c r="B89" s="124"/>
      <c r="C89" s="125"/>
      <c r="D89" s="117"/>
      <c r="E89" s="85"/>
      <c r="F89" s="85"/>
      <c r="G89" s="85"/>
      <c r="H89" s="85"/>
      <c r="I89" s="85"/>
      <c r="J89" s="85"/>
      <c r="K89" s="87" t="str">
        <f>$K$15</f>
        <v/>
      </c>
      <c r="L89" s="87"/>
      <c r="M89" s="87"/>
      <c r="N89" s="85"/>
      <c r="O89" s="85"/>
      <c r="P89" s="2" t="str">
        <f>$P$15</f>
        <v/>
      </c>
      <c r="Q89" s="85"/>
      <c r="R89" s="2" t="str">
        <f>$R$15</f>
        <v/>
      </c>
      <c r="S89" s="85"/>
      <c r="T89" s="109"/>
    </row>
    <row r="90" spans="1:20" x14ac:dyDescent="0.55000000000000004">
      <c r="A90" s="113"/>
      <c r="B90" s="124"/>
      <c r="C90" s="125"/>
      <c r="D90" s="117"/>
      <c r="E90" s="85"/>
      <c r="F90" s="85"/>
      <c r="G90" s="85"/>
      <c r="H90" s="85"/>
      <c r="I90" s="85"/>
      <c r="J90" s="85"/>
      <c r="K90" s="87" t="str">
        <f>$K$16</f>
        <v/>
      </c>
      <c r="L90" s="87"/>
      <c r="M90" s="87"/>
      <c r="N90" s="85"/>
      <c r="O90" s="85"/>
      <c r="P90" s="2" t="str">
        <f>$P$16</f>
        <v/>
      </c>
      <c r="Q90" s="85"/>
      <c r="R90" s="2" t="str">
        <f>$R$16</f>
        <v/>
      </c>
      <c r="S90" s="85"/>
      <c r="T90" s="109"/>
    </row>
    <row r="91" spans="1:20" ht="11.5" customHeight="1" x14ac:dyDescent="0.55000000000000004">
      <c r="A91" s="113"/>
      <c r="B91" s="124"/>
      <c r="C91" s="125"/>
      <c r="D91" s="21"/>
      <c r="E91" s="19"/>
      <c r="F91" s="19"/>
      <c r="G91" s="19"/>
      <c r="H91" s="19"/>
      <c r="I91" s="19"/>
      <c r="J91" s="19"/>
      <c r="K91" s="17"/>
      <c r="L91" s="17"/>
      <c r="M91" s="19"/>
      <c r="P91" s="19"/>
      <c r="S91" s="19"/>
      <c r="T91" s="20"/>
    </row>
    <row r="92" spans="1:20" x14ac:dyDescent="0.55000000000000004">
      <c r="A92" s="113"/>
      <c r="B92" s="124"/>
      <c r="C92" s="125"/>
      <c r="D92" s="117" t="s">
        <v>12</v>
      </c>
      <c r="E92" s="85" t="str">
        <f>$E$18</f>
        <v/>
      </c>
      <c r="F92" s="85" t="s">
        <v>9</v>
      </c>
      <c r="G92" s="85" t="str">
        <f>$G$18</f>
        <v/>
      </c>
      <c r="H92" s="85" t="s">
        <v>11</v>
      </c>
      <c r="I92" s="85" t="str">
        <f>$I$18</f>
        <v/>
      </c>
      <c r="J92" s="85" t="s">
        <v>10</v>
      </c>
      <c r="K92" s="87" t="str">
        <f>$K$18</f>
        <v/>
      </c>
      <c r="L92" s="87"/>
      <c r="M92" s="87"/>
      <c r="N92" s="85" t="s">
        <v>31</v>
      </c>
      <c r="O92" s="85"/>
      <c r="P92" s="2" t="str">
        <f>$P$18</f>
        <v/>
      </c>
      <c r="Q92" s="85" t="s">
        <v>32</v>
      </c>
      <c r="R92" s="2" t="str">
        <f>$R$18</f>
        <v/>
      </c>
      <c r="S92" s="85" t="s">
        <v>34</v>
      </c>
      <c r="T92" s="109"/>
    </row>
    <row r="93" spans="1:20" x14ac:dyDescent="0.55000000000000004">
      <c r="A93" s="113"/>
      <c r="B93" s="124"/>
      <c r="C93" s="125"/>
      <c r="D93" s="117"/>
      <c r="E93" s="85"/>
      <c r="F93" s="85"/>
      <c r="G93" s="85"/>
      <c r="H93" s="85"/>
      <c r="I93" s="85"/>
      <c r="J93" s="85"/>
      <c r="K93" s="87" t="str">
        <f>$K$19</f>
        <v/>
      </c>
      <c r="L93" s="87"/>
      <c r="M93" s="87"/>
      <c r="N93" s="85"/>
      <c r="O93" s="85"/>
      <c r="P93" s="2" t="str">
        <f>$P$19</f>
        <v/>
      </c>
      <c r="Q93" s="85"/>
      <c r="R93" s="2" t="str">
        <f>$R$19</f>
        <v/>
      </c>
      <c r="S93" s="85"/>
      <c r="T93" s="109"/>
    </row>
    <row r="94" spans="1:20" x14ac:dyDescent="0.55000000000000004">
      <c r="A94" s="113"/>
      <c r="B94" s="124"/>
      <c r="C94" s="125"/>
      <c r="D94" s="117"/>
      <c r="E94" s="85"/>
      <c r="F94" s="85"/>
      <c r="G94" s="85"/>
      <c r="H94" s="85"/>
      <c r="I94" s="85"/>
      <c r="J94" s="85"/>
      <c r="K94" s="87" t="str">
        <f>$K$20</f>
        <v/>
      </c>
      <c r="L94" s="87"/>
      <c r="M94" s="87"/>
      <c r="N94" s="85"/>
      <c r="O94" s="85"/>
      <c r="P94" s="2" t="str">
        <f>$P$20</f>
        <v/>
      </c>
      <c r="Q94" s="85"/>
      <c r="R94" s="2" t="str">
        <f>$R$20</f>
        <v/>
      </c>
      <c r="S94" s="85"/>
      <c r="T94" s="109"/>
    </row>
    <row r="95" spans="1:20" ht="58.5" customHeight="1" x14ac:dyDescent="0.55000000000000004">
      <c r="A95" s="126"/>
      <c r="B95" s="127"/>
      <c r="C95" s="128"/>
      <c r="D95" s="110" t="str">
        <f>$D$21</f>
        <v/>
      </c>
      <c r="E95" s="111"/>
      <c r="F95" s="111"/>
      <c r="G95" s="111"/>
      <c r="H95" s="111"/>
      <c r="I95" s="111"/>
      <c r="J95" s="111"/>
      <c r="K95" s="111"/>
      <c r="L95" s="111"/>
      <c r="M95" s="111"/>
      <c r="N95" s="111"/>
      <c r="O95" s="111"/>
      <c r="P95" s="111"/>
      <c r="Q95" s="111"/>
      <c r="R95" s="111"/>
      <c r="S95" s="111"/>
      <c r="T95" s="112"/>
    </row>
    <row r="96" spans="1:20" ht="41.25" customHeight="1" x14ac:dyDescent="0.55000000000000004">
      <c r="A96" s="113" t="s">
        <v>18</v>
      </c>
      <c r="B96" s="85"/>
      <c r="C96" s="103"/>
      <c r="D96" s="114" t="str">
        <f>$D$22</f>
        <v/>
      </c>
      <c r="E96" s="115"/>
      <c r="F96" s="115"/>
      <c r="G96" s="115"/>
      <c r="H96" s="115"/>
      <c r="I96" s="115"/>
      <c r="J96" s="115"/>
      <c r="K96" s="115"/>
      <c r="L96" s="115"/>
      <c r="M96" s="115"/>
      <c r="N96" s="115"/>
      <c r="O96" s="115"/>
      <c r="P96" s="115"/>
      <c r="Q96" s="115"/>
      <c r="R96" s="115"/>
      <c r="S96" s="115"/>
      <c r="T96" s="116"/>
    </row>
    <row r="97" spans="1:20" ht="40" customHeight="1" x14ac:dyDescent="0.55000000000000004">
      <c r="A97" s="99" t="s">
        <v>20</v>
      </c>
      <c r="B97" s="100"/>
      <c r="C97" s="101"/>
      <c r="D97" s="107" t="str">
        <f>$D$23</f>
        <v/>
      </c>
      <c r="E97" s="108"/>
      <c r="F97" s="108"/>
      <c r="G97" s="108"/>
      <c r="H97" s="6" t="s">
        <v>24</v>
      </c>
      <c r="I97" s="6"/>
      <c r="J97" s="6"/>
      <c r="K97" s="6" t="str">
        <f>$K$23</f>
        <v/>
      </c>
      <c r="L97" s="6"/>
      <c r="M97" s="6"/>
      <c r="N97" s="6"/>
      <c r="O97" s="6" t="str">
        <f>$O$23</f>
        <v/>
      </c>
      <c r="P97" s="6"/>
      <c r="Q97" s="6"/>
      <c r="R97" s="6"/>
      <c r="S97" s="6"/>
      <c r="T97" s="7"/>
    </row>
    <row r="98" spans="1:20" ht="40" customHeight="1" x14ac:dyDescent="0.55000000000000004">
      <c r="A98" s="102" t="s">
        <v>21</v>
      </c>
      <c r="B98" s="85"/>
      <c r="C98" s="103"/>
      <c r="D98" s="104" t="str">
        <f>$D$24</f>
        <v/>
      </c>
      <c r="E98" s="105"/>
      <c r="F98" s="105"/>
      <c r="G98" s="105"/>
      <c r="H98" s="105"/>
      <c r="I98" s="105"/>
      <c r="J98" s="105"/>
      <c r="K98" s="105"/>
      <c r="L98" s="105"/>
      <c r="M98" s="105"/>
      <c r="N98" s="105"/>
      <c r="O98" s="105"/>
      <c r="P98" s="105"/>
      <c r="Q98" s="105"/>
      <c r="R98" s="105"/>
      <c r="S98" s="105"/>
      <c r="T98" s="106"/>
    </row>
    <row r="99" spans="1:20" ht="40" customHeight="1" x14ac:dyDescent="0.55000000000000004">
      <c r="A99" s="92" t="s">
        <v>135</v>
      </c>
      <c r="B99" s="93"/>
      <c r="C99" s="94"/>
      <c r="D99" s="95" t="s">
        <v>28</v>
      </c>
      <c r="E99" s="93"/>
      <c r="F99" s="93"/>
      <c r="G99" s="93"/>
      <c r="H99" s="93"/>
      <c r="I99" s="6" t="str">
        <f>$I$25</f>
        <v/>
      </c>
      <c r="J99" s="6"/>
      <c r="K99" s="6"/>
      <c r="L99" s="6"/>
      <c r="M99" s="6"/>
      <c r="N99" s="6"/>
      <c r="O99" s="6"/>
      <c r="P99" s="93" t="s">
        <v>29</v>
      </c>
      <c r="Q99" s="93"/>
      <c r="R99" s="93" t="str">
        <f>$R$25</f>
        <v/>
      </c>
      <c r="S99" s="93"/>
      <c r="T99" s="7" t="s">
        <v>30</v>
      </c>
    </row>
    <row r="100" spans="1:20" ht="40" customHeight="1" thickBot="1" x14ac:dyDescent="0.6">
      <c r="A100" s="96" t="s">
        <v>22</v>
      </c>
      <c r="B100" s="97"/>
      <c r="C100" s="98"/>
      <c r="D100" s="31" t="str">
        <f>$D$26</f>
        <v/>
      </c>
      <c r="E100" s="31"/>
      <c r="F100" s="31"/>
      <c r="G100" s="31"/>
      <c r="H100" s="31"/>
      <c r="I100" s="31"/>
      <c r="J100" s="31"/>
      <c r="K100" s="31"/>
      <c r="L100" s="31"/>
      <c r="M100" s="31"/>
      <c r="N100" s="31" t="str">
        <f>$N$26</f>
        <v/>
      </c>
      <c r="O100" s="32"/>
      <c r="P100" s="32"/>
      <c r="Q100" s="32"/>
      <c r="R100" s="32"/>
      <c r="S100" s="32"/>
      <c r="T100" s="33"/>
    </row>
    <row r="101" spans="1:20" ht="21.65" customHeight="1" x14ac:dyDescent="0.55000000000000004">
      <c r="A101" s="1"/>
      <c r="T101" s="4"/>
    </row>
    <row r="102" spans="1:20" ht="21.65" customHeight="1" x14ac:dyDescent="0.55000000000000004">
      <c r="A102" s="1"/>
      <c r="B102" s="2" t="s">
        <v>23</v>
      </c>
      <c r="T102" s="4"/>
    </row>
    <row r="103" spans="1:20" ht="26.5" customHeight="1" x14ac:dyDescent="0.55000000000000004">
      <c r="A103" s="1"/>
      <c r="I103" s="86" t="s">
        <v>130</v>
      </c>
      <c r="J103" s="86"/>
      <c r="K103" s="86"/>
      <c r="L103" s="86" t="str">
        <f>L66</f>
        <v>　</v>
      </c>
      <c r="M103" s="86"/>
      <c r="N103" s="86"/>
      <c r="O103" s="86"/>
      <c r="Q103" s="86" t="s">
        <v>24</v>
      </c>
      <c r="R103" s="86"/>
      <c r="T103" s="4"/>
    </row>
    <row r="104" spans="1:20" ht="26.5" customHeight="1" x14ac:dyDescent="0.55000000000000004">
      <c r="A104" s="1"/>
      <c r="I104" s="86"/>
      <c r="J104" s="86"/>
      <c r="K104" s="86"/>
      <c r="L104" s="86"/>
      <c r="M104" s="86"/>
      <c r="N104" s="86"/>
      <c r="O104" s="86"/>
      <c r="Q104" s="86"/>
      <c r="R104" s="86"/>
      <c r="T104" s="4"/>
    </row>
    <row r="105" spans="1:20" ht="26.5" customHeight="1" x14ac:dyDescent="0.55000000000000004">
      <c r="A105" s="1"/>
      <c r="J105" s="85" t="s">
        <v>25</v>
      </c>
      <c r="K105" s="85"/>
      <c r="L105" s="85"/>
      <c r="R105" s="85" t="s">
        <v>26</v>
      </c>
      <c r="S105" s="85"/>
      <c r="T105" s="4"/>
    </row>
    <row r="106" spans="1:20" ht="26.5" customHeight="1" x14ac:dyDescent="0.55000000000000004">
      <c r="A106" s="1"/>
      <c r="J106" s="85"/>
      <c r="K106" s="85"/>
      <c r="L106" s="85"/>
      <c r="R106" s="85"/>
      <c r="S106" s="85"/>
      <c r="T106" s="4"/>
    </row>
    <row r="107" spans="1:20" ht="42.65" customHeight="1" x14ac:dyDescent="0.55000000000000004">
      <c r="A107" s="1"/>
      <c r="J107" s="19"/>
      <c r="K107" s="19"/>
      <c r="L107" s="19"/>
      <c r="R107" s="19"/>
      <c r="S107" s="19"/>
      <c r="T107" s="4"/>
    </row>
    <row r="108" spans="1:20" ht="21.65" customHeight="1" x14ac:dyDescent="0.55000000000000004">
      <c r="A108" s="1"/>
      <c r="O108" s="140" t="s">
        <v>27</v>
      </c>
      <c r="P108" s="140"/>
      <c r="Q108" s="140"/>
      <c r="R108" s="140"/>
      <c r="S108" s="95"/>
      <c r="T108" s="94"/>
    </row>
    <row r="109" spans="1:20" ht="21.65" customHeight="1" x14ac:dyDescent="0.55000000000000004">
      <c r="A109" s="5"/>
      <c r="B109" s="3"/>
      <c r="C109" s="3"/>
      <c r="D109" s="3"/>
      <c r="E109" s="3"/>
      <c r="F109" s="3"/>
      <c r="G109" s="3"/>
      <c r="H109" s="3"/>
      <c r="I109" s="3"/>
      <c r="J109" s="3"/>
      <c r="K109" s="3"/>
      <c r="L109" s="3"/>
      <c r="M109" s="3"/>
      <c r="N109" s="3"/>
      <c r="O109" s="140"/>
      <c r="P109" s="140"/>
      <c r="Q109" s="140"/>
      <c r="R109" s="140"/>
      <c r="S109" s="141"/>
      <c r="T109" s="142"/>
    </row>
    <row r="111" spans="1:20" x14ac:dyDescent="0.6">
      <c r="A111" s="16" t="s">
        <v>48</v>
      </c>
      <c r="B111" s="15"/>
      <c r="C111" s="15"/>
      <c r="D111" s="15"/>
      <c r="E111" s="15"/>
      <c r="J111" s="3"/>
      <c r="K111" s="133"/>
      <c r="L111" s="133"/>
      <c r="M111" s="134"/>
      <c r="N111" s="134"/>
      <c r="O111" s="132"/>
      <c r="P111" s="132"/>
      <c r="Q111" s="132"/>
      <c r="R111" s="132"/>
      <c r="S111" s="132"/>
      <c r="T111" s="132"/>
    </row>
    <row r="112" spans="1:20" ht="21" customHeight="1" x14ac:dyDescent="0.55000000000000004">
      <c r="A112" s="135" t="s">
        <v>49</v>
      </c>
      <c r="B112" s="136"/>
      <c r="C112" s="136"/>
      <c r="D112" s="136"/>
      <c r="E112" s="136"/>
      <c r="F112" s="136"/>
      <c r="G112" s="136"/>
      <c r="H112" s="136"/>
      <c r="I112" s="136"/>
      <c r="J112" s="137"/>
      <c r="K112" s="137"/>
      <c r="L112" s="137"/>
      <c r="M112" s="137"/>
      <c r="N112" s="137"/>
      <c r="O112" s="137"/>
      <c r="P112" s="137"/>
      <c r="Q112" s="137"/>
      <c r="R112" s="137"/>
      <c r="S112" s="137"/>
      <c r="T112" s="138"/>
    </row>
    <row r="113" spans="1:20" ht="21" customHeight="1" x14ac:dyDescent="0.55000000000000004">
      <c r="A113" s="139"/>
      <c r="B113" s="137"/>
      <c r="C113" s="137"/>
      <c r="D113" s="137"/>
      <c r="E113" s="137"/>
      <c r="F113" s="137"/>
      <c r="G113" s="137"/>
      <c r="H113" s="137"/>
      <c r="I113" s="137"/>
      <c r="J113" s="137"/>
      <c r="K113" s="137"/>
      <c r="L113" s="137"/>
      <c r="M113" s="137"/>
      <c r="N113" s="137"/>
      <c r="O113" s="137"/>
      <c r="P113" s="137"/>
      <c r="Q113" s="137"/>
      <c r="R113" s="137"/>
      <c r="S113" s="137"/>
      <c r="T113" s="138"/>
    </row>
    <row r="114" spans="1:20" ht="21" customHeight="1" x14ac:dyDescent="0.55000000000000004">
      <c r="A114" s="139"/>
      <c r="B114" s="137"/>
      <c r="C114" s="137"/>
      <c r="D114" s="137"/>
      <c r="E114" s="137"/>
      <c r="F114" s="137"/>
      <c r="G114" s="137"/>
      <c r="H114" s="137"/>
      <c r="I114" s="137"/>
      <c r="J114" s="137"/>
      <c r="K114" s="137"/>
      <c r="L114" s="137"/>
      <c r="M114" s="137"/>
      <c r="N114" s="137"/>
      <c r="O114" s="137"/>
      <c r="P114" s="137"/>
      <c r="Q114" s="137"/>
      <c r="R114" s="137"/>
      <c r="S114" s="137"/>
      <c r="T114" s="138"/>
    </row>
    <row r="115" spans="1:20" ht="21" customHeight="1" x14ac:dyDescent="0.55000000000000004">
      <c r="A115" s="1"/>
      <c r="Q115" s="3" t="s">
        <v>7</v>
      </c>
      <c r="R115" s="3"/>
      <c r="S115" s="3"/>
      <c r="T115" s="4"/>
    </row>
    <row r="116" spans="1:20" ht="21" customHeight="1" x14ac:dyDescent="0.55000000000000004">
      <c r="A116" s="1"/>
      <c r="T116" s="4"/>
    </row>
    <row r="117" spans="1:20" ht="21" customHeight="1" x14ac:dyDescent="0.55000000000000004">
      <c r="A117" s="1"/>
      <c r="M117" s="88" t="s">
        <v>125</v>
      </c>
      <c r="N117" s="88"/>
      <c r="O117" s="19" t="str">
        <f>$O$7</f>
        <v/>
      </c>
      <c r="P117" s="2" t="s">
        <v>126</v>
      </c>
      <c r="Q117" s="19" t="str">
        <f>$Q$7</f>
        <v/>
      </c>
      <c r="R117" s="2" t="s">
        <v>127</v>
      </c>
      <c r="S117" s="19" t="str">
        <f>$S$7</f>
        <v/>
      </c>
      <c r="T117" s="4" t="s">
        <v>121</v>
      </c>
    </row>
    <row r="118" spans="1:20" ht="21" customHeight="1" x14ac:dyDescent="0.55000000000000004">
      <c r="A118" s="1"/>
      <c r="I118" s="89" t="s">
        <v>50</v>
      </c>
      <c r="J118" s="89"/>
      <c r="T118" s="4"/>
    </row>
    <row r="119" spans="1:20" ht="21" customHeight="1" x14ac:dyDescent="0.55000000000000004">
      <c r="A119" s="1"/>
      <c r="B119" s="132" t="str">
        <f>入力!E19&amp;""</f>
        <v/>
      </c>
      <c r="C119" s="132"/>
      <c r="D119" s="132"/>
      <c r="E119" s="132"/>
      <c r="F119" s="132"/>
      <c r="G119" s="132"/>
      <c r="H119" s="132"/>
      <c r="I119" s="89"/>
      <c r="J119" s="89"/>
      <c r="T119" s="4"/>
    </row>
    <row r="120" spans="1:20" ht="21" customHeight="1" x14ac:dyDescent="0.55000000000000004">
      <c r="A120" s="1"/>
      <c r="K120" s="90" t="s">
        <v>51</v>
      </c>
      <c r="L120" s="90"/>
      <c r="M120" s="90"/>
      <c r="N120" s="90"/>
      <c r="O120" s="90"/>
      <c r="P120" s="90"/>
      <c r="Q120" s="90"/>
      <c r="T120" s="4"/>
    </row>
    <row r="121" spans="1:20" ht="30" customHeight="1" x14ac:dyDescent="0.55000000000000004">
      <c r="A121" s="1"/>
      <c r="T121" s="4"/>
    </row>
    <row r="122" spans="1:20" ht="30" customHeight="1" x14ac:dyDescent="0.55000000000000004">
      <c r="A122" s="1"/>
      <c r="K122" s="90" t="s">
        <v>52</v>
      </c>
      <c r="L122" s="90"/>
      <c r="N122" s="86" t="s">
        <v>134</v>
      </c>
      <c r="O122" s="86"/>
      <c r="P122" s="86"/>
      <c r="T122" s="4"/>
    </row>
    <row r="123" spans="1:20" ht="21" customHeight="1" x14ac:dyDescent="0.55000000000000004">
      <c r="A123" s="1"/>
      <c r="T123" s="4"/>
    </row>
    <row r="124" spans="1:20" ht="21" customHeight="1" thickBot="1" x14ac:dyDescent="0.6">
      <c r="A124" s="118" t="s">
        <v>124</v>
      </c>
      <c r="B124" s="119"/>
      <c r="C124" s="119"/>
      <c r="D124" s="119"/>
      <c r="E124" s="119"/>
      <c r="F124" s="119"/>
      <c r="G124" s="119"/>
      <c r="H124" s="119"/>
      <c r="I124" s="119"/>
      <c r="J124" s="119"/>
      <c r="K124" s="119"/>
      <c r="L124" s="119"/>
      <c r="M124" s="119"/>
      <c r="N124" s="119"/>
      <c r="O124" s="119"/>
      <c r="P124" s="119"/>
      <c r="Q124" s="119"/>
      <c r="R124" s="119"/>
      <c r="S124" s="119"/>
      <c r="T124" s="120"/>
    </row>
    <row r="125" spans="1:20" ht="19.5" customHeight="1" x14ac:dyDescent="0.55000000000000004">
      <c r="A125" s="121" t="s">
        <v>17</v>
      </c>
      <c r="B125" s="122"/>
      <c r="C125" s="123"/>
      <c r="D125" s="129" t="s">
        <v>12</v>
      </c>
      <c r="E125" s="84" t="str">
        <f>$E$14</f>
        <v/>
      </c>
      <c r="F125" s="84" t="s">
        <v>9</v>
      </c>
      <c r="G125" s="84" t="str">
        <f>$G$14</f>
        <v/>
      </c>
      <c r="H125" s="84" t="s">
        <v>11</v>
      </c>
      <c r="I125" s="84" t="str">
        <f>$I$14</f>
        <v/>
      </c>
      <c r="J125" s="84" t="s">
        <v>10</v>
      </c>
      <c r="K125" s="131" t="str">
        <f>$K$14</f>
        <v/>
      </c>
      <c r="L125" s="131"/>
      <c r="M125" s="131"/>
      <c r="N125" s="84" t="s">
        <v>31</v>
      </c>
      <c r="O125" s="84"/>
      <c r="P125" s="30" t="str">
        <f>$P$14</f>
        <v/>
      </c>
      <c r="Q125" s="84" t="s">
        <v>32</v>
      </c>
      <c r="R125" s="30" t="str">
        <f>$R$14</f>
        <v/>
      </c>
      <c r="S125" s="84" t="s">
        <v>33</v>
      </c>
      <c r="T125" s="130"/>
    </row>
    <row r="126" spans="1:20" x14ac:dyDescent="0.55000000000000004">
      <c r="A126" s="113"/>
      <c r="B126" s="124"/>
      <c r="C126" s="125"/>
      <c r="D126" s="117"/>
      <c r="E126" s="85"/>
      <c r="F126" s="85"/>
      <c r="G126" s="85"/>
      <c r="H126" s="85"/>
      <c r="I126" s="85"/>
      <c r="J126" s="85"/>
      <c r="K126" s="87" t="str">
        <f>$K$15</f>
        <v/>
      </c>
      <c r="L126" s="87"/>
      <c r="M126" s="87"/>
      <c r="N126" s="85"/>
      <c r="O126" s="85"/>
      <c r="P126" s="2" t="str">
        <f>$P$15</f>
        <v/>
      </c>
      <c r="Q126" s="85"/>
      <c r="R126" s="2" t="str">
        <f>$R$15</f>
        <v/>
      </c>
      <c r="S126" s="85"/>
      <c r="T126" s="109"/>
    </row>
    <row r="127" spans="1:20" x14ac:dyDescent="0.55000000000000004">
      <c r="A127" s="113"/>
      <c r="B127" s="124"/>
      <c r="C127" s="125"/>
      <c r="D127" s="117"/>
      <c r="E127" s="85"/>
      <c r="F127" s="85"/>
      <c r="G127" s="85"/>
      <c r="H127" s="85"/>
      <c r="I127" s="85"/>
      <c r="J127" s="85"/>
      <c r="K127" s="87" t="str">
        <f>$K$16</f>
        <v/>
      </c>
      <c r="L127" s="87"/>
      <c r="M127" s="87"/>
      <c r="N127" s="85"/>
      <c r="O127" s="85"/>
      <c r="P127" s="2" t="str">
        <f>$P$16</f>
        <v/>
      </c>
      <c r="Q127" s="85"/>
      <c r="R127" s="2" t="str">
        <f>$R$16</f>
        <v/>
      </c>
      <c r="S127" s="85"/>
      <c r="T127" s="109"/>
    </row>
    <row r="128" spans="1:20" ht="11.5" customHeight="1" x14ac:dyDescent="0.55000000000000004">
      <c r="A128" s="113"/>
      <c r="B128" s="124"/>
      <c r="C128" s="125"/>
      <c r="D128" s="21"/>
      <c r="E128" s="19"/>
      <c r="F128" s="19"/>
      <c r="G128" s="19"/>
      <c r="H128" s="19"/>
      <c r="I128" s="19"/>
      <c r="J128" s="19"/>
      <c r="K128" s="17"/>
      <c r="L128" s="17"/>
      <c r="M128" s="19"/>
      <c r="P128" s="19"/>
      <c r="S128" s="19"/>
      <c r="T128" s="20"/>
    </row>
    <row r="129" spans="1:20" x14ac:dyDescent="0.55000000000000004">
      <c r="A129" s="113"/>
      <c r="B129" s="124"/>
      <c r="C129" s="125"/>
      <c r="D129" s="117" t="s">
        <v>12</v>
      </c>
      <c r="E129" s="85" t="str">
        <f>$E$18</f>
        <v/>
      </c>
      <c r="F129" s="85" t="s">
        <v>9</v>
      </c>
      <c r="G129" s="85" t="str">
        <f>$G$18</f>
        <v/>
      </c>
      <c r="H129" s="85" t="s">
        <v>11</v>
      </c>
      <c r="I129" s="85" t="str">
        <f>$I$18</f>
        <v/>
      </c>
      <c r="J129" s="85" t="s">
        <v>10</v>
      </c>
      <c r="K129" s="87" t="str">
        <f>$K$18</f>
        <v/>
      </c>
      <c r="L129" s="87"/>
      <c r="M129" s="87"/>
      <c r="N129" s="85" t="s">
        <v>31</v>
      </c>
      <c r="O129" s="85"/>
      <c r="P129" s="2" t="str">
        <f>$P$18</f>
        <v/>
      </c>
      <c r="Q129" s="85" t="s">
        <v>32</v>
      </c>
      <c r="R129" s="2" t="str">
        <f>$R$18</f>
        <v/>
      </c>
      <c r="S129" s="85" t="s">
        <v>34</v>
      </c>
      <c r="T129" s="109"/>
    </row>
    <row r="130" spans="1:20" x14ac:dyDescent="0.55000000000000004">
      <c r="A130" s="113"/>
      <c r="B130" s="124"/>
      <c r="C130" s="125"/>
      <c r="D130" s="117"/>
      <c r="E130" s="85"/>
      <c r="F130" s="85"/>
      <c r="G130" s="85"/>
      <c r="H130" s="85"/>
      <c r="I130" s="85"/>
      <c r="J130" s="85"/>
      <c r="K130" s="87" t="str">
        <f>$K$19</f>
        <v/>
      </c>
      <c r="L130" s="87"/>
      <c r="M130" s="87"/>
      <c r="N130" s="85"/>
      <c r="O130" s="85"/>
      <c r="P130" s="2" t="str">
        <f>$P$19</f>
        <v/>
      </c>
      <c r="Q130" s="85"/>
      <c r="R130" s="2" t="str">
        <f>$R$19</f>
        <v/>
      </c>
      <c r="S130" s="85"/>
      <c r="T130" s="109"/>
    </row>
    <row r="131" spans="1:20" x14ac:dyDescent="0.55000000000000004">
      <c r="A131" s="113"/>
      <c r="B131" s="124"/>
      <c r="C131" s="125"/>
      <c r="D131" s="117"/>
      <c r="E131" s="85"/>
      <c r="F131" s="85"/>
      <c r="G131" s="85"/>
      <c r="H131" s="85"/>
      <c r="I131" s="85"/>
      <c r="J131" s="85"/>
      <c r="K131" s="87" t="str">
        <f>$K$20</f>
        <v/>
      </c>
      <c r="L131" s="87"/>
      <c r="M131" s="87"/>
      <c r="N131" s="85"/>
      <c r="O131" s="85"/>
      <c r="P131" s="2" t="str">
        <f>$P$20</f>
        <v/>
      </c>
      <c r="Q131" s="85"/>
      <c r="R131" s="2" t="str">
        <f>$R$20</f>
        <v/>
      </c>
      <c r="S131" s="85"/>
      <c r="T131" s="109"/>
    </row>
    <row r="132" spans="1:20" ht="58.5" customHeight="1" x14ac:dyDescent="0.55000000000000004">
      <c r="A132" s="126"/>
      <c r="B132" s="127"/>
      <c r="C132" s="128"/>
      <c r="D132" s="110" t="str">
        <f>$D$21</f>
        <v/>
      </c>
      <c r="E132" s="111"/>
      <c r="F132" s="111"/>
      <c r="G132" s="111"/>
      <c r="H132" s="111"/>
      <c r="I132" s="111"/>
      <c r="J132" s="111"/>
      <c r="K132" s="111"/>
      <c r="L132" s="111"/>
      <c r="M132" s="111"/>
      <c r="N132" s="111"/>
      <c r="O132" s="111"/>
      <c r="P132" s="111"/>
      <c r="Q132" s="111"/>
      <c r="R132" s="111"/>
      <c r="S132" s="111"/>
      <c r="T132" s="112"/>
    </row>
    <row r="133" spans="1:20" ht="41.25" customHeight="1" x14ac:dyDescent="0.55000000000000004">
      <c r="A133" s="113" t="s">
        <v>18</v>
      </c>
      <c r="B133" s="85"/>
      <c r="C133" s="103"/>
      <c r="D133" s="114" t="str">
        <f>$D$22</f>
        <v/>
      </c>
      <c r="E133" s="115"/>
      <c r="F133" s="115"/>
      <c r="G133" s="115"/>
      <c r="H133" s="115"/>
      <c r="I133" s="115"/>
      <c r="J133" s="115"/>
      <c r="K133" s="115"/>
      <c r="L133" s="115"/>
      <c r="M133" s="115"/>
      <c r="N133" s="115"/>
      <c r="O133" s="115"/>
      <c r="P133" s="115"/>
      <c r="Q133" s="115"/>
      <c r="R133" s="115"/>
      <c r="S133" s="115"/>
      <c r="T133" s="116"/>
    </row>
    <row r="134" spans="1:20" ht="40" customHeight="1" x14ac:dyDescent="0.55000000000000004">
      <c r="A134" s="99" t="s">
        <v>20</v>
      </c>
      <c r="B134" s="100"/>
      <c r="C134" s="101"/>
      <c r="D134" s="107" t="str">
        <f>$D$23</f>
        <v/>
      </c>
      <c r="E134" s="108"/>
      <c r="F134" s="108"/>
      <c r="G134" s="108"/>
      <c r="H134" s="6" t="s">
        <v>24</v>
      </c>
      <c r="I134" s="6"/>
      <c r="J134" s="6"/>
      <c r="K134" s="6" t="str">
        <f>$K$23</f>
        <v/>
      </c>
      <c r="L134" s="6"/>
      <c r="M134" s="6"/>
      <c r="N134" s="6"/>
      <c r="O134" s="6" t="str">
        <f>$O$23</f>
        <v/>
      </c>
      <c r="P134" s="6"/>
      <c r="Q134" s="6"/>
      <c r="R134" s="6"/>
      <c r="S134" s="6"/>
      <c r="T134" s="7"/>
    </row>
    <row r="135" spans="1:20" ht="40" customHeight="1" x14ac:dyDescent="0.55000000000000004">
      <c r="A135" s="102" t="s">
        <v>21</v>
      </c>
      <c r="B135" s="85"/>
      <c r="C135" s="103"/>
      <c r="D135" s="104" t="str">
        <f>$D$24</f>
        <v/>
      </c>
      <c r="E135" s="105"/>
      <c r="F135" s="105"/>
      <c r="G135" s="105"/>
      <c r="H135" s="105"/>
      <c r="I135" s="105"/>
      <c r="J135" s="105"/>
      <c r="K135" s="105"/>
      <c r="L135" s="105"/>
      <c r="M135" s="105"/>
      <c r="N135" s="105"/>
      <c r="O135" s="105"/>
      <c r="P135" s="105"/>
      <c r="Q135" s="105"/>
      <c r="R135" s="105"/>
      <c r="S135" s="105"/>
      <c r="T135" s="106"/>
    </row>
    <row r="136" spans="1:20" ht="40" customHeight="1" x14ac:dyDescent="0.55000000000000004">
      <c r="A136" s="92" t="s">
        <v>135</v>
      </c>
      <c r="B136" s="93"/>
      <c r="C136" s="94"/>
      <c r="D136" s="95" t="s">
        <v>28</v>
      </c>
      <c r="E136" s="93"/>
      <c r="F136" s="93"/>
      <c r="G136" s="93"/>
      <c r="H136" s="93"/>
      <c r="I136" s="6" t="str">
        <f>$I$25</f>
        <v/>
      </c>
      <c r="J136" s="6"/>
      <c r="K136" s="6"/>
      <c r="L136" s="6"/>
      <c r="M136" s="6"/>
      <c r="N136" s="6"/>
      <c r="O136" s="6"/>
      <c r="P136" s="93" t="s">
        <v>29</v>
      </c>
      <c r="Q136" s="93"/>
      <c r="R136" s="93" t="str">
        <f>$R$25</f>
        <v/>
      </c>
      <c r="S136" s="93"/>
      <c r="T136" s="7" t="s">
        <v>30</v>
      </c>
    </row>
    <row r="137" spans="1:20" ht="40" customHeight="1" thickBot="1" x14ac:dyDescent="0.6">
      <c r="A137" s="96" t="s">
        <v>22</v>
      </c>
      <c r="B137" s="97"/>
      <c r="C137" s="98"/>
      <c r="D137" s="31" t="str">
        <f>$D$26</f>
        <v/>
      </c>
      <c r="E137" s="31"/>
      <c r="F137" s="31"/>
      <c r="G137" s="31"/>
      <c r="H137" s="31"/>
      <c r="I137" s="31"/>
      <c r="J137" s="31"/>
      <c r="K137" s="31"/>
      <c r="L137" s="31"/>
      <c r="M137" s="31"/>
      <c r="N137" s="31" t="str">
        <f>$N$26</f>
        <v/>
      </c>
      <c r="O137" s="32"/>
      <c r="P137" s="32"/>
      <c r="Q137" s="32"/>
      <c r="R137" s="32"/>
      <c r="S137" s="32"/>
      <c r="T137" s="33"/>
    </row>
    <row r="138" spans="1:20" x14ac:dyDescent="0.55000000000000004">
      <c r="A138" s="1"/>
      <c r="T138" s="4"/>
    </row>
    <row r="139" spans="1:20" x14ac:dyDescent="0.55000000000000004">
      <c r="A139" s="1"/>
      <c r="B139" s="2" t="s">
        <v>53</v>
      </c>
      <c r="T139" s="4"/>
    </row>
    <row r="140" spans="1:20" x14ac:dyDescent="0.55000000000000004">
      <c r="A140" s="1"/>
      <c r="B140" s="19">
        <v>1</v>
      </c>
      <c r="C140" s="2" t="s">
        <v>54</v>
      </c>
      <c r="T140" s="4"/>
    </row>
    <row r="141" spans="1:20" x14ac:dyDescent="0.55000000000000004">
      <c r="A141" s="1"/>
      <c r="B141" s="19">
        <v>2</v>
      </c>
      <c r="C141" s="2" t="s">
        <v>55</v>
      </c>
      <c r="T141" s="4"/>
    </row>
    <row r="142" spans="1:20" x14ac:dyDescent="0.55000000000000004">
      <c r="A142" s="1"/>
      <c r="B142" s="19">
        <v>3</v>
      </c>
      <c r="C142" s="2" t="s">
        <v>56</v>
      </c>
      <c r="T142" s="4"/>
    </row>
    <row r="143" spans="1:20" x14ac:dyDescent="0.55000000000000004">
      <c r="A143" s="1"/>
      <c r="B143" s="19">
        <v>4</v>
      </c>
      <c r="C143" s="2" t="s">
        <v>57</v>
      </c>
      <c r="T143" s="4"/>
    </row>
    <row r="144" spans="1:20" x14ac:dyDescent="0.55000000000000004">
      <c r="A144" s="1"/>
      <c r="B144" s="19">
        <v>5</v>
      </c>
      <c r="C144" s="2" t="s">
        <v>60</v>
      </c>
      <c r="J144" s="19"/>
      <c r="K144" s="19"/>
      <c r="L144" s="19"/>
      <c r="R144" s="19"/>
      <c r="S144" s="19"/>
      <c r="T144" s="4"/>
    </row>
    <row r="145" spans="1:20" x14ac:dyDescent="0.55000000000000004">
      <c r="A145" s="1"/>
      <c r="C145" s="2" t="s">
        <v>61</v>
      </c>
      <c r="T145" s="4"/>
    </row>
    <row r="146" spans="1:20" x14ac:dyDescent="0.55000000000000004">
      <c r="A146" s="5"/>
      <c r="B146" s="3"/>
      <c r="C146" s="3"/>
      <c r="D146" s="3"/>
      <c r="E146" s="3"/>
      <c r="F146" s="3"/>
      <c r="G146" s="3"/>
      <c r="H146" s="3"/>
      <c r="I146" s="3"/>
      <c r="J146" s="3"/>
      <c r="K146" s="3"/>
      <c r="L146" s="3"/>
      <c r="M146" s="3"/>
      <c r="N146" s="3"/>
      <c r="O146" s="3"/>
      <c r="P146" s="3"/>
      <c r="Q146" s="3"/>
      <c r="R146" s="3"/>
      <c r="S146" s="3"/>
      <c r="T146" s="8"/>
    </row>
    <row r="147" spans="1:20" x14ac:dyDescent="0.55000000000000004">
      <c r="B147" s="2" t="s">
        <v>58</v>
      </c>
      <c r="C147" s="91" t="s">
        <v>59</v>
      </c>
      <c r="D147" s="91"/>
      <c r="E147" s="91"/>
      <c r="F147" s="91"/>
      <c r="G147" s="91"/>
      <c r="H147" s="91"/>
      <c r="I147" s="91"/>
      <c r="J147" s="91"/>
      <c r="K147" s="91"/>
      <c r="L147" s="91"/>
      <c r="M147" s="91"/>
      <c r="N147" s="91"/>
      <c r="O147" s="91"/>
      <c r="P147" s="91"/>
      <c r="Q147" s="91"/>
      <c r="R147" s="91"/>
      <c r="S147" s="91"/>
      <c r="T147" s="91"/>
    </row>
  </sheetData>
  <sheetProtection sheet="1" objects="1" scenarios="1"/>
  <mergeCells count="240">
    <mergeCell ref="N122:P122"/>
    <mergeCell ref="K1:L1"/>
    <mergeCell ref="M1:N1"/>
    <mergeCell ref="O1:P1"/>
    <mergeCell ref="Q1:R1"/>
    <mergeCell ref="S1:T1"/>
    <mergeCell ref="A2:T4"/>
    <mergeCell ref="L66:O67"/>
    <mergeCell ref="Q66:R67"/>
    <mergeCell ref="L29:O30"/>
    <mergeCell ref="N10:S10"/>
    <mergeCell ref="N11:S11"/>
    <mergeCell ref="M7:N7"/>
    <mergeCell ref="K10:L11"/>
    <mergeCell ref="A13:T13"/>
    <mergeCell ref="A14:C21"/>
    <mergeCell ref="D14:D16"/>
    <mergeCell ref="E14:E16"/>
    <mergeCell ref="F14:F16"/>
    <mergeCell ref="G14:G16"/>
    <mergeCell ref="H14:H16"/>
    <mergeCell ref="I14:I16"/>
    <mergeCell ref="J18:J20"/>
    <mergeCell ref="S18:T20"/>
    <mergeCell ref="D21:T21"/>
    <mergeCell ref="A22:C22"/>
    <mergeCell ref="D22:T22"/>
    <mergeCell ref="Q18:Q20"/>
    <mergeCell ref="K19:M19"/>
    <mergeCell ref="K20:M20"/>
    <mergeCell ref="J14:J16"/>
    <mergeCell ref="S14:T16"/>
    <mergeCell ref="D18:D20"/>
    <mergeCell ref="E18:E20"/>
    <mergeCell ref="F18:F20"/>
    <mergeCell ref="G18:G20"/>
    <mergeCell ref="H18:H20"/>
    <mergeCell ref="I18:I20"/>
    <mergeCell ref="K14:M14"/>
    <mergeCell ref="N14:N16"/>
    <mergeCell ref="O14:O16"/>
    <mergeCell ref="Q14:Q16"/>
    <mergeCell ref="K15:M15"/>
    <mergeCell ref="K16:M16"/>
    <mergeCell ref="K18:M18"/>
    <mergeCell ref="N18:N20"/>
    <mergeCell ref="O18:O20"/>
    <mergeCell ref="A25:C25"/>
    <mergeCell ref="D25:H25"/>
    <mergeCell ref="P25:Q25"/>
    <mergeCell ref="R25:S25"/>
    <mergeCell ref="A26:C26"/>
    <mergeCell ref="A23:C23"/>
    <mergeCell ref="A24:C24"/>
    <mergeCell ref="D24:T24"/>
    <mergeCell ref="D23:G23"/>
    <mergeCell ref="K38:L38"/>
    <mergeCell ref="M38:N38"/>
    <mergeCell ref="O38:P38"/>
    <mergeCell ref="Q38:R38"/>
    <mergeCell ref="I29:K30"/>
    <mergeCell ref="Q29:R30"/>
    <mergeCell ref="J31:L32"/>
    <mergeCell ref="R31:S32"/>
    <mergeCell ref="O34:R35"/>
    <mergeCell ref="S34:T35"/>
    <mergeCell ref="H51:H53"/>
    <mergeCell ref="I51:I53"/>
    <mergeCell ref="J51:J53"/>
    <mergeCell ref="S51:T53"/>
    <mergeCell ref="K51:M51"/>
    <mergeCell ref="K52:M52"/>
    <mergeCell ref="K53:M53"/>
    <mergeCell ref="N51:N53"/>
    <mergeCell ref="S38:T38"/>
    <mergeCell ref="A39:T41"/>
    <mergeCell ref="M44:N44"/>
    <mergeCell ref="K47:L48"/>
    <mergeCell ref="A50:T50"/>
    <mergeCell ref="A51:C58"/>
    <mergeCell ref="D51:D53"/>
    <mergeCell ref="E51:E53"/>
    <mergeCell ref="F51:F53"/>
    <mergeCell ref="G51:G53"/>
    <mergeCell ref="J37:J38"/>
    <mergeCell ref="K37:L37"/>
    <mergeCell ref="M37:N37"/>
    <mergeCell ref="O37:P37"/>
    <mergeCell ref="Q37:R37"/>
    <mergeCell ref="S37:T37"/>
    <mergeCell ref="S55:T57"/>
    <mergeCell ref="D58:T58"/>
    <mergeCell ref="A59:C59"/>
    <mergeCell ref="D59:T59"/>
    <mergeCell ref="D55:D57"/>
    <mergeCell ref="F55:F57"/>
    <mergeCell ref="G55:G57"/>
    <mergeCell ref="H55:H57"/>
    <mergeCell ref="I55:I57"/>
    <mergeCell ref="J55:J57"/>
    <mergeCell ref="A62:C62"/>
    <mergeCell ref="D62:H62"/>
    <mergeCell ref="P62:Q62"/>
    <mergeCell ref="R62:S62"/>
    <mergeCell ref="A63:C63"/>
    <mergeCell ref="A60:C60"/>
    <mergeCell ref="A61:C61"/>
    <mergeCell ref="D61:T61"/>
    <mergeCell ref="D60:G60"/>
    <mergeCell ref="J68:L69"/>
    <mergeCell ref="R68:S69"/>
    <mergeCell ref="O71:R72"/>
    <mergeCell ref="S71:T72"/>
    <mergeCell ref="H88:H90"/>
    <mergeCell ref="I88:I90"/>
    <mergeCell ref="J88:J90"/>
    <mergeCell ref="S88:T90"/>
    <mergeCell ref="K88:M88"/>
    <mergeCell ref="N88:N90"/>
    <mergeCell ref="O88:O90"/>
    <mergeCell ref="Q88:Q90"/>
    <mergeCell ref="S75:T75"/>
    <mergeCell ref="A76:T78"/>
    <mergeCell ref="M81:N81"/>
    <mergeCell ref="K84:L85"/>
    <mergeCell ref="A87:T87"/>
    <mergeCell ref="A88:C95"/>
    <mergeCell ref="D88:D90"/>
    <mergeCell ref="E88:E90"/>
    <mergeCell ref="F88:F90"/>
    <mergeCell ref="G88:G90"/>
    <mergeCell ref="J74:J75"/>
    <mergeCell ref="K74:L74"/>
    <mergeCell ref="M74:N74"/>
    <mergeCell ref="O74:P74"/>
    <mergeCell ref="Q74:R74"/>
    <mergeCell ref="S74:T74"/>
    <mergeCell ref="S92:T94"/>
    <mergeCell ref="K75:L75"/>
    <mergeCell ref="M75:N75"/>
    <mergeCell ref="O75:P75"/>
    <mergeCell ref="Q75:R75"/>
    <mergeCell ref="D95:T95"/>
    <mergeCell ref="A96:C96"/>
    <mergeCell ref="D96:T96"/>
    <mergeCell ref="Q92:Q94"/>
    <mergeCell ref="D92:D94"/>
    <mergeCell ref="F92:F94"/>
    <mergeCell ref="G92:G94"/>
    <mergeCell ref="H92:H94"/>
    <mergeCell ref="I92:I94"/>
    <mergeCell ref="J92:J94"/>
    <mergeCell ref="A99:C99"/>
    <mergeCell ref="D99:H99"/>
    <mergeCell ref="P99:Q99"/>
    <mergeCell ref="R99:S99"/>
    <mergeCell ref="A100:C100"/>
    <mergeCell ref="A97:C97"/>
    <mergeCell ref="A98:C98"/>
    <mergeCell ref="D98:T98"/>
    <mergeCell ref="D97:G97"/>
    <mergeCell ref="B119:H119"/>
    <mergeCell ref="K111:L111"/>
    <mergeCell ref="M111:N111"/>
    <mergeCell ref="O111:P111"/>
    <mergeCell ref="Q111:R111"/>
    <mergeCell ref="S111:T111"/>
    <mergeCell ref="A112:T114"/>
    <mergeCell ref="Q103:R104"/>
    <mergeCell ref="J105:L106"/>
    <mergeCell ref="R105:S106"/>
    <mergeCell ref="O108:R109"/>
    <mergeCell ref="S108:T109"/>
    <mergeCell ref="L103:O104"/>
    <mergeCell ref="A124:T124"/>
    <mergeCell ref="A125:C132"/>
    <mergeCell ref="D125:D127"/>
    <mergeCell ref="E125:E127"/>
    <mergeCell ref="F125:F127"/>
    <mergeCell ref="G125:G127"/>
    <mergeCell ref="G129:G131"/>
    <mergeCell ref="H129:H131"/>
    <mergeCell ref="I129:I131"/>
    <mergeCell ref="J129:J131"/>
    <mergeCell ref="H125:H127"/>
    <mergeCell ref="I125:I127"/>
    <mergeCell ref="J125:J127"/>
    <mergeCell ref="S125:T127"/>
    <mergeCell ref="K125:M125"/>
    <mergeCell ref="N125:N127"/>
    <mergeCell ref="O125:O127"/>
    <mergeCell ref="Q125:Q127"/>
    <mergeCell ref="Q51:Q53"/>
    <mergeCell ref="E55:E57"/>
    <mergeCell ref="K55:M55"/>
    <mergeCell ref="N55:N57"/>
    <mergeCell ref="O55:O57"/>
    <mergeCell ref="Q55:Q57"/>
    <mergeCell ref="K56:M56"/>
    <mergeCell ref="K57:M57"/>
    <mergeCell ref="C147:T147"/>
    <mergeCell ref="A136:C136"/>
    <mergeCell ref="D136:H136"/>
    <mergeCell ref="P136:Q136"/>
    <mergeCell ref="R136:S136"/>
    <mergeCell ref="A137:C137"/>
    <mergeCell ref="A134:C134"/>
    <mergeCell ref="A135:C135"/>
    <mergeCell ref="D135:T135"/>
    <mergeCell ref="D134:G134"/>
    <mergeCell ref="S129:T131"/>
    <mergeCell ref="D132:T132"/>
    <mergeCell ref="A133:C133"/>
    <mergeCell ref="D133:T133"/>
    <mergeCell ref="Q129:Q131"/>
    <mergeCell ref="D129:D131"/>
    <mergeCell ref="O51:O53"/>
    <mergeCell ref="F129:F131"/>
    <mergeCell ref="I66:K67"/>
    <mergeCell ref="I103:K104"/>
    <mergeCell ref="K126:M126"/>
    <mergeCell ref="K127:M127"/>
    <mergeCell ref="E129:E131"/>
    <mergeCell ref="K129:M129"/>
    <mergeCell ref="N129:N131"/>
    <mergeCell ref="O129:O131"/>
    <mergeCell ref="K130:M130"/>
    <mergeCell ref="K131:M131"/>
    <mergeCell ref="K89:M89"/>
    <mergeCell ref="K90:M90"/>
    <mergeCell ref="E92:E94"/>
    <mergeCell ref="K92:M92"/>
    <mergeCell ref="N92:N94"/>
    <mergeCell ref="O92:O94"/>
    <mergeCell ref="K93:M93"/>
    <mergeCell ref="K94:M94"/>
    <mergeCell ref="M117:N117"/>
    <mergeCell ref="I118:J119"/>
    <mergeCell ref="K120:Q120"/>
    <mergeCell ref="K122:L122"/>
  </mergeCells>
  <phoneticPr fontId="1"/>
  <pageMargins left="0.9055118110236221" right="0.51181102362204722" top="0.74803149606299213" bottom="0.74803149606299213" header="0.31496062992125984" footer="0.31496062992125984"/>
  <pageSetup paperSize="9" scale="73" orientation="portrait" r:id="rId1"/>
  <rowBreaks count="3" manualBreakCount="3">
    <brk id="35" max="19" man="1"/>
    <brk id="72" max="19" man="1"/>
    <brk id="109"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E5701-CF57-40D4-B45C-64B2DF5CE8A2}">
  <sheetPr>
    <tabColor indexed="13"/>
  </sheetPr>
  <dimension ref="B1:E50"/>
  <sheetViews>
    <sheetView zoomScaleNormal="100" workbookViewId="0">
      <pane ySplit="1" topLeftCell="A2" activePane="bottomLeft" state="frozen"/>
      <selection pane="bottomLeft" activeCell="G16" sqref="G16"/>
    </sheetView>
  </sheetViews>
  <sheetFormatPr defaultRowHeight="18" x14ac:dyDescent="0.55000000000000004"/>
  <cols>
    <col min="1" max="1" width="6.5" customWidth="1"/>
    <col min="2" max="2" width="11.33203125" customWidth="1"/>
  </cols>
  <sheetData>
    <row r="1" spans="2:5" x14ac:dyDescent="0.55000000000000004">
      <c r="B1" t="s">
        <v>24</v>
      </c>
      <c r="C1" t="s">
        <v>9</v>
      </c>
      <c r="D1" t="s">
        <v>62</v>
      </c>
      <c r="E1" t="s">
        <v>63</v>
      </c>
    </row>
    <row r="3" spans="2:5" x14ac:dyDescent="0.55000000000000004">
      <c r="B3" t="s">
        <v>65</v>
      </c>
      <c r="C3">
        <v>7</v>
      </c>
      <c r="D3">
        <v>1</v>
      </c>
      <c r="E3">
        <v>1</v>
      </c>
    </row>
    <row r="4" spans="2:5" x14ac:dyDescent="0.55000000000000004">
      <c r="B4" t="s">
        <v>66</v>
      </c>
      <c r="C4">
        <v>8</v>
      </c>
      <c r="D4">
        <v>2</v>
      </c>
      <c r="E4">
        <v>2</v>
      </c>
    </row>
    <row r="5" spans="2:5" x14ac:dyDescent="0.55000000000000004">
      <c r="B5" t="s">
        <v>72</v>
      </c>
      <c r="C5">
        <v>9</v>
      </c>
      <c r="D5">
        <v>3</v>
      </c>
      <c r="E5">
        <v>3</v>
      </c>
    </row>
    <row r="6" spans="2:5" x14ac:dyDescent="0.55000000000000004">
      <c r="B6" t="s">
        <v>64</v>
      </c>
      <c r="C6">
        <v>10</v>
      </c>
      <c r="D6">
        <v>4</v>
      </c>
      <c r="E6">
        <v>4</v>
      </c>
    </row>
    <row r="7" spans="2:5" x14ac:dyDescent="0.55000000000000004">
      <c r="B7" t="s">
        <v>73</v>
      </c>
      <c r="D7">
        <v>5</v>
      </c>
      <c r="E7">
        <v>5</v>
      </c>
    </row>
    <row r="8" spans="2:5" x14ac:dyDescent="0.55000000000000004">
      <c r="B8" t="s">
        <v>74</v>
      </c>
      <c r="D8">
        <v>6</v>
      </c>
      <c r="E8">
        <v>6</v>
      </c>
    </row>
    <row r="9" spans="2:5" x14ac:dyDescent="0.55000000000000004">
      <c r="B9" t="s">
        <v>77</v>
      </c>
      <c r="D9">
        <v>7</v>
      </c>
      <c r="E9">
        <v>7</v>
      </c>
    </row>
    <row r="10" spans="2:5" x14ac:dyDescent="0.55000000000000004">
      <c r="B10" t="s">
        <v>78</v>
      </c>
      <c r="D10">
        <v>8</v>
      </c>
      <c r="E10">
        <v>8</v>
      </c>
    </row>
    <row r="11" spans="2:5" x14ac:dyDescent="0.55000000000000004">
      <c r="B11" t="s">
        <v>79</v>
      </c>
      <c r="D11">
        <v>9</v>
      </c>
      <c r="E11">
        <v>9</v>
      </c>
    </row>
    <row r="12" spans="2:5" x14ac:dyDescent="0.55000000000000004">
      <c r="B12" t="s">
        <v>81</v>
      </c>
      <c r="D12">
        <v>10</v>
      </c>
      <c r="E12">
        <v>10</v>
      </c>
    </row>
    <row r="13" spans="2:5" x14ac:dyDescent="0.55000000000000004">
      <c r="B13" t="s">
        <v>79</v>
      </c>
      <c r="D13">
        <v>11</v>
      </c>
      <c r="E13">
        <v>11</v>
      </c>
    </row>
    <row r="14" spans="2:5" x14ac:dyDescent="0.55000000000000004">
      <c r="B14" t="s">
        <v>83</v>
      </c>
      <c r="D14">
        <v>12</v>
      </c>
      <c r="E14">
        <v>12</v>
      </c>
    </row>
    <row r="15" spans="2:5" x14ac:dyDescent="0.55000000000000004">
      <c r="B15" t="s">
        <v>84</v>
      </c>
      <c r="E15">
        <v>13</v>
      </c>
    </row>
    <row r="16" spans="2:5" x14ac:dyDescent="0.55000000000000004">
      <c r="B16" t="s">
        <v>85</v>
      </c>
      <c r="E16">
        <v>14</v>
      </c>
    </row>
    <row r="17" spans="2:5" x14ac:dyDescent="0.55000000000000004">
      <c r="B17" t="s">
        <v>86</v>
      </c>
      <c r="E17">
        <v>15</v>
      </c>
    </row>
    <row r="18" spans="2:5" x14ac:dyDescent="0.55000000000000004">
      <c r="B18" t="s">
        <v>87</v>
      </c>
      <c r="E18">
        <v>16</v>
      </c>
    </row>
    <row r="19" spans="2:5" x14ac:dyDescent="0.55000000000000004">
      <c r="B19" t="s">
        <v>88</v>
      </c>
      <c r="E19">
        <v>17</v>
      </c>
    </row>
    <row r="20" spans="2:5" x14ac:dyDescent="0.55000000000000004">
      <c r="B20" t="s">
        <v>89</v>
      </c>
      <c r="E20">
        <v>18</v>
      </c>
    </row>
    <row r="21" spans="2:5" x14ac:dyDescent="0.55000000000000004">
      <c r="B21" t="s">
        <v>90</v>
      </c>
      <c r="E21">
        <v>19</v>
      </c>
    </row>
    <row r="22" spans="2:5" x14ac:dyDescent="0.55000000000000004">
      <c r="B22" t="s">
        <v>91</v>
      </c>
      <c r="E22">
        <v>20</v>
      </c>
    </row>
    <row r="23" spans="2:5" x14ac:dyDescent="0.55000000000000004">
      <c r="B23" t="s">
        <v>93</v>
      </c>
      <c r="E23">
        <v>21</v>
      </c>
    </row>
    <row r="24" spans="2:5" x14ac:dyDescent="0.55000000000000004">
      <c r="B24" t="s">
        <v>94</v>
      </c>
      <c r="E24">
        <v>22</v>
      </c>
    </row>
    <row r="25" spans="2:5" x14ac:dyDescent="0.55000000000000004">
      <c r="B25" t="s">
        <v>95</v>
      </c>
      <c r="E25">
        <v>23</v>
      </c>
    </row>
    <row r="26" spans="2:5" x14ac:dyDescent="0.55000000000000004">
      <c r="B26" t="s">
        <v>96</v>
      </c>
      <c r="E26">
        <v>24</v>
      </c>
    </row>
    <row r="27" spans="2:5" x14ac:dyDescent="0.55000000000000004">
      <c r="B27" t="s">
        <v>97</v>
      </c>
      <c r="E27">
        <v>25</v>
      </c>
    </row>
    <row r="28" spans="2:5" x14ac:dyDescent="0.55000000000000004">
      <c r="B28" t="s">
        <v>98</v>
      </c>
      <c r="E28">
        <v>26</v>
      </c>
    </row>
    <row r="29" spans="2:5" x14ac:dyDescent="0.55000000000000004">
      <c r="B29" t="s">
        <v>132</v>
      </c>
      <c r="E29">
        <v>27</v>
      </c>
    </row>
    <row r="30" spans="2:5" x14ac:dyDescent="0.55000000000000004">
      <c r="B30" t="s">
        <v>92</v>
      </c>
      <c r="E30">
        <v>28</v>
      </c>
    </row>
    <row r="31" spans="2:5" x14ac:dyDescent="0.55000000000000004">
      <c r="B31" t="s">
        <v>75</v>
      </c>
      <c r="E31">
        <v>29</v>
      </c>
    </row>
    <row r="32" spans="2:5" x14ac:dyDescent="0.55000000000000004">
      <c r="B32" t="s">
        <v>76</v>
      </c>
      <c r="E32">
        <v>30</v>
      </c>
    </row>
    <row r="33" spans="2:5" x14ac:dyDescent="0.55000000000000004">
      <c r="B33" t="s">
        <v>80</v>
      </c>
      <c r="E33">
        <v>31</v>
      </c>
    </row>
    <row r="34" spans="2:5" x14ac:dyDescent="0.55000000000000004">
      <c r="B34" t="s">
        <v>82</v>
      </c>
    </row>
    <row r="35" spans="2:5" x14ac:dyDescent="0.55000000000000004">
      <c r="B35" t="s">
        <v>99</v>
      </c>
    </row>
    <row r="36" spans="2:5" x14ac:dyDescent="0.55000000000000004">
      <c r="B36" t="s">
        <v>100</v>
      </c>
    </row>
    <row r="37" spans="2:5" x14ac:dyDescent="0.55000000000000004">
      <c r="B37" t="s">
        <v>101</v>
      </c>
    </row>
    <row r="38" spans="2:5" x14ac:dyDescent="0.55000000000000004">
      <c r="B38" t="s">
        <v>102</v>
      </c>
    </row>
    <row r="39" spans="2:5" x14ac:dyDescent="0.55000000000000004">
      <c r="B39" t="s">
        <v>103</v>
      </c>
    </row>
    <row r="40" spans="2:5" x14ac:dyDescent="0.55000000000000004">
      <c r="B40" t="s">
        <v>104</v>
      </c>
    </row>
    <row r="41" spans="2:5" x14ac:dyDescent="0.55000000000000004">
      <c r="B41" t="s">
        <v>108</v>
      </c>
    </row>
    <row r="42" spans="2:5" x14ac:dyDescent="0.55000000000000004">
      <c r="B42" t="s">
        <v>109</v>
      </c>
    </row>
    <row r="43" spans="2:5" x14ac:dyDescent="0.55000000000000004">
      <c r="B43" t="s">
        <v>110</v>
      </c>
    </row>
    <row r="44" spans="2:5" x14ac:dyDescent="0.55000000000000004">
      <c r="B44" t="s">
        <v>105</v>
      </c>
    </row>
    <row r="45" spans="2:5" x14ac:dyDescent="0.55000000000000004">
      <c r="B45" t="s">
        <v>106</v>
      </c>
    </row>
    <row r="46" spans="2:5" x14ac:dyDescent="0.55000000000000004">
      <c r="B46" t="s">
        <v>107</v>
      </c>
    </row>
    <row r="47" spans="2:5" x14ac:dyDescent="0.55000000000000004">
      <c r="B47" t="s">
        <v>111</v>
      </c>
    </row>
    <row r="48" spans="2:5" x14ac:dyDescent="0.55000000000000004">
      <c r="B48" t="s">
        <v>112</v>
      </c>
    </row>
    <row r="49" spans="2:2" x14ac:dyDescent="0.55000000000000004">
      <c r="B49" t="s">
        <v>113</v>
      </c>
    </row>
    <row r="50" spans="2:2" x14ac:dyDescent="0.55000000000000004">
      <c r="B50" t="s">
        <v>133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vt:lpstr>
      <vt:lpstr>申請書</vt:lpstr>
      <vt:lpstr>入力規則</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2025-04-02T05:07:26Z</cp:lastPrinted>
  <dcterms:created xsi:type="dcterms:W3CDTF">2025-03-14T05:10:50Z</dcterms:created>
  <dcterms:modified xsi:type="dcterms:W3CDTF">2025-07-10T00:06:48Z</dcterms:modified>
</cp:coreProperties>
</file>