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Y:\【通年】公会計\【R7】公会計\M調査・通知・依頼・やり取り\M03_県→財政課\20250821_9.30〆【山口県市町課】令和５年度財政状況資料集の作成について（2回目・\04_作業\"/>
    </mc:Choice>
  </mc:AlternateContent>
  <xr:revisionPtr revIDLastSave="0" documentId="13_ncr:1_{3F3A47C0-413D-4545-8AD4-D3906CF19D13}" xr6:coauthVersionLast="47" xr6:coauthVersionMax="47" xr10:uidLastSave="{00000000-0000-0000-0000-000000000000}"/>
  <bookViews>
    <workbookView xWindow="28680" yWindow="-120" windowWidth="19440" windowHeight="1488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C38" i="10"/>
  <c r="BE37" i="10"/>
  <c r="C37" i="10"/>
  <c r="BE36" i="10"/>
  <c r="C36" i="10"/>
  <c r="BE35" i="10"/>
  <c r="C35" i="10"/>
  <c r="U34" i="10"/>
  <c r="U35" i="10" s="1"/>
  <c r="C34" i="10"/>
  <c r="U36" i="10" l="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<sst xmlns="http://schemas.openxmlformats.org/spreadsheetml/2006/main" count="1142" uniqueCount="595">
  <si>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</si>
  <si>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</si>
  <si>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</si>
  <si>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</si>
  <si>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</si>
  <si>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</si>
  <si>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</si>
  <si>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</si>
  <si>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</si>
  <si>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</si>
  <si>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</si>
  <si>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</si>
  <si>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</si>
  <si>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</si>
  <si>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</si>
  <si>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</si>
  <si>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</si>
  <si>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</si>
  <si>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</si>
  <si>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</si>
  <si>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</si>
  <si>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</si>
  <si>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</si>
  <si>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</si>
  <si>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</si>
  <si>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</si>
  <si>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</si>
  <si>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</si>
  <si>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</si>
  <si>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</si>
  <si>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</si>
  <si>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</si>
  <si>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</si>
  <si>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</si>
  <si>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</si>
  <si>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</si>
  <si>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</si>
  <si>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</si>
  <si>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</si>
  <si>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</si>
  <si>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</si>
  <si>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</si>
  <si>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</si>
  <si>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</si>
  <si>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</si>
  <si>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</si>
  <si>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</si>
  <si>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</si>
  <si>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</si>
  <si>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</si>
  <si>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</si>
  <si>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</si>
  <si>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</si>
  <si>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</si>
  <si>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</si>
  <si>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</si>
  <si>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</si>
  <si>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</si>
  <si>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</si>
  <si>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</si>
  <si>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</si>
  <si>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</si>
  <si>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</si>
  <si>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</si>
  <si>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</si>
  <si>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</si>
  <si>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</si>
  <si>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</si>
  <si>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</si>
  <si>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</si>
  <si>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</si>
  <si>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</si>
  <si>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</si>
  <si>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</si>
  <si>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</si>
  <si>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</si>
  <si>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</si>
  <si>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</si>
  <si>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</si>
  <si>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</si>
  <si>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</si>
  <si>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</si>
  <si>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</si>
  <si>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</si>
  <si>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</si>
  <si>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</si>
  <si>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</si>
  <si>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</si>
  <si>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</si>
  <si>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</si>
  <si>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</si>
  <si>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</si>
  <si>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</si>
  <si>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</si>
  <si>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周南市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</si>
  <si>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</si>
  <si>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</si>
  <si>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</si>
  <si>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</si>
  <si>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</si>
  <si>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</si>
  <si>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</si>
  <si>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</si>
  <si>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</si>
  <si>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</si>
  <si>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</si>
  <si>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</si>
  <si>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</si>
  <si>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</si>
  <si>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</si>
  <si>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</si>
  <si>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</si>
  <si>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</si>
  <si>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</si>
  <si>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</si>
  <si>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</si>
  <si>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</si>
  <si>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</si>
  <si>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</si>
  <si>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</si>
  <si>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</si>
  <si>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</si>
  <si>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</si>
  <si>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</si>
  <si>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</si>
  <si>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</si>
  <si>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</si>
  <si>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</si>
  <si>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</si>
  <si>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</si>
  <si>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</si>
  <si>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</si>
  <si>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</si>
  <si>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</si>
  <si>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</si>
  <si>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</si>
  <si>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</si>
  <si>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</si>
  <si>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</si>
  <si>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</si>
  <si>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</si>
  <si>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</si>
  <si>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</si>
  <si>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</si>
  <si>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</si>
  <si>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</si>
  <si>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</si>
  <si>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</si>
  <si>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</si>
  <si>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</si>
  <si>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</si>
  <si>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</si>
  <si>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</si>
  <si>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</si>
  <si>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</si>
  <si>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</si>
  <si>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</si>
  <si>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</si>
  <si>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</si>
  <si>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</si>
  <si>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</si>
  <si>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</si>
  <si>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</si>
  <si>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</si>
  <si>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</si>
  <si>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</si>
  <si>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</si>
  <si>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</si>
  <si>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</si>
  <si>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</si>
  <si>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</si>
  <si>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</si>
  <si>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</si>
  <si>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</si>
  <si>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</si>
  <si>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</si>
  <si>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</si>
  <si>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</si>
  <si>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</si>
  <si>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</si>
  <si>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</si>
  <si>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</si>
  <si>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</si>
  <si>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</si>
  <si>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</si>
  <si>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</si>
  <si>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</si>
  <si>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</si>
  <si>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</si>
  <si>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</si>
  <si>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</si>
  <si>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</si>
  <si>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</si>
  <si>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</si>
  <si>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</si>
  <si>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</si>
  <si>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</si>
  <si>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</si>
  <si>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</si>
  <si>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</si>
  <si>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</si>
  <si>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</si>
  <si>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山口県周南市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</si>
  <si>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</si>
  <si>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</si>
  <si>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</si>
  <si>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</si>
  <si>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</si>
  <si>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</si>
  <si>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</si>
  <si>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</si>
  <si>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</si>
  <si>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</si>
  <si>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</si>
  <si>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</si>
  <si>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</si>
  <si>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</si>
  <si>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</si>
  <si>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</si>
  <si>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</si>
  <si>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</si>
  <si>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</si>
  <si>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</si>
  <si>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</si>
  <si>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</si>
  <si>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</si>
  <si>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</si>
  <si>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</si>
  <si>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</si>
  <si>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</si>
  <si>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</si>
  <si>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</si>
  <si>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</si>
  <si>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</si>
  <si>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</si>
  <si>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</si>
  <si>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</si>
  <si>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</si>
  <si>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</si>
  <si>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</si>
  <si>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</si>
  <si>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</si>
  <si>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</si>
  <si>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</si>
  <si>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</si>
  <si>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</si>
  <si>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</si>
  <si>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</si>
  <si>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</si>
  <si>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</si>
  <si>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</si>
  <si>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</si>
  <si>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</si>
  <si>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</si>
  <si>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</si>
  <si>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</si>
  <si>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</si>
  <si>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</si>
  <si>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</si>
  <si>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</si>
  <si>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</si>
  <si>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</si>
  <si>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</si>
  <si>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</si>
  <si>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</si>
  <si>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</si>
  <si>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</si>
  <si>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</si>
  <si>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</si>
  <si>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</si>
  <si>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</si>
  <si>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</si>
  <si>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</si>
  <si>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</si>
  <si>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</si>
  <si>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</si>
  <si>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</si>
  <si>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</si>
  <si>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</si>
  <si>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</si>
  <si>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</si>
  <si>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</si>
  <si>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</si>
  <si>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</si>
  <si>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</si>
  <si>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</si>
  <si>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</si>
  <si>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</si>
  <si>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</si>
  <si>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</si>
  <si>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</si>
  <si>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</si>
  <si>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</si>
  <si>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</si>
  <si>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</si>
  <si>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</si>
  <si>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</si>
  <si>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</si>
  <si>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</si>
  <si>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</si>
  <si>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</si>
  <si>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</si>
  <si>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</si>
  <si>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</si>
  <si>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</si>
  <si>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</si>
  <si>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</si>
  <si>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</si>
  <si>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</si>
  <si>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</si>
  <si>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</si>
  <si>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</si>
  <si>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</si>
  <si>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</si>
  <si>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</si>
  <si>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</si>
  <si>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</si>
  <si>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</si>
  <si>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</si>
  <si>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</si>
  <si>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</si>
  <si>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</si>
  <si>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</si>
  <si>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</si>
  <si>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</si>
  <si>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</si>
  <si>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</si>
  <si>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</si>
  <si>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</si>
  <si>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</si>
  <si>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</si>
  <si>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</si>
  <si>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</si>
  <si>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</si>
  <si>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</si>
  <si>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</si>
  <si>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</si>
  <si>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</si>
  <si>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</si>
  <si>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</si>
  <si>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</si>
  <si>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</si>
  <si>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</si>
  <si>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</si>
  <si>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</si>
  <si>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</si>
  <si>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</si>
  <si>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</si>
  <si>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</si>
  <si>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</si>
  <si>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</si>
  <si>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</si>
  <si>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</si>
  <si>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山口県周南市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</si>
  <si>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</si>
  <si>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</si>
  <si>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</si>
  <si>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</si>
  <si>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</si>
  <si>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</si>
  <si>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</si>
  <si>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</si>
  <si>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</si>
  <si>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</si>
  <si>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</si>
  <si>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</si>
  <si>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</si>
  <si>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</si>
  <si>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</si>
  <si>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</si>
  <si>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</si>
  <si>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</si>
  <si>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</si>
  <si>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</si>
  <si>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</si>
  <si>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</si>
  <si>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</si>
  <si>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</si>
  <si>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</si>
  <si>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</si>
  <si>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</si>
  <si>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</si>
  <si>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</si>
  <si>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</si>
  <si>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</si>
  <si>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</si>
  <si>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</si>
  <si>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</si>
  <si>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国民健康保険鹿野診療所特別会計</t>
    <phoneticPr fontId="5"/>
  </si>
  <si>
    <t>後期高齢者医療特別会計</t>
    <phoneticPr fontId="5"/>
  </si>
  <si>
    <t>介護保険特別会計</t>
    <phoneticPr fontId="5"/>
  </si>
  <si>
    <t>駐車場事業特別会計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</si>
  <si>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</si>
  <si>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</si>
  <si>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</si>
  <si>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</si>
  <si>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</si>
  <si>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モーターボート競走事業会計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</si>
  <si>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</si>
  <si>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</si>
  <si>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</si>
  <si>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</si>
  <si>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</si>
  <si>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</si>
  <si>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</si>
  <si>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</si>
  <si>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</si>
  <si>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</si>
  <si>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</si>
  <si>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</si>
  <si>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</si>
  <si>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</si>
  <si>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</si>
  <si>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</si>
  <si>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</si>
  <si>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</si>
  <si>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</si>
  <si>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</si>
  <si>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</si>
  <si>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</si>
  <si>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</si>
  <si>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</si>
  <si>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</si>
  <si>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</si>
  <si>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</si>
  <si>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</si>
  <si>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</si>
  <si>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</si>
  <si>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</si>
  <si>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</si>
  <si>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</si>
  <si>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</si>
  <si>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</si>
  <si>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</si>
  <si>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</si>
  <si>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</si>
  <si>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</si>
  <si>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</si>
  <si>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</si>
  <si>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</si>
  <si>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</si>
  <si>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</si>
  <si>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</si>
  <si>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</si>
  <si>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</si>
  <si>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</si>
  <si>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</si>
  <si>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</si>
  <si>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</si>
  <si>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</si>
  <si>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</si>
  <si>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</si>
  <si>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</si>
  <si>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</si>
  <si>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</si>
  <si>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</si>
  <si>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</si>
  <si>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</si>
  <si>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</si>
  <si>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</si>
  <si>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</si>
  <si>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</si>
  <si>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</si>
  <si>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</si>
  <si>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</si>
  <si>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</si>
  <si>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</si>
  <si>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</si>
  <si>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</si>
  <si>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</si>
  <si>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</si>
  <si>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</si>
  <si>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</si>
  <si>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</si>
  <si>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</si>
  <si>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</si>
  <si>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</si>
  <si>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</si>
  <si>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</si>
  <si>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</si>
  <si>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</si>
  <si>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</si>
  <si>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</si>
  <si>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</si>
  <si>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</si>
  <si>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</si>
  <si>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</si>
  <si>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</si>
  <si>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</si>
  <si>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</si>
  <si>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</si>
  <si>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</si>
  <si>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</si>
  <si>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</si>
  <si>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</si>
  <si>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</si>
  <si>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</si>
  <si>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</si>
  <si>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</si>
  <si>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</si>
  <si>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</si>
  <si>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</si>
  <si>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</si>
  <si>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</si>
  <si>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</si>
  <si>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</si>
  <si>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</si>
  <si>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</si>
  <si>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</si>
  <si>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</si>
  <si>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</si>
  <si>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</si>
  <si>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</si>
  <si>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</si>
  <si>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</si>
  <si>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</si>
  <si>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</si>
  <si>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</si>
  <si>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</si>
  <si>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</si>
  <si>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</si>
  <si>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</si>
  <si>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</si>
  <si>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</si>
  <si>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</si>
  <si>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</si>
  <si>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</si>
  <si>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</si>
  <si>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</si>
  <si>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</si>
  <si>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</si>
  <si>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</si>
  <si>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</si>
  <si>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</si>
  <si>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</si>
  <si>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0.67</t>
  </si>
  <si>
    <t>▲ 0.71</t>
  </si>
  <si>
    <t>▲ 0.31</t>
  </si>
  <si>
    <t>モーターボート競走事業会計</t>
  </si>
  <si>
    <t>一般会計</t>
  </si>
  <si>
    <t>水道事業会計</t>
  </si>
  <si>
    <t>下水道事業会計</t>
  </si>
  <si>
    <t>病院事業会計</t>
  </si>
  <si>
    <t>介護保険特別会計</t>
  </si>
  <si>
    <t>国民健康保険特別会計</t>
  </si>
  <si>
    <t>後期高齢者医療特別会計</t>
  </si>
  <si>
    <t>その他会計（赤字）</t>
  </si>
  <si>
    <t>▲ 0.06</t>
  </si>
  <si>
    <t>その他会計（黒字）</t>
  </si>
  <si>
    <t>R01</t>
    <phoneticPr fontId="5"/>
  </si>
  <si>
    <t>R02</t>
    <phoneticPr fontId="5"/>
  </si>
  <si>
    <t>R03</t>
    <phoneticPr fontId="5"/>
  </si>
  <si>
    <t>R04</t>
    <phoneticPr fontId="5"/>
  </si>
  <si>
    <t>R05</t>
    <phoneticPr fontId="5"/>
  </si>
  <si>
    <t>周南地区福祉施設組合（一般会計）</t>
    <rPh sb="0" eb="2">
      <t>シュウナン</t>
    </rPh>
    <rPh sb="2" eb="4">
      <t>チク</t>
    </rPh>
    <rPh sb="4" eb="6">
      <t>フクシ</t>
    </rPh>
    <rPh sb="6" eb="8">
      <t>シセツ</t>
    </rPh>
    <rPh sb="8" eb="10">
      <t>クミアイ</t>
    </rPh>
    <rPh sb="11" eb="13">
      <t>イッパン</t>
    </rPh>
    <rPh sb="13" eb="15">
      <t>カイケイ</t>
    </rPh>
    <phoneticPr fontId="2"/>
  </si>
  <si>
    <t>周南地区衛生施設組合（一般会計）</t>
  </si>
  <si>
    <t>光地区消防組合（一般会計）</t>
  </si>
  <si>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</si>
  <si>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</si>
  <si>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</si>
  <si>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</si>
  <si>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</si>
  <si>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</si>
  <si>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</si>
  <si>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山口県後期高齢者広域連合（一般会計）</t>
  </si>
  <si>
    <t>山口県後期高齢者医療広域連合後期高齢者医療（特別会計）</t>
  </si>
  <si>
    <t>周南市体育協会</t>
    <rPh sb="0" eb="3">
      <t>シュウナンシ</t>
    </rPh>
    <rPh sb="3" eb="5">
      <t>タイイク</t>
    </rPh>
    <rPh sb="5" eb="7">
      <t>キョウカイ</t>
    </rPh>
    <phoneticPr fontId="2"/>
  </si>
  <si>
    <t>徳山地区漁業振興基金</t>
    <rPh sb="0" eb="2">
      <t>トクヤマ</t>
    </rPh>
    <rPh sb="2" eb="4">
      <t>チク</t>
    </rPh>
    <rPh sb="4" eb="6">
      <t>ギョギョウ</t>
    </rPh>
    <rPh sb="6" eb="8">
      <t>シンコウ</t>
    </rPh>
    <rPh sb="8" eb="10">
      <t>キキン</t>
    </rPh>
    <phoneticPr fontId="2"/>
  </si>
  <si>
    <t>周南市文化振興財団</t>
    <rPh sb="0" eb="3">
      <t>シュウナンシ</t>
    </rPh>
    <rPh sb="3" eb="5">
      <t>ブンカ</t>
    </rPh>
    <rPh sb="5" eb="7">
      <t>シンコウ</t>
    </rPh>
    <rPh sb="7" eb="9">
      <t>ザイダン</t>
    </rPh>
    <phoneticPr fontId="2"/>
  </si>
  <si>
    <t>周南市ふるさと振興財団</t>
    <rPh sb="0" eb="3">
      <t>シュウナンシ</t>
    </rPh>
    <rPh sb="7" eb="9">
      <t>シンコウ</t>
    </rPh>
    <rPh sb="9" eb="11">
      <t>ザイダン</t>
    </rPh>
    <phoneticPr fontId="2"/>
  </si>
  <si>
    <t>周南市医療公社</t>
    <rPh sb="0" eb="3">
      <t>シュウナンシ</t>
    </rPh>
    <rPh sb="3" eb="5">
      <t>イリョウ</t>
    </rPh>
    <rPh sb="5" eb="7">
      <t>コウシャ</t>
    </rPh>
    <phoneticPr fontId="2"/>
  </si>
  <si>
    <t>周南地域地場産業振興センター</t>
    <rPh sb="0" eb="2">
      <t>シュウナン</t>
    </rPh>
    <rPh sb="2" eb="4">
      <t>チイキ</t>
    </rPh>
    <rPh sb="4" eb="6">
      <t>ジバ</t>
    </rPh>
    <rPh sb="6" eb="8">
      <t>サンギョウ</t>
    </rPh>
    <rPh sb="8" eb="10">
      <t>シンコウ</t>
    </rPh>
    <phoneticPr fontId="2"/>
  </si>
  <si>
    <t>大津島巡航</t>
    <rPh sb="0" eb="2">
      <t>オオヅ</t>
    </rPh>
    <rPh sb="2" eb="3">
      <t>シマ</t>
    </rPh>
    <rPh sb="3" eb="5">
      <t>ジュンコウ</t>
    </rPh>
    <phoneticPr fontId="2"/>
  </si>
  <si>
    <t>徳山青果精算</t>
    <rPh sb="0" eb="2">
      <t>トクヤマ</t>
    </rPh>
    <rPh sb="2" eb="4">
      <t>セイカ</t>
    </rPh>
    <rPh sb="4" eb="6">
      <t>セイサン</t>
    </rPh>
    <phoneticPr fontId="2"/>
  </si>
  <si>
    <t>かの高原開発</t>
    <rPh sb="2" eb="4">
      <t>コウゲン</t>
    </rPh>
    <rPh sb="4" eb="6">
      <t>カイハツ</t>
    </rPh>
    <phoneticPr fontId="2"/>
  </si>
  <si>
    <t>新南陽地区漁業振興基金</t>
    <rPh sb="0" eb="3">
      <t>シンナンヨウ</t>
    </rPh>
    <rPh sb="3" eb="5">
      <t>チク</t>
    </rPh>
    <rPh sb="5" eb="7">
      <t>ギョギョウ</t>
    </rPh>
    <rPh sb="7" eb="9">
      <t>シンコウ</t>
    </rPh>
    <rPh sb="9" eb="11">
      <t>キキン</t>
    </rPh>
    <phoneticPr fontId="2"/>
  </si>
  <si>
    <t>周南観光コンベンション協会</t>
    <rPh sb="0" eb="2">
      <t>シュウナン</t>
    </rPh>
    <rPh sb="2" eb="4">
      <t>カンコウ</t>
    </rPh>
    <rPh sb="11" eb="13">
      <t>キョウカイ</t>
    </rPh>
    <phoneticPr fontId="2"/>
  </si>
  <si>
    <t>公立大学法人周南公立大学</t>
  </si>
  <si>
    <t>地域振興基金</t>
    <phoneticPr fontId="5"/>
  </si>
  <si>
    <t>子ども未来夢基金</t>
    <phoneticPr fontId="2"/>
  </si>
  <si>
    <t>公共施設マネジメント基金</t>
    <phoneticPr fontId="2"/>
  </si>
  <si>
    <t>周南公立大学整備等基金</t>
    <phoneticPr fontId="2"/>
  </si>
  <si>
    <t>職員退職手当基金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</si>
  <si>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</si>
  <si>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</si>
  <si>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</si>
  <si>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</si>
  <si>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</si>
  <si>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</si>
  <si>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</si>
  <si>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</si>
  <si>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</si>
  <si>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</si>
  <si>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R4年度と比べて、R5年度の将来負担比率は標準財政規模の増等により0.3%の減、有形固定資産減価償却率は0.9%の増となった。
将来負担比率はR1～5年度まで類似団体と比べて高い水準を示しており、有形固定資産減価償却率についても類似団体をやや上回っている。
今後も公共施設再配置計画に基づいた施設の統廃合や更新整備を進めつつ、基金の活用等による地方債の借入抑制や財源の確保に努めていく必要がある。</t>
    <rPh sb="2" eb="4">
      <t>ネンド</t>
    </rPh>
    <rPh sb="5" eb="6">
      <t>クラ</t>
    </rPh>
    <rPh sb="11" eb="13">
      <t>ネンド</t>
    </rPh>
    <rPh sb="14" eb="20">
      <t>ショウライフタンヒリツ</t>
    </rPh>
    <rPh sb="21" eb="27">
      <t>ヒョウジュンザイセイキボ</t>
    </rPh>
    <rPh sb="28" eb="29">
      <t>ゾウ</t>
    </rPh>
    <rPh sb="29" eb="30">
      <t>トウ</t>
    </rPh>
    <rPh sb="38" eb="39">
      <t>ゲン</t>
    </rPh>
    <rPh sb="40" eb="46">
      <t>ユウケイコテイシサン</t>
    </rPh>
    <rPh sb="46" eb="51">
      <t>ゲンカショウキャクリツ</t>
    </rPh>
    <rPh sb="57" eb="58">
      <t>ゾウ</t>
    </rPh>
    <rPh sb="64" eb="70">
      <t>ショウライフタンヒリツ</t>
    </rPh>
    <rPh sb="75" eb="77">
      <t>ネンド</t>
    </rPh>
    <rPh sb="79" eb="83">
      <t>ルイジダンタイ</t>
    </rPh>
    <rPh sb="84" eb="85">
      <t>クラ</t>
    </rPh>
    <rPh sb="87" eb="88">
      <t>タカ</t>
    </rPh>
    <rPh sb="89" eb="91">
      <t>スイジュン</t>
    </rPh>
    <rPh sb="92" eb="93">
      <t>シメ</t>
    </rPh>
    <rPh sb="98" eb="104">
      <t>ユウケイコテイシサン</t>
    </rPh>
    <rPh sb="104" eb="109">
      <t>ゲンカショウキャクリツ</t>
    </rPh>
    <rPh sb="114" eb="118">
      <t>ルイジダンタイ</t>
    </rPh>
    <rPh sb="121" eb="123">
      <t>ウワマワ</t>
    </rPh>
    <rPh sb="129" eb="131">
      <t>コンゴ</t>
    </rPh>
    <rPh sb="132" eb="139">
      <t>コウキョウシセツサイハイチ</t>
    </rPh>
    <rPh sb="139" eb="141">
      <t>ケイカク</t>
    </rPh>
    <rPh sb="142" eb="143">
      <t>モト</t>
    </rPh>
    <rPh sb="146" eb="148">
      <t>シセツ</t>
    </rPh>
    <rPh sb="149" eb="152">
      <t>トウハイゴウ</t>
    </rPh>
    <rPh sb="153" eb="155">
      <t>コウシン</t>
    </rPh>
    <rPh sb="155" eb="157">
      <t>セイビ</t>
    </rPh>
    <rPh sb="158" eb="159">
      <t>スス</t>
    </rPh>
    <rPh sb="163" eb="165">
      <t>キキン</t>
    </rPh>
    <rPh sb="166" eb="168">
      <t>カツヨウ</t>
    </rPh>
    <rPh sb="168" eb="169">
      <t>ナド</t>
    </rPh>
    <rPh sb="176" eb="178">
      <t>カリイレ</t>
    </rPh>
    <rPh sb="178" eb="180">
      <t>ヨクセイ</t>
    </rPh>
    <rPh sb="187" eb="188">
      <t>ツト</t>
    </rPh>
    <rPh sb="192" eb="194">
      <t>ヒツヨウ</t>
    </rPh>
    <phoneticPr fontId="10"/>
  </si>
  <si>
    <t xml:space="preserve">実質公債費比率は元利償還金の増や算入公債費等の減等により、R4年度と比べて0.2%の増となり、将来負担比率とともに依然として類似団体と比べて高い水準となっている。
今後も地方債の借入抑制や、償還期間の見直し等による公債費負担の平準化を図っていく必要がある。
</t>
    <rPh sb="0" eb="2">
      <t>ジッシツ</t>
    </rPh>
    <rPh sb="2" eb="5">
      <t>コウサイヒ</t>
    </rPh>
    <rPh sb="5" eb="7">
      <t>ヒリツ</t>
    </rPh>
    <rPh sb="8" eb="13">
      <t>ガンリショウカンキン</t>
    </rPh>
    <rPh sb="14" eb="15">
      <t>ゾウ</t>
    </rPh>
    <rPh sb="16" eb="18">
      <t>サンニュウ</t>
    </rPh>
    <rPh sb="18" eb="21">
      <t>コウサイヒ</t>
    </rPh>
    <rPh sb="21" eb="22">
      <t>トウ</t>
    </rPh>
    <rPh sb="23" eb="24">
      <t>ゲン</t>
    </rPh>
    <rPh sb="24" eb="25">
      <t>トウ</t>
    </rPh>
    <rPh sb="31" eb="33">
      <t>ネンド</t>
    </rPh>
    <rPh sb="34" eb="35">
      <t>クラ</t>
    </rPh>
    <rPh sb="42" eb="43">
      <t>ゾウ</t>
    </rPh>
    <rPh sb="47" eb="53">
      <t>ショウライフタンヒリツ</t>
    </rPh>
    <rPh sb="57" eb="59">
      <t>イゼン</t>
    </rPh>
    <rPh sb="62" eb="64">
      <t>ルイジ</t>
    </rPh>
    <rPh sb="64" eb="66">
      <t>ダンタイ</t>
    </rPh>
    <rPh sb="67" eb="68">
      <t>クラ</t>
    </rPh>
    <rPh sb="70" eb="71">
      <t>タカ</t>
    </rPh>
    <rPh sb="72" eb="74">
      <t>スイジュン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</si>
</sst>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18"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FB2B4E-2DA1-4522-908F-BBB3C09BB48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CBCA-4349-BB1C-ABE41805B8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51379</c:v>
                </c:pt>
                <c:pt idx="1">
                  <c:v>59074</c:v>
                </c:pt>
                <c:pt idx="2">
                  <c:v>33400</c:v>
                </c:pt>
                <c:pt idx="3">
                  <c:v>58302</c:v>
                </c:pt>
                <c:pt idx="4">
                  <c:v>81725</c:v>
                </c:pt>
              </c:numCache>
            </c:numRef>
          </c:val>
          <c:smooth val="0"/>
          <c:extLst>
            <c:ext xmlns:c16="http://schemas.microsoft.com/office/drawing/2014/chart" uri="{C3380CC4-5D6E-409C-BE32-E72D297353CC}">
              <c16:uniqueId val="{00000001-CBCA-4349-BB1C-ABE41805B8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5.59</c:v>
                </c:pt>
                <c:pt idx="1">
                  <c:v>4.8600000000000003</c:v>
                </c:pt>
                <c:pt idx="2">
                  <c:v>10.3</c:v>
                </c:pt>
                <c:pt idx="3">
                  <c:v>9.16</c:v>
                </c:pt>
                <c:pt idx="4">
                  <c:v>9.7799999999999994</c:v>
                </c:pt>
              </c:numCache>
            </c:numRef>
          </c:val>
          <c:extLst>
            <c:ext xmlns:c16="http://schemas.microsoft.com/office/drawing/2014/chart" uri="{C3380CC4-5D6E-409C-BE32-E72D297353CC}">
              <c16:uniqueId val="{00000000-9B8B-4413-B75E-99CF989C09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7.96</c:v>
                </c:pt>
                <c:pt idx="1">
                  <c:v>7.67</c:v>
                </c:pt>
                <c:pt idx="2">
                  <c:v>12.6</c:v>
                </c:pt>
                <c:pt idx="3">
                  <c:v>16.829999999999998</c:v>
                </c:pt>
                <c:pt idx="4">
                  <c:v>15.21</c:v>
                </c:pt>
              </c:numCache>
            </c:numRef>
          </c:val>
          <c:extLst>
            <c:ext xmlns:c16="http://schemas.microsoft.com/office/drawing/2014/chart" uri="{C3380CC4-5D6E-409C-BE32-E72D297353CC}">
              <c16:uniqueId val="{00000001-9B8B-4413-B75E-99CF989C09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-0.67</c:v>
                </c:pt>
                <c:pt idx="1">
                  <c:v>-0.71</c:v>
                </c:pt>
                <c:pt idx="2">
                  <c:v>10.75</c:v>
                </c:pt>
                <c:pt idx="3">
                  <c:v>2.54</c:v>
                </c:pt>
                <c:pt idx="4">
                  <c:v>-0.31</c:v>
                </c:pt>
              </c:numCache>
            </c:numRef>
          </c:val>
          <c:smooth val="0"/>
          <c:extLst>
            <c:ext xmlns:c16="http://schemas.microsoft.com/office/drawing/2014/chart" uri="{C3380CC4-5D6E-409C-BE32-E72D297353CC}">
              <c16:uniqueId val="{00000002-9B8B-4413-B75E-99CF989C09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0.22</c:v>
                </c:pt>
                <c:pt idx="2">
                  <c:v>#N/A</c:v>
                </c:pt>
                <c:pt idx="3">
                  <c:v>0.24</c:v>
                </c:pt>
                <c:pt idx="4">
                  <c:v>#N/A</c:v>
                </c:pt>
                <c:pt idx="5">
                  <c:v>0.32</c:v>
                </c:pt>
                <c:pt idx="6">
                  <c:v>#N/A</c:v>
                </c:pt>
                <c:pt idx="7">
                  <c:v>0.32</c:v>
                </c:pt>
                <c:pt idx="8">
                  <c:v>#N/A</c:v>
                </c:pt>
                <c:pt idx="9">
                  <c:v>0.19</c:v>
                </c:pt>
              </c:numCache>
            </c:numRef>
          </c:val>
          <c:extLst>
            <c:ext xmlns:c16="http://schemas.microsoft.com/office/drawing/2014/chart" uri="{C3380CC4-5D6E-409C-BE32-E72D297353CC}">
              <c16:uniqueId val="{00000000-FAC1-44A3-81C3-B63CF3FB02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0.06</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FAC1-44A3-81C3-B63CF3FB020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0.17</c:v>
                </c:pt>
                <c:pt idx="2">
                  <c:v>#N/A</c:v>
                </c:pt>
                <c:pt idx="3">
                  <c:v>0.17</c:v>
                </c:pt>
                <c:pt idx="4">
                  <c:v>#N/A</c:v>
                </c:pt>
                <c:pt idx="5">
                  <c:v>0.17</c:v>
                </c:pt>
                <c:pt idx="6">
                  <c:v>#N/A</c:v>
                </c:pt>
                <c:pt idx="7">
                  <c:v>0.24</c:v>
                </c:pt>
                <c:pt idx="8">
                  <c:v>#N/A</c:v>
                </c:pt>
                <c:pt idx="9">
                  <c:v>0.19</c:v>
                </c:pt>
              </c:numCache>
            </c:numRef>
          </c:val>
          <c:extLst>
            <c:ext xmlns:c16="http://schemas.microsoft.com/office/drawing/2014/chart" uri="{C3380CC4-5D6E-409C-BE32-E72D297353CC}">
              <c16:uniqueId val="{00000002-FAC1-44A3-81C3-B63CF3FB020B}"/>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0.49</c:v>
                </c:pt>
                <c:pt idx="2">
                  <c:v>#N/A</c:v>
                </c:pt>
                <c:pt idx="3">
                  <c:v>0.72</c:v>
                </c:pt>
                <c:pt idx="4">
                  <c:v>#N/A</c:v>
                </c:pt>
                <c:pt idx="5">
                  <c:v>0.68</c:v>
                </c:pt>
                <c:pt idx="6">
                  <c:v>#N/A</c:v>
                </c:pt>
                <c:pt idx="7">
                  <c:v>0.6</c:v>
                </c:pt>
                <c:pt idx="8">
                  <c:v>#N/A</c:v>
                </c:pt>
                <c:pt idx="9">
                  <c:v>0.64</c:v>
                </c:pt>
              </c:numCache>
            </c:numRef>
          </c:val>
          <c:extLst>
            <c:ext xmlns:c16="http://schemas.microsoft.com/office/drawing/2014/chart" uri="{C3380CC4-5D6E-409C-BE32-E72D297353CC}">
              <c16:uniqueId val="{00000003-FAC1-44A3-81C3-B63CF3FB020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0.84</c:v>
                </c:pt>
                <c:pt idx="2">
                  <c:v>#N/A</c:v>
                </c:pt>
                <c:pt idx="3">
                  <c:v>0.61</c:v>
                </c:pt>
                <c:pt idx="4">
                  <c:v>#N/A</c:v>
                </c:pt>
                <c:pt idx="5">
                  <c:v>0.85</c:v>
                </c:pt>
                <c:pt idx="6">
                  <c:v>#N/A</c:v>
                </c:pt>
                <c:pt idx="7">
                  <c:v>1</c:v>
                </c:pt>
                <c:pt idx="8">
                  <c:v>#N/A</c:v>
                </c:pt>
                <c:pt idx="9">
                  <c:v>1.28</c:v>
                </c:pt>
              </c:numCache>
            </c:numRef>
          </c:val>
          <c:extLst>
            <c:ext xmlns:c16="http://schemas.microsoft.com/office/drawing/2014/chart" uri="{C3380CC4-5D6E-409C-BE32-E72D297353CC}">
              <c16:uniqueId val="{00000004-FAC1-44A3-81C3-B63CF3FB020B}"/>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3.41</c:v>
                </c:pt>
                <c:pt idx="2">
                  <c:v>#N/A</c:v>
                </c:pt>
                <c:pt idx="3">
                  <c:v>3.48</c:v>
                </c:pt>
                <c:pt idx="4">
                  <c:v>#N/A</c:v>
                </c:pt>
                <c:pt idx="5">
                  <c:v>4.46</c:v>
                </c:pt>
                <c:pt idx="6">
                  <c:v>#N/A</c:v>
                </c:pt>
                <c:pt idx="7">
                  <c:v>5.08</c:v>
                </c:pt>
                <c:pt idx="8">
                  <c:v>#N/A</c:v>
                </c:pt>
                <c:pt idx="9">
                  <c:v>4.6399999999999997</c:v>
                </c:pt>
              </c:numCache>
            </c:numRef>
          </c:val>
          <c:extLst>
            <c:ext xmlns:c16="http://schemas.microsoft.com/office/drawing/2014/chart" uri="{C3380CC4-5D6E-409C-BE32-E72D297353CC}">
              <c16:uniqueId val="{00000005-FAC1-44A3-81C3-B63CF3FB020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4.8499999999999996</c:v>
                </c:pt>
                <c:pt idx="2">
                  <c:v>#N/A</c:v>
                </c:pt>
                <c:pt idx="3">
                  <c:v>5.46</c:v>
                </c:pt>
                <c:pt idx="4">
                  <c:v>#N/A</c:v>
                </c:pt>
                <c:pt idx="5">
                  <c:v>5.25</c:v>
                </c:pt>
                <c:pt idx="6">
                  <c:v>#N/A</c:v>
                </c:pt>
                <c:pt idx="7">
                  <c:v>6.27</c:v>
                </c:pt>
                <c:pt idx="8">
                  <c:v>#N/A</c:v>
                </c:pt>
                <c:pt idx="9">
                  <c:v>6.21</c:v>
                </c:pt>
              </c:numCache>
            </c:numRef>
          </c:val>
          <c:extLst>
            <c:ext xmlns:c16="http://schemas.microsoft.com/office/drawing/2014/chart" uri="{C3380CC4-5D6E-409C-BE32-E72D297353CC}">
              <c16:uniqueId val="{00000006-FAC1-44A3-81C3-B63CF3FB020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7.94</c:v>
                </c:pt>
                <c:pt idx="2">
                  <c:v>#N/A</c:v>
                </c:pt>
                <c:pt idx="3">
                  <c:v>8.6</c:v>
                </c:pt>
                <c:pt idx="4">
                  <c:v>#N/A</c:v>
                </c:pt>
                <c:pt idx="5">
                  <c:v>9.1300000000000008</c:v>
                </c:pt>
                <c:pt idx="6">
                  <c:v>#N/A</c:v>
                </c:pt>
                <c:pt idx="7">
                  <c:v>9.8800000000000008</c:v>
                </c:pt>
                <c:pt idx="8">
                  <c:v>#N/A</c:v>
                </c:pt>
                <c:pt idx="9">
                  <c:v>8.89</c:v>
                </c:pt>
              </c:numCache>
            </c:numRef>
          </c:val>
          <c:extLst>
            <c:ext xmlns:c16="http://schemas.microsoft.com/office/drawing/2014/chart" uri="{C3380CC4-5D6E-409C-BE32-E72D297353CC}">
              <c16:uniqueId val="{00000007-FAC1-44A3-81C3-B63CF3FB020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5.58</c:v>
                </c:pt>
                <c:pt idx="2">
                  <c:v>#N/A</c:v>
                </c:pt>
                <c:pt idx="3">
                  <c:v>4.8600000000000003</c:v>
                </c:pt>
                <c:pt idx="4">
                  <c:v>#N/A</c:v>
                </c:pt>
                <c:pt idx="5">
                  <c:v>10.3</c:v>
                </c:pt>
                <c:pt idx="6">
                  <c:v>#N/A</c:v>
                </c:pt>
                <c:pt idx="7">
                  <c:v>9.16</c:v>
                </c:pt>
                <c:pt idx="8">
                  <c:v>#N/A</c:v>
                </c:pt>
                <c:pt idx="9">
                  <c:v>9.7799999999999994</c:v>
                </c:pt>
              </c:numCache>
            </c:numRef>
          </c:val>
          <c:extLst>
            <c:ext xmlns:c16="http://schemas.microsoft.com/office/drawing/2014/chart" uri="{C3380CC4-5D6E-409C-BE32-E72D297353CC}">
              <c16:uniqueId val="{00000008-FAC1-44A3-81C3-B63CF3FB020B}"/>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36.75</c:v>
                </c:pt>
                <c:pt idx="2">
                  <c:v>#N/A</c:v>
                </c:pt>
                <c:pt idx="3">
                  <c:v>45.83</c:v>
                </c:pt>
                <c:pt idx="4">
                  <c:v>#N/A</c:v>
                </c:pt>
                <c:pt idx="5">
                  <c:v>52.87</c:v>
                </c:pt>
                <c:pt idx="6">
                  <c:v>#N/A</c:v>
                </c:pt>
                <c:pt idx="7">
                  <c:v>62.63</c:v>
                </c:pt>
                <c:pt idx="8">
                  <c:v>#N/A</c:v>
                </c:pt>
                <c:pt idx="9">
                  <c:v>63.68</c:v>
                </c:pt>
              </c:numCache>
            </c:numRef>
          </c:val>
          <c:extLst>
            <c:ext xmlns:c16="http://schemas.microsoft.com/office/drawing/2014/chart" uri="{C3380CC4-5D6E-409C-BE32-E72D297353CC}">
              <c16:uniqueId val="{00000009-FAC1-44A3-81C3-B63CF3FB02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7884</c:v>
                </c:pt>
                <c:pt idx="5">
                  <c:v>7738</c:v>
                </c:pt>
                <c:pt idx="8">
                  <c:v>7621</c:v>
                </c:pt>
                <c:pt idx="11">
                  <c:v>7401</c:v>
                </c:pt>
                <c:pt idx="14">
                  <c:v>7356</c:v>
                </c:pt>
              </c:numCache>
            </c:numRef>
          </c:val>
          <c:extLst>
            <c:ext xmlns:c16="http://schemas.microsoft.com/office/drawing/2014/chart" uri="{C3380CC4-5D6E-409C-BE32-E72D297353CC}">
              <c16:uniqueId val="{00000000-45BD-41D3-B415-1A236AE589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BD-41D3-B415-1A236AE589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38</c:v>
                </c:pt>
                <c:pt idx="3">
                  <c:v>75</c:v>
                </c:pt>
                <c:pt idx="6">
                  <c:v>38</c:v>
                </c:pt>
                <c:pt idx="9">
                  <c:v>37</c:v>
                </c:pt>
                <c:pt idx="12">
                  <c:v>66</c:v>
                </c:pt>
              </c:numCache>
            </c:numRef>
          </c:val>
          <c:extLst>
            <c:ext xmlns:c16="http://schemas.microsoft.com/office/drawing/2014/chart" uri="{C3380CC4-5D6E-409C-BE32-E72D297353CC}">
              <c16:uniqueId val="{00000002-45BD-41D3-B415-1A236AE589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167</c:v>
                </c:pt>
                <c:pt idx="3">
                  <c:v>223</c:v>
                </c:pt>
                <c:pt idx="6">
                  <c:v>224</c:v>
                </c:pt>
                <c:pt idx="9">
                  <c:v>223</c:v>
                </c:pt>
                <c:pt idx="12">
                  <c:v>235</c:v>
                </c:pt>
              </c:numCache>
            </c:numRef>
          </c:val>
          <c:extLst>
            <c:ext xmlns:c16="http://schemas.microsoft.com/office/drawing/2014/chart" uri="{C3380CC4-5D6E-409C-BE32-E72D297353CC}">
              <c16:uniqueId val="{00000003-45BD-41D3-B415-1A236AE589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2014</c:v>
                </c:pt>
                <c:pt idx="3">
                  <c:v>1938</c:v>
                </c:pt>
                <c:pt idx="6">
                  <c:v>1834</c:v>
                </c:pt>
                <c:pt idx="9">
                  <c:v>1898</c:v>
                </c:pt>
                <c:pt idx="12">
                  <c:v>1937</c:v>
                </c:pt>
              </c:numCache>
            </c:numRef>
          </c:val>
          <c:extLst>
            <c:ext xmlns:c16="http://schemas.microsoft.com/office/drawing/2014/chart" uri="{C3380CC4-5D6E-409C-BE32-E72D297353CC}">
              <c16:uniqueId val="{00000004-45BD-41D3-B415-1A236AE589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BD-41D3-B415-1A236AE589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BD-41D3-B415-1A236AE589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8387</c:v>
                </c:pt>
                <c:pt idx="3">
                  <c:v>8265</c:v>
                </c:pt>
                <c:pt idx="6">
                  <c:v>8297</c:v>
                </c:pt>
                <c:pt idx="9">
                  <c:v>8091</c:v>
                </c:pt>
                <c:pt idx="12">
                  <c:v>8227</c:v>
                </c:pt>
              </c:numCache>
            </c:numRef>
          </c:val>
          <c:extLst>
            <c:ext xmlns:c16="http://schemas.microsoft.com/office/drawing/2014/chart" uri="{C3380CC4-5D6E-409C-BE32-E72D297353CC}">
              <c16:uniqueId val="{00000007-45BD-41D3-B415-1A236AE589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2722</c:v>
                </c:pt>
                <c:pt idx="2">
                  <c:v>#N/A</c:v>
                </c:pt>
                <c:pt idx="3">
                  <c:v>#N/A</c:v>
                </c:pt>
                <c:pt idx="4">
                  <c:v>2763</c:v>
                </c:pt>
                <c:pt idx="5">
                  <c:v>#N/A</c:v>
                </c:pt>
                <c:pt idx="6">
                  <c:v>#N/A</c:v>
                </c:pt>
                <c:pt idx="7">
                  <c:v>2772</c:v>
                </c:pt>
                <c:pt idx="8">
                  <c:v>#N/A</c:v>
                </c:pt>
                <c:pt idx="9">
                  <c:v>#N/A</c:v>
                </c:pt>
                <c:pt idx="10">
                  <c:v>2848</c:v>
                </c:pt>
                <c:pt idx="11">
                  <c:v>#N/A</c:v>
                </c:pt>
                <c:pt idx="12">
                  <c:v>#N/A</c:v>
                </c:pt>
                <c:pt idx="13">
                  <c:v>3109</c:v>
                </c:pt>
                <c:pt idx="14">
                  <c:v>#N/A</c:v>
                </c:pt>
              </c:numCache>
            </c:numRef>
          </c:val>
          <c:smooth val="0"/>
          <c:extLst>
            <c:ext xmlns:c16="http://schemas.microsoft.com/office/drawing/2014/chart" uri="{C3380CC4-5D6E-409C-BE32-E72D297353CC}">
              <c16:uniqueId val="{00000008-45BD-41D3-B415-1A236AE589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72222</c:v>
                </c:pt>
                <c:pt idx="5">
                  <c:v>70048</c:v>
                </c:pt>
                <c:pt idx="8">
                  <c:v>67637</c:v>
                </c:pt>
                <c:pt idx="11">
                  <c:v>64001</c:v>
                </c:pt>
                <c:pt idx="14">
                  <c:v>59731</c:v>
                </c:pt>
              </c:numCache>
            </c:numRef>
          </c:val>
          <c:extLst>
            <c:ext xmlns:c16="http://schemas.microsoft.com/office/drawing/2014/chart" uri="{C3380CC4-5D6E-409C-BE32-E72D297353CC}">
              <c16:uniqueId val="{00000000-4FED-4693-A0C1-E206C2A613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13052</c:v>
                </c:pt>
                <c:pt idx="5">
                  <c:v>13093</c:v>
                </c:pt>
                <c:pt idx="8">
                  <c:v>12717</c:v>
                </c:pt>
                <c:pt idx="11">
                  <c:v>12695</c:v>
                </c:pt>
                <c:pt idx="14">
                  <c:v>12390</c:v>
                </c:pt>
              </c:numCache>
            </c:numRef>
          </c:val>
          <c:extLst>
            <c:ext xmlns:c16="http://schemas.microsoft.com/office/drawing/2014/chart" uri="{C3380CC4-5D6E-409C-BE32-E72D297353CC}">
              <c16:uniqueId val="{00000001-4FED-4693-A0C1-E206C2A613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8216</c:v>
                </c:pt>
                <c:pt idx="5">
                  <c:v>8626</c:v>
                </c:pt>
                <c:pt idx="8">
                  <c:v>12821</c:v>
                </c:pt>
                <c:pt idx="11">
                  <c:v>17363</c:v>
                </c:pt>
                <c:pt idx="14">
                  <c:v>18465</c:v>
                </c:pt>
              </c:numCache>
            </c:numRef>
          </c:val>
          <c:extLst>
            <c:ext xmlns:c16="http://schemas.microsoft.com/office/drawing/2014/chart" uri="{C3380CC4-5D6E-409C-BE32-E72D297353CC}">
              <c16:uniqueId val="{00000002-4FED-4693-A0C1-E206C2A613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ED-4693-A0C1-E206C2A613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ED-4693-A0C1-E206C2A613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135</c:v>
                </c:pt>
                <c:pt idx="3">
                  <c:v>126</c:v>
                </c:pt>
                <c:pt idx="6">
                  <c:v>135</c:v>
                </c:pt>
                <c:pt idx="9">
                  <c:v>0</c:v>
                </c:pt>
                <c:pt idx="12">
                  <c:v>0</c:v>
                </c:pt>
              </c:numCache>
            </c:numRef>
          </c:val>
          <c:extLst>
            <c:ext xmlns:c16="http://schemas.microsoft.com/office/drawing/2014/chart" uri="{C3380CC4-5D6E-409C-BE32-E72D297353CC}">
              <c16:uniqueId val="{00000005-4FED-4693-A0C1-E206C2A613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9430</c:v>
                </c:pt>
                <c:pt idx="3">
                  <c:v>9536</c:v>
                </c:pt>
                <c:pt idx="6">
                  <c:v>9665</c:v>
                </c:pt>
                <c:pt idx="9">
                  <c:v>9655</c:v>
                </c:pt>
                <c:pt idx="12">
                  <c:v>10004</c:v>
                </c:pt>
              </c:numCache>
            </c:numRef>
          </c:val>
          <c:extLst>
            <c:ext xmlns:c16="http://schemas.microsoft.com/office/drawing/2014/chart" uri="{C3380CC4-5D6E-409C-BE32-E72D297353CC}">
              <c16:uniqueId val="{00000006-4FED-4693-A0C1-E206C2A613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2738</c:v>
                </c:pt>
                <c:pt idx="3">
                  <c:v>2926</c:v>
                </c:pt>
                <c:pt idx="6">
                  <c:v>2705</c:v>
                </c:pt>
                <c:pt idx="9">
                  <c:v>2433</c:v>
                </c:pt>
                <c:pt idx="12">
                  <c:v>2196</c:v>
                </c:pt>
              </c:numCache>
            </c:numRef>
          </c:val>
          <c:extLst>
            <c:ext xmlns:c16="http://schemas.microsoft.com/office/drawing/2014/chart" uri="{C3380CC4-5D6E-409C-BE32-E72D297353CC}">
              <c16:uniqueId val="{00000007-4FED-4693-A0C1-E206C2A613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17837</c:v>
                </c:pt>
                <c:pt idx="3">
                  <c:v>16721</c:v>
                </c:pt>
                <c:pt idx="6">
                  <c:v>15980</c:v>
                </c:pt>
                <c:pt idx="9">
                  <c:v>15382</c:v>
                </c:pt>
                <c:pt idx="12">
                  <c:v>15263</c:v>
                </c:pt>
              </c:numCache>
            </c:numRef>
          </c:val>
          <c:extLst>
            <c:ext xmlns:c16="http://schemas.microsoft.com/office/drawing/2014/chart" uri="{C3380CC4-5D6E-409C-BE32-E72D297353CC}">
              <c16:uniqueId val="{00000008-4FED-4693-A0C1-E206C2A613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3056</c:v>
                </c:pt>
                <c:pt idx="3">
                  <c:v>2900</c:v>
                </c:pt>
                <c:pt idx="6">
                  <c:v>2782</c:v>
                </c:pt>
                <c:pt idx="9">
                  <c:v>7804</c:v>
                </c:pt>
                <c:pt idx="12">
                  <c:v>7760</c:v>
                </c:pt>
              </c:numCache>
            </c:numRef>
          </c:val>
          <c:extLst>
            <c:ext xmlns:c16="http://schemas.microsoft.com/office/drawing/2014/chart" uri="{C3380CC4-5D6E-409C-BE32-E72D297353CC}">
              <c16:uniqueId val="{00000009-4FED-4693-A0C1-E206C2A613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87104</c:v>
                </c:pt>
                <c:pt idx="3">
                  <c:v>86256</c:v>
                </c:pt>
                <c:pt idx="6">
                  <c:v>82788</c:v>
                </c:pt>
                <c:pt idx="9">
                  <c:v>79288</c:v>
                </c:pt>
                <c:pt idx="12">
                  <c:v>76472</c:v>
                </c:pt>
              </c:numCache>
            </c:numRef>
          </c:val>
          <c:extLst>
            <c:ext xmlns:c16="http://schemas.microsoft.com/office/drawing/2014/chart" uri="{C3380CC4-5D6E-409C-BE32-E72D297353CC}">
              <c16:uniqueId val="{0000000A-4FED-4693-A0C1-E206C2A613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26809</c:v>
                </c:pt>
                <c:pt idx="2">
                  <c:v>#N/A</c:v>
                </c:pt>
                <c:pt idx="3">
                  <c:v>#N/A</c:v>
                </c:pt>
                <c:pt idx="4">
                  <c:v>26698</c:v>
                </c:pt>
                <c:pt idx="5">
                  <c:v>#N/A</c:v>
                </c:pt>
                <c:pt idx="6">
                  <c:v>#N/A</c:v>
                </c:pt>
                <c:pt idx="7">
                  <c:v>20879</c:v>
                </c:pt>
                <c:pt idx="8">
                  <c:v>#N/A</c:v>
                </c:pt>
                <c:pt idx="9">
                  <c:v>#N/A</c:v>
                </c:pt>
                <c:pt idx="10">
                  <c:v>20503</c:v>
                </c:pt>
                <c:pt idx="11">
                  <c:v>#N/A</c:v>
                </c:pt>
                <c:pt idx="12">
                  <c:v>#N/A</c:v>
                </c:pt>
                <c:pt idx="13">
                  <c:v>21109</c:v>
                </c:pt>
                <c:pt idx="14">
                  <c:v>#N/A</c:v>
                </c:pt>
              </c:numCache>
            </c:numRef>
          </c:val>
          <c:smooth val="0"/>
          <c:extLst>
            <c:ext xmlns:c16="http://schemas.microsoft.com/office/drawing/2014/chart" uri="{C3380CC4-5D6E-409C-BE32-E72D297353CC}">
              <c16:uniqueId val="{0000000B-4FED-4693-A0C1-E206C2A613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4800</c:v>
                </c:pt>
                <c:pt idx="1">
                  <c:v>6262</c:v>
                </c:pt>
                <c:pt idx="2">
                  <c:v>5814</c:v>
                </c:pt>
              </c:numCache>
            </c:numRef>
          </c:val>
          <c:extLst>
            <c:ext xmlns:c16="http://schemas.microsoft.com/office/drawing/2014/chart" uri="{C3380CC4-5D6E-409C-BE32-E72D297353CC}">
              <c16:uniqueId val="{00000000-DD72-43F0-9B72-F294F6F097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1256</c:v>
                </c:pt>
                <c:pt idx="1">
                  <c:v>1600</c:v>
                </c:pt>
                <c:pt idx="2">
                  <c:v>1603</c:v>
                </c:pt>
              </c:numCache>
            </c:numRef>
          </c:val>
          <c:extLst>
            <c:ext xmlns:c16="http://schemas.microsoft.com/office/drawing/2014/chart" uri="{C3380CC4-5D6E-409C-BE32-E72D297353CC}">
              <c16:uniqueId val="{00000001-DD72-43F0-9B72-F294F6F097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9577</c:v>
                </c:pt>
                <c:pt idx="1">
                  <c:v>11960</c:v>
                </c:pt>
                <c:pt idx="2">
                  <c:v>11774</c:v>
                </c:pt>
              </c:numCache>
            </c:numRef>
          </c:val>
          <c:extLst>
            <c:ext xmlns:c16="http://schemas.microsoft.com/office/drawing/2014/chart" uri="{C3380CC4-5D6E-409C-BE32-E72D297353CC}">
              <c16:uniqueId val="{00000002-DD72-43F0-9B72-F294F6F097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{7BC044B4-0CBB-4790-9397-4450297869F3}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B0C-47BF-B5BF-3DFBAEC9E8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{1D9CE803-B99D-449D-A694-6F74DB55F157}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0C-47BF-B5BF-3DFBAEC9E8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{48477837-FB06-4465-B9CB-C9BBEC39663E}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0C-47BF-B5BF-3DFBAEC9E8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{73FD12B6-CE4C-44FD-9F26-C40E11AAB099}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0C-47BF-B5BF-3DFBAEC9E8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{9AE9C055-9D51-45E9-8F48-15B8E03818E2}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0C-47BF-B5BF-3DFBAEC9E8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{7CF6AA0D-BF2E-4598-A900-EEE54ACD9598}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B0C-47BF-B5BF-3DFBAEC9E87D}"/>
                </c:ext>
              </c:extLst>
            </c:dLbl>
            <c:dLbl>
              <c:idx val="16"/>
              <c:layout>
                <c:manualLayout>
                  <c:x val="-2.4619710212964677E-2"/>
                  <c:y val="-8.346432470086899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{6B4C81AA-464C-4320-B266-4C8D05F777D6}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B0C-47BF-B5BF-3DFBAEC9E87D}"/>
                </c:ext>
              </c:extLst>
            </c:dLbl>
            <c:dLbl>
              <c:idx val="24"/>
              <c:layout>
                <c:manualLayout>
                  <c:x val="-3.9411791087503707E-2"/>
                  <c:y val="-4.6013759510861361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{E4D5BDE7-A1AC-4049-87B1-A38BE6CDD2A6}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B0C-47BF-B5BF-3DFBAEC9E8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{07116CCC-A8C6-4156-8D18-061C49863D70}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B0C-47BF-B5BF-3DFBAEC9E8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62.6</c:v>
                </c:pt>
                <c:pt idx="16">
                  <c:v>64</c:v>
                </c:pt>
                <c:pt idx="24">
                  <c:v>64.099999999999994</c:v>
                </c:pt>
                <c:pt idx="32">
                  <c:v>65</c:v>
                </c:pt>
              </c:numCache>
            </c:numRef>
          </c:xVal>
          <c:yVal>
            <c:numRef>
              <c:f>公会計指標分析・財政指標組合せ分析表!$BP$51:$DC$51</c:f>
              <c:numCache>
                <c:formatCode>#,##0.0;"▲ "#,##0.0</c:formatCode>
                <c:ptCount val="40"/>
                <c:pt idx="0">
                  <c:v>91</c:v>
                </c:pt>
                <c:pt idx="8">
                  <c:v>87.9</c:v>
                </c:pt>
                <c:pt idx="16">
                  <c:v>66</c:v>
                </c:pt>
                <c:pt idx="24">
                  <c:v>66.3</c:v>
                </c:pt>
                <c:pt idx="32">
                  <c:v>66</c:v>
                </c:pt>
              </c:numCache>
            </c:numRef>
          </c:yVal>
          <c:smooth val="0"/>
          <c:extLst>
            <c:ext xmlns:c16="http://schemas.microsoft.com/office/drawing/2014/chart" uri="{C3380CC4-5D6E-409C-BE32-E72D297353CC}">
              <c16:uniqueId val="{00000009-DB0C-47BF-B5BF-3DFBAEC9E8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{0B150CB1-F321-4C41-8DBB-7332F8ED8FFF}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B0C-47BF-B5BF-3DFBAEC9E8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{C3E65769-33DC-480F-895F-A71F3AE161D2}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0C-47BF-B5BF-3DFBAEC9E8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{86A07977-FA04-4432-9483-C147D85A6D99}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0C-47BF-B5BF-3DFBAEC9E8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{0E54669C-D244-4D08-A381-9D253304247F}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0C-47BF-B5BF-3DFBAEC9E8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{5833C75A-C108-463E-B54B-B8A9AE266DDC}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0C-47BF-B5BF-3DFBAEC9E8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{194FEBFF-6740-40A7-BF9E-69E62CEBC2FF}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B0C-47BF-B5BF-3DFBAEC9E8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{0F211855-49E1-4FFF-8F5E-A639C2A6799B}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B0C-47BF-B5BF-3DFBAEC9E8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{B2297218-6E20-4B40-BCCC-64CCDF01A546}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B0C-47BF-B5BF-3DFBAEC9E8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{AC2FA53D-9732-4EA8-B8CE-214E701AA1B1}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B0C-47BF-B5BF-3DFBAEC9E8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DB0C-47BF-B5BF-3DFBAEC9E87D}"/>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{F4E28B99-5D4B-4B5B-8757-619BF67E1925}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5FB-4D2C-A90D-A0E5B4CCDE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{F1286D45-F937-4B91-8626-70407B234610}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FB-4D2C-A90D-A0E5B4CCDE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{AD8B5F9B-B368-4060-9D9C-59999417FBD1}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FB-4D2C-A90D-A0E5B4CCDE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{99AE7D33-3192-483A-8B57-44FECAF928DF}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FB-4D2C-A90D-A0E5B4CCDE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{3D0C746F-31D9-4FFB-818D-B747093FCFE2}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FB-4D2C-A90D-A0E5B4CCDEB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{4FE7D3F0-3820-4296-8591-6B4CB707EA32}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5FB-4D2C-A90D-A0E5B4CCDEB2}"/>
                </c:ext>
              </c:extLst>
            </c:dLbl>
            <c:dLbl>
              <c:idx val="16"/>
              <c:layout>
                <c:manualLayout>
                  <c:x val="-4.4905057365901176E-2"/>
                  <c:y val="-8.989870587647021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{0F812E78-0E0D-40C0-B647-828971192239}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5FB-4D2C-A90D-A0E5B4CCDEB2}"/>
                </c:ext>
              </c:extLst>
            </c:dLbl>
            <c:dLbl>
              <c:idx val="24"/>
              <c:layout>
                <c:manualLayout>
                  <c:x val="-1.8235628084249993E-2"/>
                  <c:y val="-5.385531407137578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{A8982423-430D-466C-9F89-93BC802DAAC0}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5FB-4D2C-A90D-A0E5B4CCDEB2}"/>
                </c:ext>
              </c:extLst>
            </c:dLbl>
            <c:dLbl>
              <c:idx val="32"/>
              <c:layout>
                <c:manualLayout>
                  <c:x val="-3.1570342725075584E-2"/>
                  <c:y val="-4.349592131553585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{9A910566-7E01-4BF8-94E9-3BBB509672EC}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5FB-4D2C-A90D-A0E5B4CCDE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8.9</c:v>
                </c:pt>
                <c:pt idx="16">
                  <c:v>9</c:v>
                </c:pt>
                <c:pt idx="24">
                  <c:v>9</c:v>
                </c:pt>
                <c:pt idx="32">
                  <c:v>9.1999999999999993</c:v>
                </c:pt>
              </c:numCache>
            </c:numRef>
          </c:xVal>
          <c:yVal>
            <c:numRef>
              <c:f>公会計指標分析・財政指標組合せ分析表!$BP$73:$DC$73</c:f>
              <c:numCache>
                <c:formatCode>#,##0.0;"▲ "#,##0.0</c:formatCode>
                <c:ptCount val="40"/>
                <c:pt idx="0">
                  <c:v>91</c:v>
                </c:pt>
                <c:pt idx="8">
                  <c:v>87.9</c:v>
                </c:pt>
                <c:pt idx="16">
                  <c:v>66</c:v>
                </c:pt>
                <c:pt idx="24">
                  <c:v>66.3</c:v>
                </c:pt>
                <c:pt idx="32">
                  <c:v>66</c:v>
                </c:pt>
              </c:numCache>
            </c:numRef>
          </c:yVal>
          <c:smooth val="0"/>
          <c:extLst>
            <c:ext xmlns:c16="http://schemas.microsoft.com/office/drawing/2014/chart" uri="{C3380CC4-5D6E-409C-BE32-E72D297353CC}">
              <c16:uniqueId val="{00000009-55FB-4D2C-A90D-A0E5B4CCDE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068113927804990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{4CB1DD84-E2E5-470D-A8A4-9C3BE1B71D94}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5FB-4D2C-A90D-A0E5B4CCDE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{4F2795EF-5B47-4E0F-889C-DED41D109338}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FB-4D2C-A90D-A0E5B4CCDE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{E3DC37EF-DD7B-4D19-95A6-872FF8E7098E}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FB-4D2C-A90D-A0E5B4CCDE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{3639E7E7-4DA7-478B-98ED-A438A0C1FC6C}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FB-4D2C-A90D-A0E5B4CCDE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{9E8253F6-5248-428A-ACCB-93E0F5C24176}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FB-4D2C-A90D-A0E5B4CCDEB2}"/>
                </c:ext>
              </c:extLst>
            </c:dLbl>
            <c:dLbl>
              <c:idx val="8"/>
              <c:layout>
                <c:manualLayout>
                  <c:x val="0"/>
                  <c:y val="3.587266175174171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{2011A5D0-8981-49BB-B576-907D238AC8D0}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5FB-4D2C-A90D-A0E5B4CCDEB2}"/>
                </c:ext>
              </c:extLst>
            </c:dLbl>
            <c:dLbl>
              <c:idx val="16"/>
              <c:layout>
                <c:manualLayout>
                  <c:x val="0"/>
                  <c:y val="2.453700817928813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{47D5D052-2CB0-4BAB-93E4-1299295062E2}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5FB-4D2C-A90D-A0E5B4CCDEB2}"/>
                </c:ext>
              </c:extLst>
            </c:dLbl>
            <c:dLbl>
              <c:idx val="24"/>
              <c:layout>
                <c:manualLayout>
                  <c:x val="0"/>
                  <c:y val="-2.378456298928630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{B1736337-8DB4-4D15-A1A5-C6C18768F310}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5FB-4D2C-A90D-A0E5B4CCDEB2}"/>
                </c:ext>
              </c:extLst>
            </c:dLbl>
            <c:dLbl>
              <c:idx val="32"/>
              <c:layout>
                <c:manualLayout>
                  <c:x val="0"/>
                  <c:y val="1.405688855522986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{C2712347-85C1-4DD1-AC1D-1BAB359150D6}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5FB-4D2C-A90D-A0E5B4CCDE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55FB-4D2C-A90D-A0E5B4CCDEB2}"/>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地方債元利償還金及び準元利償還金について、償還終了分に対し令和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年度から償還開始となったものが大きいため増となった。また、特定財源と基準財政需要額算入額が減となったこともあり、分子全体は約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億円の増額となった。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今後は、合併特例債の活用が終了した中で公債費負担を少しでも少なくする必要がることから、基金の活用等により、地方債の借入額を抑制していく。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や公営企業債等繰入見込額等の減により将来負担額は減少している。また、充当可能基金額は増加しているものの基準財政需要額算入見込額の減少額が多く、充当可能財源等の合計も減少となっている。充当可能財源等の計の減少額が将来負担額の減少額を上回っており、分子全体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年度に比べて約</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億円の増額となった。また、標準税収入額等の増によって標準財政規模が増となり、分母全体が約</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億円の増額となったことから、将来負担比率は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％減少となった。</a:t>
          </a:r>
        </a:p>
        <a:p>
          <a:r>
            <a:rPr kumimoji="1" lang="ja-JP" altLang="en-US" sz="1400">
              <a:latin typeface="ＭＳ ゴシック" pitchFamily="49" charset="-128"/>
              <a:ea typeface="ＭＳ ゴシック" pitchFamily="49" charset="-128"/>
            </a:rPr>
            <a:t>　今後も地方債残高の抑制等、持続可能な財政運営に努める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山口県周南市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億円の減、周南公立大学整備等基金が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億円の減となったことなどにより、基金全体では前年度比△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・市債の償還に必要な財源を確保し、将来にわたる市財政の健全な運営に資するため、今後も財政状況に応じて計画的に積み立てを実施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・地域振興基金：市民の連帯の強化及び地域の振興に資する事業を推進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・周南公立大学整備等基金：周南公立大学の運営及び施設整備に要する経費に充てる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・子ども未来夢基金：安心して子育てができる環境づくりを推進するための事業を推進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・公共施設マネジメント基金：公共施設のマネジメントを推進し、もって施設のサービスの維持・向上、安心・安全な利用の確保等を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・地域振興基金：市民の連帯の強化及び地域の振興に資する事業の財源として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億円取り崩した一方、ボートレース事業からの繰入金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・周南公立大学整備等基金：周南公立大学の整備等の財源として取り崩したことによる基金残高は△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・子ども未来夢基金：安心して子育てができる環境づくりを推進するための事業の財源として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億円取り崩した一方、ボートレース事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業からの繰入金などにより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・公共施設マネジメント基金：公共施設の改修や維持等の財源として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億円取り崩した一方、ボートレース事業からの繰入金などにより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・地域振興基金：市民の連帯の強化及び地域の振興に資する事業の財源として、必要に応じて今後も活用していく予定。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・子ども未来夢基金：安心して子育てができる環境づくりを推進するための事業の財源として、必要に応じて今後も活用していく予定。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・公共施設マネジメント事業：公共施設の大規模改修や維持等を推進するための事業の財源として、必要に応じて活用していく予定。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・財源調整のための取り崩しの増により、残高は前年度比△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・持続可能な財政運営に向けて、特定目的金の活用を図りながら、着実な積み立てを行う。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億円取り崩したが、普通交付税の追加交付等により積立額がわずかに上回ったことから、前年度比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・市債の償還に必要な財源を確保し、将来にわたる市財政の健全な運営に資するため、今後も財政状況に応じて計画的に積み立てを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40F693-4D5F-425A-9D6C-E2D826F55A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E444A0F-8E1F-4827-855B-9379041A9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FBBFBD7-0CAC-4B21-A1F9-595ADE7A82A8}"/>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B030B74-0483-4641-AA47-EB4F26741697}"/>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3F7C16A-DB12-4EC1-BE9F-3A00AF45297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6D85ACB-889A-479C-B8C9-6901EC1A764C}"/>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4C6C222-1993-4D4C-9B03-2C06F6F17153}"/>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E152E1B-B8DB-441E-A848-F9577A680D8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947F18C-F248-4E0B-8CFA-6F12B81DFA8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4F4BBD1-07B4-4398-87F9-921BBA9FC31C}"/>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7E01D93-05CD-46F3-86E2-13174AAA715D}"/>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F7DD007-02B9-4BC0-89E2-158504BDD811}"/>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96DFB95-B3AF-441D-ABE4-5D87AB1AB3E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B5E7FA5-B013-4F33-9B6C-2849AF991463}"/>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07FE0D1-FD06-45F5-BB4D-C5AFC392BC57}"/>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00D1283-4005-45B5-8301-45FDD9B3923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F14F3F1-20CA-4C93-8313-BAD1368EC599}"/>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A6DB147-C1D3-4769-B714-8CA8126E2796}"/>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F0038CC-C057-4EC4-A9BC-292FEB2BF6F4}"/>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F4D3A17-F52E-473E-9908-BD3FFA72C39A}"/>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D83E8A7-350A-4779-90B8-67DC55079762}"/>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D7F7041-4F25-4B9E-AB2F-E99DF3AB0889}"/>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5EAA8AD-8348-4CD9-9312-0AC0C006AF16}"/>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0DAFB71-FABA-4D2B-A444-97CD390C33F2}"/>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E35D2B3-6998-4512-A3B0-6F38838A1B7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2600639-FA57-4AB3-B350-8B1B654ECFD9}"/>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255B917-E4A6-4C0E-B8B6-6E2BB15F8F7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EA7C261-9572-4AFA-A872-FD5F1835526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905FC32-795E-4A6B-8390-E71D0640A1B2}"/>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B7BFF45-8FC7-402E-BEAF-0931BC91B028}"/>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3AD8311-75BA-4635-BD32-0F3A078D7315}"/>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E94AEA4-B171-4837-8E02-03188D2CE201}"/>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561A742-B36C-4C61-B85D-350106FB7DCC}"/>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EAA5F-8778-453F-B84D-3833C2ADFFB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55D00F1-0A97-4BE5-B7D0-3F474C5C012D}"/>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FF8D36B-161B-4B16-9A60-DF803A087997}"/>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728E27-4441-42F8-B067-B13A158E1DF2}"/>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54B5D28-52DE-4F12-B5AD-ED63996D7DC2}"/>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75A5231-F5CE-4521-A800-6927DD9FBD4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3F31E34-930B-4824-9B02-96BB8AFEFE3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6EA510D-DAEB-4E46-864F-9B8B0CA34268}"/>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459E7BA-D0C1-4563-84B5-7ABA08C7F6EC}"/>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C8BAC0B-8384-4E6F-A99A-300F1A791976}"/>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225E513-8117-42A7-AB3D-959C88F668C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3DD2C34-9D29-4B9D-A885-6A4F65E6C61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1D60E7C-DA36-4D77-9DA6-78CD855417BB}"/>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3FCC9F9-C77E-4035-AE8E-5EA07E7166B7}"/>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保有施設の</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％超（約</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万㎡）が築後</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年以上を経過しており、一斉に大規模改修や更新の時期を迎えている。こうしたことから、平成</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月に「周南市公共施設再配置計画」を策定し、ニーズが低下した施設の廃止や集約化・複合化等による身の丈に合った施設保有量の実現や、施設の適正な維持管理による施設の長寿命化の取組を進めているところである。有形固定資産減価償却率については、本庁舎等の整備やそれに伴う旧施設の除却等により減少が続いていたが、施設の整備等が完了するとともに、合併前に整備された施設やインフラ施設の老朽化が進んだことにより増加している</a:t>
          </a:r>
          <a:r>
            <a:rPr kumimoji="1" lang="ja-JP" altLang="en-US" sz="1050" b="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C05048E-2811-4F21-AB8D-85C609985E73}"/>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A3AF255-D4ED-4C14-A00D-2FA9CE937B57}"/>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1E89973-5AD1-460A-9A1C-B94866629D94}"/>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09F9F0B-12CF-4663-B9B4-10609739EAED}"/>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72186AB-DCA7-472E-AEDD-F6860257E26A}"/>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A8ABDAE-2EEC-4238-B602-A645BDECB63D}"/>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CD7B6BB8-6FCD-473B-88C2-9DB4882DE474}"/>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C663CC7-00D6-4A51-AE6E-8983B625B1EF}"/>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2426916-C721-4E1F-A6A7-5CB155B20607}"/>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B09A432-4C0A-445B-B67B-9D4536521503}"/>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966AB63-D287-4AFD-A2FC-2009C921AC44}"/>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5881D05-430A-4571-BB4B-E50DCABAD8A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85F1F0C3-0E4B-402C-AFBC-386BE34BCA38}"/>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D06769D-26CA-46D9-9632-D5C5FAB4FCD2}"/>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321DA11D-485B-49FC-9674-4EDD138F1CB9}"/>
            </a:ext>
          </a:extLst>
        </xdr:cNvPr>
        <xdr:cNvCxnSpPr/>
      </xdr:nvCxnSpPr>
      <xdr:spPr>
        <a:xfrm flipV="1">
          <a:off x="4306570" y="5258435"/>
          <a:ext cx="127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31142D8D-0F84-4450-9627-340F896CF25D}"/>
            </a:ext>
          </a:extLst>
        </xdr:cNvPr>
        <xdr:cNvSpPr txBox="1"/>
      </xdr:nvSpPr>
      <xdr:spPr>
        <a:xfrm>
          <a:off x="4359275" y="649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4C44A8AC-FA24-4C4C-9703-6EF521B35A21}"/>
            </a:ext>
          </a:extLst>
        </xdr:cNvPr>
        <xdr:cNvCxnSpPr/>
      </xdr:nvCxnSpPr>
      <xdr:spPr>
        <a:xfrm>
          <a:off x="4216400" y="64894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F416A675-415B-4B19-A099-60A6CF5FEABA}"/>
            </a:ext>
          </a:extLst>
        </xdr:cNvPr>
        <xdr:cNvSpPr txBox="1"/>
      </xdr:nvSpPr>
      <xdr:spPr>
        <a:xfrm>
          <a:off x="4359275"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5876616D-05DC-40AC-BAA7-B7CA2751B193}"/>
            </a:ext>
          </a:extLst>
        </xdr:cNvPr>
        <xdr:cNvCxnSpPr/>
      </xdr:nvCxnSpPr>
      <xdr:spPr>
        <a:xfrm>
          <a:off x="4216400" y="52584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68" name="有形固定資産減価償却率平均値テキスト">
          <a:extLst>
            <a:ext uri="{FF2B5EF4-FFF2-40B4-BE49-F238E27FC236}">
              <a16:creationId xmlns:a16="http://schemas.microsoft.com/office/drawing/2014/main" id="{59BFA766-1EF4-4D58-B162-3A17576AF793}"/>
            </a:ext>
          </a:extLst>
        </xdr:cNvPr>
        <xdr:cNvSpPr txBox="1"/>
      </xdr:nvSpPr>
      <xdr:spPr>
        <a:xfrm>
          <a:off x="4359275" y="5991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209B8D42-17EE-4FF2-91F6-F0BF2B41DF4C}"/>
            </a:ext>
          </a:extLst>
        </xdr:cNvPr>
        <xdr:cNvSpPr/>
      </xdr:nvSpPr>
      <xdr:spPr>
        <a:xfrm>
          <a:off x="4254500" y="61272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1E4C016B-D426-48D1-82F1-A1B3E7819126}"/>
            </a:ext>
          </a:extLst>
        </xdr:cNvPr>
        <xdr:cNvSpPr/>
      </xdr:nvSpPr>
      <xdr:spPr>
        <a:xfrm>
          <a:off x="3616325" y="6113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C54DC8B4-2A5F-4444-8653-B731E484FFD2}"/>
            </a:ext>
          </a:extLst>
        </xdr:cNvPr>
        <xdr:cNvSpPr/>
      </xdr:nvSpPr>
      <xdr:spPr>
        <a:xfrm>
          <a:off x="2930525" y="6064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967D750A-47D0-499B-AFFF-3BC0510428B8}"/>
            </a:ext>
          </a:extLst>
        </xdr:cNvPr>
        <xdr:cNvSpPr/>
      </xdr:nvSpPr>
      <xdr:spPr>
        <a:xfrm>
          <a:off x="2244725" y="60224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9C1384DC-EB5F-4778-AC01-50561EBA4AD5}"/>
            </a:ext>
          </a:extLst>
        </xdr:cNvPr>
        <xdr:cNvSpPr/>
      </xdr:nvSpPr>
      <xdr:spPr>
        <a:xfrm>
          <a:off x="1558925" y="59640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208FCD4-33A7-4940-81CB-40C1863E182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E715AC5-A30E-4966-86F5-3DFB481A0F05}"/>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61D5547-9CD0-4DAA-BB2F-00C0DFFFB5C3}"/>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71BCCC4-AF29-45DA-B027-C559304C8590}"/>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6AC0A60-739D-46DF-9B4B-903C89395887}"/>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79" name="楕円 78">
          <a:extLst>
            <a:ext uri="{FF2B5EF4-FFF2-40B4-BE49-F238E27FC236}">
              <a16:creationId xmlns:a16="http://schemas.microsoft.com/office/drawing/2014/main" id="{65FB7C1C-F7AD-4DA9-9296-196BA42F0EC8}"/>
            </a:ext>
          </a:extLst>
        </xdr:cNvPr>
        <xdr:cNvSpPr/>
      </xdr:nvSpPr>
      <xdr:spPr>
        <a:xfrm>
          <a:off x="4254500" y="61595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80" name="有形固定資産減価償却率該当値テキスト">
          <a:extLst>
            <a:ext uri="{FF2B5EF4-FFF2-40B4-BE49-F238E27FC236}">
              <a16:creationId xmlns:a16="http://schemas.microsoft.com/office/drawing/2014/main" id="{2F23C4BE-D653-47C0-8FA7-075EEDB9032D}"/>
            </a:ext>
          </a:extLst>
        </xdr:cNvPr>
        <xdr:cNvSpPr txBox="1"/>
      </xdr:nvSpPr>
      <xdr:spPr>
        <a:xfrm>
          <a:off x="4359275"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116713</xdr:rowOff>
    </xdr:from>
    <xdr:to>
      <xdr:col>19</xdr:col>
      <xdr:colOff>187325</xdr:colOff>
      <xdr:row>33</xdr:row>
      <xdr:rowOff>46863</xdr:rowOff>
    </xdr:to>
    <xdr:sp macro="" textlink="">
      <xdr:nvSpPr>
        <xdr:cNvPr id="81" name="楕円 80">
          <a:extLst>
            <a:ext uri="{FF2B5EF4-FFF2-40B4-BE49-F238E27FC236}">
              <a16:creationId xmlns:a16="http://schemas.microsoft.com/office/drawing/2014/main" id="{4A818639-DF50-4324-8AAF-DE0C0ED9FEF4}"/>
            </a:ext>
          </a:extLst>
        </xdr:cNvPr>
        <xdr:cNvSpPr/>
      </xdr:nvSpPr>
      <xdr:spPr>
        <a:xfrm>
          <a:off x="3616325" y="61174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167513</xdr:rowOff>
    </xdr:from>
    <xdr:to>
      <xdr:col>23</xdr:col>
      <xdr:colOff>85725</xdr:colOff>
      <xdr:row>33</xdr:row>
      <xdr:rowOff>34925</xdr:rowOff>
    </xdr:to>
    <xdr:cxnSp macro="">
      <xdr:nvCxnSpPr>
        <xdr:cNvPr id="82" name="直線コネクタ 81">
          <a:extLst>
            <a:ext uri="{FF2B5EF4-FFF2-40B4-BE49-F238E27FC236}">
              <a16:creationId xmlns:a16="http://schemas.microsoft.com/office/drawing/2014/main" id="{936FF8EF-1255-434F-8715-65E77A614D42}"/>
            </a:ext>
          </a:extLst>
        </xdr:cNvPr>
        <xdr:cNvCxnSpPr/>
      </xdr:nvCxnSpPr>
      <xdr:spPr>
        <a:xfrm>
          <a:off x="3673475" y="6165088"/>
          <a:ext cx="62865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83" name="楕円 82">
          <a:extLst>
            <a:ext uri="{FF2B5EF4-FFF2-40B4-BE49-F238E27FC236}">
              <a16:creationId xmlns:a16="http://schemas.microsoft.com/office/drawing/2014/main" id="{99D96A6D-7FF5-4B7E-AA60-4171D27715A0}"/>
            </a:ext>
          </a:extLst>
        </xdr:cNvPr>
        <xdr:cNvSpPr/>
      </xdr:nvSpPr>
      <xdr:spPr>
        <a:xfrm>
          <a:off x="2930525" y="6113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32</xdr:row>
      <xdr:rowOff>167513</xdr:rowOff>
    </xdr:to>
    <xdr:cxnSp macro="">
      <xdr:nvCxnSpPr>
        <xdr:cNvPr id="84" name="直線コネクタ 83">
          <a:extLst>
            <a:ext uri="{FF2B5EF4-FFF2-40B4-BE49-F238E27FC236}">
              <a16:creationId xmlns:a16="http://schemas.microsoft.com/office/drawing/2014/main" id="{CB849382-59F3-4636-8128-FD7E457E675E}"/>
            </a:ext>
          </a:extLst>
        </xdr:cNvPr>
        <xdr:cNvCxnSpPr/>
      </xdr:nvCxnSpPr>
      <xdr:spPr>
        <a:xfrm>
          <a:off x="2987675" y="6160770"/>
          <a:ext cx="6858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51943</xdr:rowOff>
    </xdr:from>
    <xdr:to>
      <xdr:col>11</xdr:col>
      <xdr:colOff>187325</xdr:colOff>
      <xdr:row>32</xdr:row>
      <xdr:rowOff>153543</xdr:rowOff>
    </xdr:to>
    <xdr:sp macro="" textlink="">
      <xdr:nvSpPr>
        <xdr:cNvPr id="85" name="楕円 84">
          <a:extLst>
            <a:ext uri="{FF2B5EF4-FFF2-40B4-BE49-F238E27FC236}">
              <a16:creationId xmlns:a16="http://schemas.microsoft.com/office/drawing/2014/main" id="{C0401D96-26D8-4828-B5D5-26E7B12E1428}"/>
            </a:ext>
          </a:extLst>
        </xdr:cNvPr>
        <xdr:cNvSpPr/>
      </xdr:nvSpPr>
      <xdr:spPr>
        <a:xfrm>
          <a:off x="2244725" y="60495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102743</xdr:rowOff>
    </xdr:from>
    <xdr:to>
      <xdr:col>15</xdr:col>
      <xdr:colOff>136525</xdr:colOff>
      <xdr:row>32</xdr:row>
      <xdr:rowOff>163195</xdr:rowOff>
    </xdr:to>
    <xdr:cxnSp macro="">
      <xdr:nvCxnSpPr>
        <xdr:cNvPr id="86" name="直線コネクタ 85">
          <a:extLst>
            <a:ext uri="{FF2B5EF4-FFF2-40B4-BE49-F238E27FC236}">
              <a16:creationId xmlns:a16="http://schemas.microsoft.com/office/drawing/2014/main" id="{1435F43D-90C4-4041-BA1E-A48F0ABABE9C}"/>
            </a:ext>
          </a:extLst>
        </xdr:cNvPr>
        <xdr:cNvCxnSpPr/>
      </xdr:nvCxnSpPr>
      <xdr:spPr>
        <a:xfrm>
          <a:off x="2301875" y="6106668"/>
          <a:ext cx="6858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8763</xdr:rowOff>
    </xdr:from>
    <xdr:to>
      <xdr:col>7</xdr:col>
      <xdr:colOff>187325</xdr:colOff>
      <xdr:row>32</xdr:row>
      <xdr:rowOff>110363</xdr:rowOff>
    </xdr:to>
    <xdr:sp macro="" textlink="">
      <xdr:nvSpPr>
        <xdr:cNvPr id="87" name="楕円 86">
          <a:extLst>
            <a:ext uri="{FF2B5EF4-FFF2-40B4-BE49-F238E27FC236}">
              <a16:creationId xmlns:a16="http://schemas.microsoft.com/office/drawing/2014/main" id="{0B7ACB92-E6DD-4012-8543-7235D9507BE3}"/>
            </a:ext>
          </a:extLst>
        </xdr:cNvPr>
        <xdr:cNvSpPr/>
      </xdr:nvSpPr>
      <xdr:spPr>
        <a:xfrm>
          <a:off x="1558925" y="60126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59563</xdr:rowOff>
    </xdr:from>
    <xdr:to>
      <xdr:col>11</xdr:col>
      <xdr:colOff>136525</xdr:colOff>
      <xdr:row>32</xdr:row>
      <xdr:rowOff>102743</xdr:rowOff>
    </xdr:to>
    <xdr:cxnSp macro="">
      <xdr:nvCxnSpPr>
        <xdr:cNvPr id="88" name="直線コネクタ 87">
          <a:extLst>
            <a:ext uri="{FF2B5EF4-FFF2-40B4-BE49-F238E27FC236}">
              <a16:creationId xmlns:a16="http://schemas.microsoft.com/office/drawing/2014/main" id="{1A7FDD45-A6D7-4B97-B5C7-504EB02EA458}"/>
            </a:ext>
          </a:extLst>
        </xdr:cNvPr>
        <xdr:cNvCxnSpPr/>
      </xdr:nvCxnSpPr>
      <xdr:spPr>
        <a:xfrm>
          <a:off x="1616075" y="6060313"/>
          <a:ext cx="6858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89" name="n_1aveValue有形固定資産減価償却率">
          <a:extLst>
            <a:ext uri="{FF2B5EF4-FFF2-40B4-BE49-F238E27FC236}">
              <a16:creationId xmlns:a16="http://schemas.microsoft.com/office/drawing/2014/main" id="{14495580-02D6-4E24-9D15-04A08D7F369A}"/>
            </a:ext>
          </a:extLst>
        </xdr:cNvPr>
        <xdr:cNvSpPr txBox="1"/>
      </xdr:nvSpPr>
      <xdr:spPr>
        <a:xfrm>
          <a:off x="3474094"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0" name="n_2aveValue有形固定資産減価償却率">
          <a:extLst>
            <a:ext uri="{FF2B5EF4-FFF2-40B4-BE49-F238E27FC236}">
              <a16:creationId xmlns:a16="http://schemas.microsoft.com/office/drawing/2014/main" id="{8F4CBA16-A363-4D86-91D8-51572871573B}"/>
            </a:ext>
          </a:extLst>
        </xdr:cNvPr>
        <xdr:cNvSpPr txBox="1"/>
      </xdr:nvSpPr>
      <xdr:spPr>
        <a:xfrm>
          <a:off x="2797819" y="5849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1" name="n_3aveValue有形固定資産減価償却率">
          <a:extLst>
            <a:ext uri="{FF2B5EF4-FFF2-40B4-BE49-F238E27FC236}">
              <a16:creationId xmlns:a16="http://schemas.microsoft.com/office/drawing/2014/main" id="{0219796C-055E-4F8E-A8CA-18BC65DB4EA7}"/>
            </a:ext>
          </a:extLst>
        </xdr:cNvPr>
        <xdr:cNvSpPr txBox="1"/>
      </xdr:nvSpPr>
      <xdr:spPr>
        <a:xfrm>
          <a:off x="2112019" y="5819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2" name="n_4aveValue有形固定資産減価償却率">
          <a:extLst>
            <a:ext uri="{FF2B5EF4-FFF2-40B4-BE49-F238E27FC236}">
              <a16:creationId xmlns:a16="http://schemas.microsoft.com/office/drawing/2014/main" id="{980209A6-BDE9-42B9-9CE0-9569C0122ADA}"/>
            </a:ext>
          </a:extLst>
        </xdr:cNvPr>
        <xdr:cNvSpPr txBox="1"/>
      </xdr:nvSpPr>
      <xdr:spPr>
        <a:xfrm>
          <a:off x="1426219" y="5751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37990</xdr:rowOff>
    </xdr:from>
    <xdr:ext cx="405111" cy="259045"/>
    <xdr:sp macro="" textlink="">
      <xdr:nvSpPr>
        <xdr:cNvPr id="93" name="n_1mainValue有形固定資産減価償却率">
          <a:extLst>
            <a:ext uri="{FF2B5EF4-FFF2-40B4-BE49-F238E27FC236}">
              <a16:creationId xmlns:a16="http://schemas.microsoft.com/office/drawing/2014/main" id="{18D3AE49-AB8D-49D5-9BCF-C34216855540}"/>
            </a:ext>
          </a:extLst>
        </xdr:cNvPr>
        <xdr:cNvSpPr txBox="1"/>
      </xdr:nvSpPr>
      <xdr:spPr>
        <a:xfrm>
          <a:off x="3474094" y="620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94" name="n_2mainValue有形固定資産減価償却率">
          <a:extLst>
            <a:ext uri="{FF2B5EF4-FFF2-40B4-BE49-F238E27FC236}">
              <a16:creationId xmlns:a16="http://schemas.microsoft.com/office/drawing/2014/main" id="{EFD58730-B38B-4B39-A5C3-865F0C4284D4}"/>
            </a:ext>
          </a:extLst>
        </xdr:cNvPr>
        <xdr:cNvSpPr txBox="1"/>
      </xdr:nvSpPr>
      <xdr:spPr>
        <a:xfrm>
          <a:off x="2797819"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144670</xdr:rowOff>
    </xdr:from>
    <xdr:ext cx="405111" cy="259045"/>
    <xdr:sp macro="" textlink="">
      <xdr:nvSpPr>
        <xdr:cNvPr id="95" name="n_3mainValue有形固定資産減価償却率">
          <a:extLst>
            <a:ext uri="{FF2B5EF4-FFF2-40B4-BE49-F238E27FC236}">
              <a16:creationId xmlns:a16="http://schemas.microsoft.com/office/drawing/2014/main" id="{60FB208B-418E-4D9A-9D1C-3112C615CB93}"/>
            </a:ext>
          </a:extLst>
        </xdr:cNvPr>
        <xdr:cNvSpPr txBox="1"/>
      </xdr:nvSpPr>
      <xdr:spPr>
        <a:xfrm>
          <a:off x="2112019" y="614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101490</xdr:rowOff>
    </xdr:from>
    <xdr:ext cx="405111" cy="259045"/>
    <xdr:sp macro="" textlink="">
      <xdr:nvSpPr>
        <xdr:cNvPr id="96" name="n_4mainValue有形固定資産減価償却率">
          <a:extLst>
            <a:ext uri="{FF2B5EF4-FFF2-40B4-BE49-F238E27FC236}">
              <a16:creationId xmlns:a16="http://schemas.microsoft.com/office/drawing/2014/main" id="{30E5D99D-ED60-4C52-B145-13A6054F213D}"/>
            </a:ext>
          </a:extLst>
        </xdr:cNvPr>
        <xdr:cNvSpPr txBox="1"/>
      </xdr:nvSpPr>
      <xdr:spPr>
        <a:xfrm>
          <a:off x="1426219" y="610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5A70FFD-A8E9-4C03-9E89-9973559D0D1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BF78B88E-B1DD-43D8-91CE-2A3EA98499CA}"/>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FBA8299-F911-40D2-A1CC-5FC1F73D0D8A}"/>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72A89B5-64F7-4D6D-9CCB-56A3E4B0E3A8}"/>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C7CC9A17-880A-4E7F-AF8F-742D52D090E7}"/>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1DE3E8B-F70F-4DA6-8C3D-C684505FB0F0}"/>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0153899-79F8-450C-B57D-96F73F9D279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BBAE2E7-B684-41FF-B3AA-BDBBB2C5826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46FB41B-CEA7-4C9C-BA74-3597C93BA8ED}"/>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F3EA2C0-C36D-4E7A-B321-264C4CD0DC0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2AE677CF-B664-4DC3-A686-4D3D112543F5}"/>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9F1F2B6-CAA4-458C-B002-0B10563F5468}"/>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A02ED476-AF10-4997-BF43-3E27E9816F7A}"/>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年度は地方債現在高の減少により将来負担額は減少したが、充当可能財源等の減少が上回ったこと等により、令和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年度と比べ、</a:t>
          </a:r>
          <a:r>
            <a:rPr kumimoji="1" lang="en-US" altLang="ja-JP" sz="1100">
              <a:latin typeface="ＭＳ Ｐゴシック" panose="020B0600070205080204" pitchFamily="50" charset="-128"/>
              <a:ea typeface="ＭＳ Ｐゴシック" panose="020B0600070205080204" pitchFamily="50" charset="-128"/>
            </a:rPr>
            <a:t>10.9</a:t>
          </a:r>
          <a:r>
            <a:rPr kumimoji="1" lang="ja-JP" altLang="en-US" sz="1100">
              <a:latin typeface="ＭＳ Ｐゴシック" panose="020B0600070205080204" pitchFamily="50" charset="-128"/>
              <a:ea typeface="ＭＳ Ｐゴシック" panose="020B0600070205080204" pitchFamily="50" charset="-128"/>
            </a:rPr>
            <a:t>％の増加となった。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類似団体平均値と比較すると、</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倍以上高くなっており、これは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現在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が減少しているものの、依然として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状態であるため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と考え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借入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抑制等、持続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可能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な財政運営に努め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DA7A7500-B271-417A-AB1D-67BFD1B0C3F4}"/>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789F2B49-BA94-44B2-B6E4-554037EB6663}"/>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E304665-5CAE-4881-9464-A469B91B9250}"/>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6E542DEC-B736-43B5-856D-0BA52A65FD2D}"/>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4C2642C6-8578-4E25-8BAC-F477139EDA7A}"/>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384ECFB-42ED-4E3D-97D7-0D922A7D09F8}"/>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48292CD6-1107-4376-9234-06E2CD35C9F9}"/>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95046762-617C-4C9C-93E2-D46C69A02A58}"/>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9E9092DC-E0DD-42B2-AA21-771702A160BE}"/>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879E5618-3316-4E0C-BC63-FBAF5F8EB2DF}"/>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714C2693-76CC-4F4E-90F8-28E6E4E138AE}"/>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F5B49C00-E6D5-4451-846D-24ABF7A1D1EF}"/>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610333F-1FCF-4156-8632-45B5139F8559}"/>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70DEECA-96D0-4B7A-95C0-280F4221DF1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B9C26B1-F363-40CA-BBDC-D71B8BDDF9DB}"/>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1A5130D8-191D-4A8E-B863-87BB07FAD27E}"/>
            </a:ext>
          </a:extLst>
        </xdr:cNvPr>
        <xdr:cNvCxnSpPr/>
      </xdr:nvCxnSpPr>
      <xdr:spPr>
        <a:xfrm flipV="1">
          <a:off x="13326745" y="5115983"/>
          <a:ext cx="1269" cy="113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a:extLst>
            <a:ext uri="{FF2B5EF4-FFF2-40B4-BE49-F238E27FC236}">
              <a16:creationId xmlns:a16="http://schemas.microsoft.com/office/drawing/2014/main" id="{1D3EE08A-53A7-42A5-8077-4F3737CCCDB5}"/>
            </a:ext>
          </a:extLst>
        </xdr:cNvPr>
        <xdr:cNvSpPr txBox="1"/>
      </xdr:nvSpPr>
      <xdr:spPr>
        <a:xfrm>
          <a:off x="13379450" y="62468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30F6C815-610F-42CA-9A86-E6A088ACDDCB}"/>
            </a:ext>
          </a:extLst>
        </xdr:cNvPr>
        <xdr:cNvCxnSpPr/>
      </xdr:nvCxnSpPr>
      <xdr:spPr>
        <a:xfrm>
          <a:off x="13255625" y="6249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83FBE75-2F27-4519-83DC-94560C76709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308825D-C0A2-4C74-97B8-13AE6367A3E9}"/>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0" name="債務償還比率平均値テキスト">
          <a:extLst>
            <a:ext uri="{FF2B5EF4-FFF2-40B4-BE49-F238E27FC236}">
              <a16:creationId xmlns:a16="http://schemas.microsoft.com/office/drawing/2014/main" id="{26796C68-3994-43B2-AF3C-CAA16FC67297}"/>
            </a:ext>
          </a:extLst>
        </xdr:cNvPr>
        <xdr:cNvSpPr txBox="1"/>
      </xdr:nvSpPr>
      <xdr:spPr>
        <a:xfrm>
          <a:off x="13379450" y="5477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a:extLst>
            <a:ext uri="{FF2B5EF4-FFF2-40B4-BE49-F238E27FC236}">
              <a16:creationId xmlns:a16="http://schemas.microsoft.com/office/drawing/2014/main" id="{6EED645F-B6A5-4E29-B6C3-DF42520DE4D6}"/>
            </a:ext>
          </a:extLst>
        </xdr:cNvPr>
        <xdr:cNvSpPr/>
      </xdr:nvSpPr>
      <xdr:spPr>
        <a:xfrm>
          <a:off x="13293725" y="56132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a:extLst>
            <a:ext uri="{FF2B5EF4-FFF2-40B4-BE49-F238E27FC236}">
              <a16:creationId xmlns:a16="http://schemas.microsoft.com/office/drawing/2014/main" id="{BE27C794-AA9C-4AD3-B794-7130AC7E926B}"/>
            </a:ext>
          </a:extLst>
        </xdr:cNvPr>
        <xdr:cNvSpPr/>
      </xdr:nvSpPr>
      <xdr:spPr>
        <a:xfrm>
          <a:off x="12646025" y="5618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a:extLst>
            <a:ext uri="{FF2B5EF4-FFF2-40B4-BE49-F238E27FC236}">
              <a16:creationId xmlns:a16="http://schemas.microsoft.com/office/drawing/2014/main" id="{20C6C7FF-3AD2-4749-B35D-F7F48A85F3A8}"/>
            </a:ext>
          </a:extLst>
        </xdr:cNvPr>
        <xdr:cNvSpPr/>
      </xdr:nvSpPr>
      <xdr:spPr>
        <a:xfrm>
          <a:off x="11960225" y="55805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4" name="フローチャート: 判断 133">
          <a:extLst>
            <a:ext uri="{FF2B5EF4-FFF2-40B4-BE49-F238E27FC236}">
              <a16:creationId xmlns:a16="http://schemas.microsoft.com/office/drawing/2014/main" id="{37CCDE14-336F-4694-ADF7-C2C9D016A3F0}"/>
            </a:ext>
          </a:extLst>
        </xdr:cNvPr>
        <xdr:cNvSpPr/>
      </xdr:nvSpPr>
      <xdr:spPr>
        <a:xfrm>
          <a:off x="11274425" y="56961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5" name="フローチャート: 判断 134">
          <a:extLst>
            <a:ext uri="{FF2B5EF4-FFF2-40B4-BE49-F238E27FC236}">
              <a16:creationId xmlns:a16="http://schemas.microsoft.com/office/drawing/2014/main" id="{EC0EFFD7-F093-49B3-B064-3BAD82805E42}"/>
            </a:ext>
          </a:extLst>
        </xdr:cNvPr>
        <xdr:cNvSpPr/>
      </xdr:nvSpPr>
      <xdr:spPr>
        <a:xfrm>
          <a:off x="10588625" y="56797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985697C-DA18-4423-9853-5E6CDFB5149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AC920A5-E4D7-4E9F-99FB-7CA7772F6A8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23C316B-7B29-442F-BCCD-1E3C189BBF9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AB51B84-2BBA-49E8-8E8A-48C2C2B22A9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6C353FC-6B8C-45DB-9049-2BF67FC1F746}"/>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153635</xdr:rowOff>
    </xdr:from>
    <xdr:to>
      <xdr:col>76</xdr:col>
      <xdr:colOff>73025</xdr:colOff>
      <xdr:row>31</xdr:row>
      <xdr:rowOff>83785</xdr:rowOff>
    </xdr:to>
    <xdr:sp macro="" textlink="">
      <xdr:nvSpPr>
        <xdr:cNvPr id="141" name="楕円 140">
          <a:extLst>
            <a:ext uri="{FF2B5EF4-FFF2-40B4-BE49-F238E27FC236}">
              <a16:creationId xmlns:a16="http://schemas.microsoft.com/office/drawing/2014/main" id="{DCEE7865-2A0F-42B5-BB6E-B0581E6B1C09}"/>
            </a:ext>
          </a:extLst>
        </xdr:cNvPr>
        <xdr:cNvSpPr/>
      </xdr:nvSpPr>
      <xdr:spPr>
        <a:xfrm>
          <a:off x="13293725" y="5830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132062</xdr:rowOff>
    </xdr:from>
    <xdr:ext cx="469744" cy="259045"/>
    <xdr:sp macro="" textlink="">
      <xdr:nvSpPr>
        <xdr:cNvPr id="142" name="債務償還比率該当値テキスト">
          <a:extLst>
            <a:ext uri="{FF2B5EF4-FFF2-40B4-BE49-F238E27FC236}">
              <a16:creationId xmlns:a16="http://schemas.microsoft.com/office/drawing/2014/main" id="{A7B055B8-33BE-41A1-8367-15DD4FB2A3F9}"/>
            </a:ext>
          </a:extLst>
        </xdr:cNvPr>
        <xdr:cNvSpPr txBox="1"/>
      </xdr:nvSpPr>
      <xdr:spPr>
        <a:xfrm>
          <a:off x="13379450" y="58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140561</xdr:rowOff>
    </xdr:from>
    <xdr:to>
      <xdr:col>72</xdr:col>
      <xdr:colOff>123825</xdr:colOff>
      <xdr:row>31</xdr:row>
      <xdr:rowOff>70711</xdr:rowOff>
    </xdr:to>
    <xdr:sp macro="" textlink="">
      <xdr:nvSpPr>
        <xdr:cNvPr id="143" name="楕円 142">
          <a:extLst>
            <a:ext uri="{FF2B5EF4-FFF2-40B4-BE49-F238E27FC236}">
              <a16:creationId xmlns:a16="http://schemas.microsoft.com/office/drawing/2014/main" id="{ACCE8A56-654A-4B70-9D85-8AB473CBAA19}"/>
            </a:ext>
          </a:extLst>
        </xdr:cNvPr>
        <xdr:cNvSpPr/>
      </xdr:nvSpPr>
      <xdr:spPr>
        <a:xfrm>
          <a:off x="12646025" y="582063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19911</xdr:rowOff>
    </xdr:from>
    <xdr:to>
      <xdr:col>76</xdr:col>
      <xdr:colOff>22225</xdr:colOff>
      <xdr:row>31</xdr:row>
      <xdr:rowOff>32985</xdr:rowOff>
    </xdr:to>
    <xdr:cxnSp macro="">
      <xdr:nvCxnSpPr>
        <xdr:cNvPr id="144" name="直線コネクタ 143">
          <a:extLst>
            <a:ext uri="{FF2B5EF4-FFF2-40B4-BE49-F238E27FC236}">
              <a16:creationId xmlns:a16="http://schemas.microsoft.com/office/drawing/2014/main" id="{5119BC9A-7F6B-4061-9B58-6C88CD92BCE8}"/>
            </a:ext>
          </a:extLst>
        </xdr:cNvPr>
        <xdr:cNvCxnSpPr/>
      </xdr:nvCxnSpPr>
      <xdr:spPr>
        <a:xfrm>
          <a:off x="12693650" y="5858736"/>
          <a:ext cx="638175"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5383</xdr:rowOff>
    </xdr:from>
    <xdr:to>
      <xdr:col>68</xdr:col>
      <xdr:colOff>123825</xdr:colOff>
      <xdr:row>30</xdr:row>
      <xdr:rowOff>106983</xdr:rowOff>
    </xdr:to>
    <xdr:sp macro="" textlink="">
      <xdr:nvSpPr>
        <xdr:cNvPr id="145" name="楕円 144">
          <a:extLst>
            <a:ext uri="{FF2B5EF4-FFF2-40B4-BE49-F238E27FC236}">
              <a16:creationId xmlns:a16="http://schemas.microsoft.com/office/drawing/2014/main" id="{16D0B666-FB12-4D6B-B99A-628158CC61D2}"/>
            </a:ext>
          </a:extLst>
        </xdr:cNvPr>
        <xdr:cNvSpPr/>
      </xdr:nvSpPr>
      <xdr:spPr>
        <a:xfrm>
          <a:off x="11960225" y="56854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56183</xdr:rowOff>
    </xdr:from>
    <xdr:to>
      <xdr:col>72</xdr:col>
      <xdr:colOff>73025</xdr:colOff>
      <xdr:row>31</xdr:row>
      <xdr:rowOff>19911</xdr:rowOff>
    </xdr:to>
    <xdr:cxnSp macro="">
      <xdr:nvCxnSpPr>
        <xdr:cNvPr id="146" name="直線コネクタ 145">
          <a:extLst>
            <a:ext uri="{FF2B5EF4-FFF2-40B4-BE49-F238E27FC236}">
              <a16:creationId xmlns:a16="http://schemas.microsoft.com/office/drawing/2014/main" id="{E8EF2F56-10B4-4F34-97B8-55102BD5605E}"/>
            </a:ext>
          </a:extLst>
        </xdr:cNvPr>
        <xdr:cNvCxnSpPr/>
      </xdr:nvCxnSpPr>
      <xdr:spPr>
        <a:xfrm>
          <a:off x="12007850" y="5733083"/>
          <a:ext cx="685800" cy="1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78811</xdr:rowOff>
    </xdr:from>
    <xdr:to>
      <xdr:col>64</xdr:col>
      <xdr:colOff>123825</xdr:colOff>
      <xdr:row>33</xdr:row>
      <xdr:rowOff>8961</xdr:rowOff>
    </xdr:to>
    <xdr:sp macro="" textlink="">
      <xdr:nvSpPr>
        <xdr:cNvPr id="147" name="楕円 146">
          <a:extLst>
            <a:ext uri="{FF2B5EF4-FFF2-40B4-BE49-F238E27FC236}">
              <a16:creationId xmlns:a16="http://schemas.microsoft.com/office/drawing/2014/main" id="{C6D02166-39CF-4F4C-A265-17AE6096FA11}"/>
            </a:ext>
          </a:extLst>
        </xdr:cNvPr>
        <xdr:cNvSpPr/>
      </xdr:nvSpPr>
      <xdr:spPr>
        <a:xfrm>
          <a:off x="11274425" y="60795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56183</xdr:rowOff>
    </xdr:from>
    <xdr:to>
      <xdr:col>68</xdr:col>
      <xdr:colOff>73025</xdr:colOff>
      <xdr:row>32</xdr:row>
      <xdr:rowOff>129611</xdr:rowOff>
    </xdr:to>
    <xdr:cxnSp macro="">
      <xdr:nvCxnSpPr>
        <xdr:cNvPr id="148" name="直線コネクタ 147">
          <a:extLst>
            <a:ext uri="{FF2B5EF4-FFF2-40B4-BE49-F238E27FC236}">
              <a16:creationId xmlns:a16="http://schemas.microsoft.com/office/drawing/2014/main" id="{25ADDD37-2725-4EEB-8B43-F07A9D5FD133}"/>
            </a:ext>
          </a:extLst>
        </xdr:cNvPr>
        <xdr:cNvCxnSpPr/>
      </xdr:nvCxnSpPr>
      <xdr:spPr>
        <a:xfrm flipV="1">
          <a:off x="11322050" y="5733083"/>
          <a:ext cx="685800" cy="39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132666</xdr:rowOff>
    </xdr:from>
    <xdr:to>
      <xdr:col>60</xdr:col>
      <xdr:colOff>123825</xdr:colOff>
      <xdr:row>33</xdr:row>
      <xdr:rowOff>62816</xdr:rowOff>
    </xdr:to>
    <xdr:sp macro="" textlink="">
      <xdr:nvSpPr>
        <xdr:cNvPr id="149" name="楕円 148">
          <a:extLst>
            <a:ext uri="{FF2B5EF4-FFF2-40B4-BE49-F238E27FC236}">
              <a16:creationId xmlns:a16="http://schemas.microsoft.com/office/drawing/2014/main" id="{5CAB2264-E867-4975-883B-4ED76AFCC6C9}"/>
            </a:ext>
          </a:extLst>
        </xdr:cNvPr>
        <xdr:cNvSpPr/>
      </xdr:nvSpPr>
      <xdr:spPr>
        <a:xfrm>
          <a:off x="10588625" y="61334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129611</xdr:rowOff>
    </xdr:from>
    <xdr:to>
      <xdr:col>64</xdr:col>
      <xdr:colOff>73025</xdr:colOff>
      <xdr:row>33</xdr:row>
      <xdr:rowOff>12016</xdr:rowOff>
    </xdr:to>
    <xdr:cxnSp macro="">
      <xdr:nvCxnSpPr>
        <xdr:cNvPr id="150" name="直線コネクタ 149">
          <a:extLst>
            <a:ext uri="{FF2B5EF4-FFF2-40B4-BE49-F238E27FC236}">
              <a16:creationId xmlns:a16="http://schemas.microsoft.com/office/drawing/2014/main" id="{9C3A92BE-5258-4DF4-AB7E-1F5FFF69BC38}"/>
            </a:ext>
          </a:extLst>
        </xdr:cNvPr>
        <xdr:cNvCxnSpPr/>
      </xdr:nvCxnSpPr>
      <xdr:spPr>
        <a:xfrm flipV="1">
          <a:off x="10636250" y="6127186"/>
          <a:ext cx="685800" cy="4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1" name="n_1aveValue債務償還比率">
          <a:extLst>
            <a:ext uri="{FF2B5EF4-FFF2-40B4-BE49-F238E27FC236}">
              <a16:creationId xmlns:a16="http://schemas.microsoft.com/office/drawing/2014/main" id="{19F8B3E1-94CD-4B69-A58B-936AECE28BB9}"/>
            </a:ext>
          </a:extLst>
        </xdr:cNvPr>
        <xdr:cNvSpPr txBox="1"/>
      </xdr:nvSpPr>
      <xdr:spPr>
        <a:xfrm>
          <a:off x="12465127" y="540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2" name="n_2aveValue債務償還比率">
          <a:extLst>
            <a:ext uri="{FF2B5EF4-FFF2-40B4-BE49-F238E27FC236}">
              <a16:creationId xmlns:a16="http://schemas.microsoft.com/office/drawing/2014/main" id="{B3DC9D6B-A80D-424B-B683-98ED4EF40F7C}"/>
            </a:ext>
          </a:extLst>
        </xdr:cNvPr>
        <xdr:cNvSpPr txBox="1"/>
      </xdr:nvSpPr>
      <xdr:spPr>
        <a:xfrm>
          <a:off x="11788852" y="53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3" name="n_3aveValue債務償還比率">
          <a:extLst>
            <a:ext uri="{FF2B5EF4-FFF2-40B4-BE49-F238E27FC236}">
              <a16:creationId xmlns:a16="http://schemas.microsoft.com/office/drawing/2014/main" id="{497AD0CA-9BAF-4E0F-BDAB-1602E62D0DBF}"/>
            </a:ext>
          </a:extLst>
        </xdr:cNvPr>
        <xdr:cNvSpPr txBox="1"/>
      </xdr:nvSpPr>
      <xdr:spPr>
        <a:xfrm>
          <a:off x="11103052" y="549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4" name="n_4aveValue債務償還比率">
          <a:extLst>
            <a:ext uri="{FF2B5EF4-FFF2-40B4-BE49-F238E27FC236}">
              <a16:creationId xmlns:a16="http://schemas.microsoft.com/office/drawing/2014/main" id="{EAE8B14A-0F48-4018-BBB1-CDFE2B3CD358}"/>
            </a:ext>
          </a:extLst>
        </xdr:cNvPr>
        <xdr:cNvSpPr txBox="1"/>
      </xdr:nvSpPr>
      <xdr:spPr>
        <a:xfrm>
          <a:off x="10417252" y="545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61838</xdr:rowOff>
    </xdr:from>
    <xdr:ext cx="469744" cy="259045"/>
    <xdr:sp macro="" textlink="">
      <xdr:nvSpPr>
        <xdr:cNvPr id="155" name="n_1mainValue債務償還比率">
          <a:extLst>
            <a:ext uri="{FF2B5EF4-FFF2-40B4-BE49-F238E27FC236}">
              <a16:creationId xmlns:a16="http://schemas.microsoft.com/office/drawing/2014/main" id="{40D6BC49-048A-40C8-8140-411494D8AE53}"/>
            </a:ext>
          </a:extLst>
        </xdr:cNvPr>
        <xdr:cNvSpPr txBox="1"/>
      </xdr:nvSpPr>
      <xdr:spPr>
        <a:xfrm>
          <a:off x="12465127" y="590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98110</xdr:rowOff>
    </xdr:from>
    <xdr:ext cx="469744" cy="259045"/>
    <xdr:sp macro="" textlink="">
      <xdr:nvSpPr>
        <xdr:cNvPr id="156" name="n_2mainValue債務償還比率">
          <a:extLst>
            <a:ext uri="{FF2B5EF4-FFF2-40B4-BE49-F238E27FC236}">
              <a16:creationId xmlns:a16="http://schemas.microsoft.com/office/drawing/2014/main" id="{20DD44B1-F097-4719-906F-7491993680EB}"/>
            </a:ext>
          </a:extLst>
        </xdr:cNvPr>
        <xdr:cNvSpPr txBox="1"/>
      </xdr:nvSpPr>
      <xdr:spPr>
        <a:xfrm>
          <a:off x="11788852" y="577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88</xdr:rowOff>
    </xdr:from>
    <xdr:ext cx="469744" cy="259045"/>
    <xdr:sp macro="" textlink="">
      <xdr:nvSpPr>
        <xdr:cNvPr id="157" name="n_3mainValue債務償還比率">
          <a:extLst>
            <a:ext uri="{FF2B5EF4-FFF2-40B4-BE49-F238E27FC236}">
              <a16:creationId xmlns:a16="http://schemas.microsoft.com/office/drawing/2014/main" id="{B01956C9-167D-4DDC-92E2-2AC900DA8A63}"/>
            </a:ext>
          </a:extLst>
        </xdr:cNvPr>
        <xdr:cNvSpPr txBox="1"/>
      </xdr:nvSpPr>
      <xdr:spPr>
        <a:xfrm>
          <a:off x="11103052" y="616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53943</xdr:rowOff>
    </xdr:from>
    <xdr:ext cx="469744" cy="259045"/>
    <xdr:sp macro="" textlink="">
      <xdr:nvSpPr>
        <xdr:cNvPr id="158" name="n_4mainValue債務償還比率">
          <a:extLst>
            <a:ext uri="{FF2B5EF4-FFF2-40B4-BE49-F238E27FC236}">
              <a16:creationId xmlns:a16="http://schemas.microsoft.com/office/drawing/2014/main" id="{3CDB621D-1B9F-44E9-BC99-994268B31E02}"/>
            </a:ext>
          </a:extLst>
        </xdr:cNvPr>
        <xdr:cNvSpPr txBox="1"/>
      </xdr:nvSpPr>
      <xdr:spPr>
        <a:xfrm>
          <a:off x="10417252" y="62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88B1C4D-DF13-4965-AB04-F17E76881C1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2635699-3A84-4FB9-9ECE-CFC903CAA99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EBCF58F-4E99-4024-BB28-6E431D99ADE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3A1FA40-C139-460D-8CA4-FEF2347877C8}"/>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8736496B-9371-4F3D-B409-5CE2859F1E9B}"/>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28441E76-D327-46EA-A583-12B836DCE7AE}"/>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FEC4E7-ACF6-43B8-9D0B-2C848B8C28E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A5E989-C0F0-408F-8DF0-E83975A0014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9680EE-6B93-4B65-A9CF-1A3642D64BA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203165-8A6F-4DB9-8E61-9F4BAB48A79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B0485E-61C4-48F2-93B2-316E2FE179E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3F526E-1640-4EA0-BE56-D6498FDD95B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3CA293-A582-4106-AAC5-C4653FF8ABE5}"/>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E7C75A-705C-4F1A-9448-214D36403D4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6C3A84-1A21-4482-A45E-E318FAD9342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AA5990-0A0F-46EF-9DC3-135569AF2E1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091106-F516-46CD-9CA9-BE2A3155C27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778BEB-16D7-4983-BC6F-145B551CE17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83A3A2-2EA5-47AA-8984-6DEF4C5DC0F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07A1A4-D4F1-492A-B6E1-4E4F418FB43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F22266-D48C-4FAE-B0D0-340D1788363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65CAB1-6506-4DA4-9758-7E35E42E18A8}"/>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3A7212-234F-4C4C-B3D8-31F81335271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612B88-F2AE-4B4E-946F-7F9321F83EF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7C0FE1-AC80-4101-9285-E56D9567E66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E3C1D7-2048-483D-81F6-55AEEB23ED3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346EE3-88DA-4C4A-96DD-EBFECBF34F7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478421-ACFF-4A99-9854-F02B79A67E2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304A99-7C28-4445-8D60-A86067AED06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042BEE-AE77-4F77-B671-279B76D31D4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84FF02-7B39-4FA1-BAF9-F06565CFF20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2BEB12-6DC2-46C6-9026-3D462D13F6A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EFCBAE-467A-43D3-884C-2D665113610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A594D8-9E5D-4CC4-95EA-6CD6F6123D6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C11FC5-15BD-4EAA-A9DD-1BCDC357270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294D07-121B-46A9-ABC2-35FD4E21AE7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B9A0E4-B5A9-4C28-824B-64740EC4974E}"/>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149824-D51C-4C68-B988-5598B4705D9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1D0CFF-B8AC-41AF-9D79-1C2AA9212655}"/>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4BB303-4878-4907-9420-806EFD71E27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FAF3C0-2F67-442E-B834-EE0128CD8AB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365DB2-84E3-40EE-BA79-DDB1EC7983B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55442D-8B32-4276-9CFF-37EB34355C9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772F39-FF5D-4070-8635-7608ED87829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C106F5-B20C-432B-B041-401B8ABB5E0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F26083-F13E-4155-9A31-379E1160408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E59541D-E600-4729-A4F2-CF7971C472E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DAFA75F-4CFB-4DFD-A7E9-F48B605F8E7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51450F4F-B14A-4E1B-BDE0-60DC07DD6A89}"/>
            </a:ext>
          </a:extLst>
        </xdr:cNvPr>
        <xdr:cNvCxnSpPr/>
      </xdr:nvCxnSpPr>
      <xdr:spPr>
        <a:xfrm>
          <a:off x="685800" y="6943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F94F0D4C-0DFF-479E-9B01-048730FF46E2}"/>
            </a:ext>
          </a:extLst>
        </xdr:cNvPr>
        <xdr:cNvSpPr txBox="1"/>
      </xdr:nvSpPr>
      <xdr:spPr>
        <a:xfrm>
          <a:off x="278946" y="6807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7DBBA5DA-83DA-4C40-BB61-9CBEB2311BA7}"/>
            </a:ext>
          </a:extLst>
        </xdr:cNvPr>
        <xdr:cNvCxnSpPr/>
      </xdr:nvCxnSpPr>
      <xdr:spPr>
        <a:xfrm>
          <a:off x="6858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11EDDD86-F2A1-455D-9969-0337049407F4}"/>
            </a:ext>
          </a:extLst>
        </xdr:cNvPr>
        <xdr:cNvSpPr txBox="1"/>
      </xdr:nvSpPr>
      <xdr:spPr>
        <a:xfrm>
          <a:off x="339891" y="6531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9C3617D6-9CCF-42A6-A57B-60F7A8D85436}"/>
            </a:ext>
          </a:extLst>
        </xdr:cNvPr>
        <xdr:cNvCxnSpPr/>
      </xdr:nvCxnSpPr>
      <xdr:spPr>
        <a:xfrm>
          <a:off x="685800" y="640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8736E80D-967A-458C-8409-469337187C25}"/>
            </a:ext>
          </a:extLst>
        </xdr:cNvPr>
        <xdr:cNvSpPr txBox="1"/>
      </xdr:nvSpPr>
      <xdr:spPr>
        <a:xfrm>
          <a:off x="339891" y="6264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9D329E1A-73FE-49AD-816E-C7F085E896B7}"/>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8AF4E023-3AD6-4709-9635-737BDBAA6282}"/>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8A51FAB5-C5E7-4317-B067-59BD8346AAC2}"/>
            </a:ext>
          </a:extLst>
        </xdr:cNvPr>
        <xdr:cNvCxnSpPr/>
      </xdr:nvCxnSpPr>
      <xdr:spPr>
        <a:xfrm>
          <a:off x="685800" y="5857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D9E8067C-928E-433F-8EFE-0F295FBF7BAE}"/>
            </a:ext>
          </a:extLst>
        </xdr:cNvPr>
        <xdr:cNvSpPr txBox="1"/>
      </xdr:nvSpPr>
      <xdr:spPr>
        <a:xfrm>
          <a:off x="339891" y="5722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C8D1C254-D167-42B3-9E75-84601C9F91CB}"/>
            </a:ext>
          </a:extLst>
        </xdr:cNvPr>
        <xdr:cNvCxnSpPr/>
      </xdr:nvCxnSpPr>
      <xdr:spPr>
        <a:xfrm>
          <a:off x="6858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A59EDDCA-83AC-4483-958E-8EBD2CDDD664}"/>
            </a:ext>
          </a:extLst>
        </xdr:cNvPr>
        <xdr:cNvSpPr txBox="1"/>
      </xdr:nvSpPr>
      <xdr:spPr>
        <a:xfrm>
          <a:off x="339891" y="5455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16643824-6D5F-4C1B-AEFC-CFA6BF2A9CBE}"/>
            </a:ext>
          </a:extLst>
        </xdr:cNvPr>
        <xdr:cNvCxnSpPr/>
      </xdr:nvCxnSpPr>
      <xdr:spPr>
        <a:xfrm>
          <a:off x="685800" y="532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4D7996C6-987B-4630-8A78-780589D99453}"/>
            </a:ext>
          </a:extLst>
        </xdr:cNvPr>
        <xdr:cNvSpPr txBox="1"/>
      </xdr:nvSpPr>
      <xdr:spPr>
        <a:xfrm>
          <a:off x="339891" y="5188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553E2B0A-CD46-4E51-AE00-DE044BE052F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FBCC07F7-3000-4834-9F06-EBD19E98675C}"/>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9ED16ABB-0D47-4D0E-911F-0C4FBC18A10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FBAC364-D913-4C29-8CF3-E79ADE1F02AA}"/>
            </a:ext>
          </a:extLst>
        </xdr:cNvPr>
        <xdr:cNvCxnSpPr/>
      </xdr:nvCxnSpPr>
      <xdr:spPr>
        <a:xfrm flipV="1">
          <a:off x="4180840" y="5454650"/>
          <a:ext cx="0" cy="130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ABE8FF9E-0692-4940-818C-732AC2FB270F}"/>
            </a:ext>
          </a:extLst>
        </xdr:cNvPr>
        <xdr:cNvSpPr txBox="1"/>
      </xdr:nvSpPr>
      <xdr:spPr>
        <a:xfrm>
          <a:off x="4219575" y="6765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88DFAA44-D8DD-4053-AF7B-9F450D81B352}"/>
            </a:ext>
          </a:extLst>
        </xdr:cNvPr>
        <xdr:cNvCxnSpPr/>
      </xdr:nvCxnSpPr>
      <xdr:spPr>
        <a:xfrm>
          <a:off x="4105275" y="67617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5711A7B-859D-4F4D-9D04-2C8FF4F27F3F}"/>
            </a:ext>
          </a:extLst>
        </xdr:cNvPr>
        <xdr:cNvSpPr txBox="1"/>
      </xdr:nvSpPr>
      <xdr:spPr>
        <a:xfrm>
          <a:off x="4219575" y="52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31872BD1-60AF-416A-B70A-4BD24E022895}"/>
            </a:ext>
          </a:extLst>
        </xdr:cNvPr>
        <xdr:cNvCxnSpPr/>
      </xdr:nvCxnSpPr>
      <xdr:spPr>
        <a:xfrm>
          <a:off x="4105275" y="545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A0B64E90-DECF-4EA9-9AD0-D6EDB841F4DC}"/>
            </a:ext>
          </a:extLst>
        </xdr:cNvPr>
        <xdr:cNvSpPr txBox="1"/>
      </xdr:nvSpPr>
      <xdr:spPr>
        <a:xfrm>
          <a:off x="4219575" y="600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7E8488C3-FEF4-4850-9F42-B73A3BF09217}"/>
            </a:ext>
          </a:extLst>
        </xdr:cNvPr>
        <xdr:cNvSpPr/>
      </xdr:nvSpPr>
      <xdr:spPr>
        <a:xfrm>
          <a:off x="4124325" y="60286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21F0C423-F452-4D34-8021-E52D1F322C93}"/>
            </a:ext>
          </a:extLst>
        </xdr:cNvPr>
        <xdr:cNvSpPr/>
      </xdr:nvSpPr>
      <xdr:spPr>
        <a:xfrm>
          <a:off x="3381375" y="60017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B1A7A56D-9056-49BF-BDB4-7E7B3606D786}"/>
            </a:ext>
          </a:extLst>
        </xdr:cNvPr>
        <xdr:cNvSpPr/>
      </xdr:nvSpPr>
      <xdr:spPr>
        <a:xfrm>
          <a:off x="2571750" y="5955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8F1FF94D-BD73-4C26-9BEE-BEBDA075C5DF}"/>
            </a:ext>
          </a:extLst>
        </xdr:cNvPr>
        <xdr:cNvSpPr/>
      </xdr:nvSpPr>
      <xdr:spPr>
        <a:xfrm>
          <a:off x="1781175" y="5906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08411628-7624-4237-AAFD-F75CDFA64E66}"/>
            </a:ext>
          </a:extLst>
        </xdr:cNvPr>
        <xdr:cNvSpPr/>
      </xdr:nvSpPr>
      <xdr:spPr>
        <a:xfrm>
          <a:off x="981075" y="58785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82DB66-4709-4457-BCE9-AEAFBC5D736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59B7FD8-0E02-44DD-8703-D2F8B16CD99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69D57FDA-5A09-45C8-9684-FB9128FAF2F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4E38CDA-490B-4FBD-9CAB-A26CB42E23B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EF924071-C8A2-4ABF-AD8C-6EFF9EE56E5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171133</xdr:rowOff>
    </xdr:from>
    <xdr:to>
      <xdr:col>24</xdr:col>
      <xdr:colOff>114300</xdr:colOff>
      <xdr:row>37</xdr:row>
      <xdr:rowOff>101283</xdr:rowOff>
    </xdr:to>
    <xdr:sp macro="" textlink="">
      <xdr:nvSpPr>
        <xdr:cNvPr id="77" name="楕円 76">
          <a:extLst>
            <a:ext uri="{FF2B5EF4-FFF2-40B4-BE49-F238E27FC236}">
              <a16:creationId xmlns:a16="http://schemas.microsoft.com/office/drawing/2014/main" id="{AEDCE62B-9338-47B0-A30A-B2DDE5DEB983}"/>
            </a:ext>
          </a:extLst>
        </xdr:cNvPr>
        <xdr:cNvSpPr/>
      </xdr:nvSpPr>
      <xdr:spPr>
        <a:xfrm>
          <a:off x="4124325" y="60004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22560</xdr:rowOff>
    </xdr:from>
    <xdr:ext cx="405111" cy="259045"/>
    <xdr:sp macro="" textlink="">
      <xdr:nvSpPr>
        <xdr:cNvPr id="78" name="【道路】&#10;有形固定資産減価償却率該当値テキスト">
          <a:extLst>
            <a:ext uri="{FF2B5EF4-FFF2-40B4-BE49-F238E27FC236}">
              <a16:creationId xmlns:a16="http://schemas.microsoft.com/office/drawing/2014/main" id="{7CD93F9A-7BAA-4F9F-95BD-CDD490F02B2C}"/>
            </a:ext>
          </a:extLst>
        </xdr:cNvPr>
        <xdr:cNvSpPr txBox="1"/>
      </xdr:nvSpPr>
      <xdr:spPr>
        <a:xfrm>
          <a:off x="4219575" y="5864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119697</xdr:rowOff>
    </xdr:from>
    <xdr:to>
      <xdr:col>20</xdr:col>
      <xdr:colOff>38100</xdr:colOff>
      <xdr:row>37</xdr:row>
      <xdr:rowOff>49847</xdr:rowOff>
    </xdr:to>
    <xdr:sp macro="" textlink="">
      <xdr:nvSpPr>
        <xdr:cNvPr id="79" name="楕円 78">
          <a:extLst>
            <a:ext uri="{FF2B5EF4-FFF2-40B4-BE49-F238E27FC236}">
              <a16:creationId xmlns:a16="http://schemas.microsoft.com/office/drawing/2014/main" id="{7F62099E-26DE-40EB-AF2B-08AE92B64F98}"/>
            </a:ext>
          </a:extLst>
        </xdr:cNvPr>
        <xdr:cNvSpPr/>
      </xdr:nvSpPr>
      <xdr:spPr>
        <a:xfrm>
          <a:off x="3381375" y="59616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170497</xdr:rowOff>
    </xdr:from>
    <xdr:to>
      <xdr:col>24</xdr:col>
      <xdr:colOff>63500</xdr:colOff>
      <xdr:row>37</xdr:row>
      <xdr:rowOff>50483</xdr:rowOff>
    </xdr:to>
    <xdr:cxnSp macro="">
      <xdr:nvCxnSpPr>
        <xdr:cNvPr id="80" name="直線コネクタ 79">
          <a:extLst>
            <a:ext uri="{FF2B5EF4-FFF2-40B4-BE49-F238E27FC236}">
              <a16:creationId xmlns:a16="http://schemas.microsoft.com/office/drawing/2014/main" id="{81047AB6-0FAA-408E-A0F3-D6C06B2B345C}"/>
            </a:ext>
          </a:extLst>
        </xdr:cNvPr>
        <xdr:cNvCxnSpPr/>
      </xdr:nvCxnSpPr>
      <xdr:spPr>
        <a:xfrm>
          <a:off x="3429000" y="5999797"/>
          <a:ext cx="752475"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22542</xdr:rowOff>
    </xdr:from>
    <xdr:to>
      <xdr:col>15</xdr:col>
      <xdr:colOff>101600</xdr:colOff>
      <xdr:row>37</xdr:row>
      <xdr:rowOff>124142</xdr:rowOff>
    </xdr:to>
    <xdr:sp macro="" textlink="">
      <xdr:nvSpPr>
        <xdr:cNvPr id="81" name="楕円 80">
          <a:extLst>
            <a:ext uri="{FF2B5EF4-FFF2-40B4-BE49-F238E27FC236}">
              <a16:creationId xmlns:a16="http://schemas.microsoft.com/office/drawing/2014/main" id="{91EDC4DB-EAC1-4F36-BABB-A43F7CFB9882}"/>
            </a:ext>
          </a:extLst>
        </xdr:cNvPr>
        <xdr:cNvSpPr/>
      </xdr:nvSpPr>
      <xdr:spPr>
        <a:xfrm>
          <a:off x="2571750" y="60264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170497</xdr:rowOff>
    </xdr:from>
    <xdr:to>
      <xdr:col>19</xdr:col>
      <xdr:colOff>177800</xdr:colOff>
      <xdr:row>37</xdr:row>
      <xdr:rowOff>73342</xdr:rowOff>
    </xdr:to>
    <xdr:cxnSp macro="">
      <xdr:nvCxnSpPr>
        <xdr:cNvPr id="82" name="直線コネクタ 81">
          <a:extLst>
            <a:ext uri="{FF2B5EF4-FFF2-40B4-BE49-F238E27FC236}">
              <a16:creationId xmlns:a16="http://schemas.microsoft.com/office/drawing/2014/main" id="{507961FE-3E25-40B9-A14A-9B1E7FA7D9F3}"/>
            </a:ext>
          </a:extLst>
        </xdr:cNvPr>
        <xdr:cNvCxnSpPr/>
      </xdr:nvCxnSpPr>
      <xdr:spPr>
        <a:xfrm flipV="1">
          <a:off x="2619375" y="5999797"/>
          <a:ext cx="809625"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83" name="楕円 82">
          <a:extLst>
            <a:ext uri="{FF2B5EF4-FFF2-40B4-BE49-F238E27FC236}">
              <a16:creationId xmlns:a16="http://schemas.microsoft.com/office/drawing/2014/main" id="{9914279E-A700-4FD1-B996-8686B123739A}"/>
            </a:ext>
          </a:extLst>
        </xdr:cNvPr>
        <xdr:cNvSpPr/>
      </xdr:nvSpPr>
      <xdr:spPr>
        <a:xfrm>
          <a:off x="1781175" y="5989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73342</xdr:rowOff>
    </xdr:to>
    <xdr:cxnSp macro="">
      <xdr:nvCxnSpPr>
        <xdr:cNvPr id="84" name="直線コネクタ 83">
          <a:extLst>
            <a:ext uri="{FF2B5EF4-FFF2-40B4-BE49-F238E27FC236}">
              <a16:creationId xmlns:a16="http://schemas.microsoft.com/office/drawing/2014/main" id="{AB19A39B-C58A-4B89-AA94-BFD30A0A13C6}"/>
            </a:ext>
          </a:extLst>
        </xdr:cNvPr>
        <xdr:cNvCxnSpPr/>
      </xdr:nvCxnSpPr>
      <xdr:spPr>
        <a:xfrm>
          <a:off x="1828800" y="6028055"/>
          <a:ext cx="790575" cy="4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102553</xdr:rowOff>
    </xdr:from>
    <xdr:to>
      <xdr:col>6</xdr:col>
      <xdr:colOff>38100</xdr:colOff>
      <xdr:row>37</xdr:row>
      <xdr:rowOff>32703</xdr:rowOff>
    </xdr:to>
    <xdr:sp macro="" textlink="">
      <xdr:nvSpPr>
        <xdr:cNvPr id="85" name="楕円 84">
          <a:extLst>
            <a:ext uri="{FF2B5EF4-FFF2-40B4-BE49-F238E27FC236}">
              <a16:creationId xmlns:a16="http://schemas.microsoft.com/office/drawing/2014/main" id="{48DE124A-FFEE-4303-89CE-FA97164BC885}"/>
            </a:ext>
          </a:extLst>
        </xdr:cNvPr>
        <xdr:cNvSpPr/>
      </xdr:nvSpPr>
      <xdr:spPr>
        <a:xfrm>
          <a:off x="981075" y="59445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153353</xdr:rowOff>
    </xdr:from>
    <xdr:to>
      <xdr:col>10</xdr:col>
      <xdr:colOff>114300</xdr:colOff>
      <xdr:row>37</xdr:row>
      <xdr:rowOff>30480</xdr:rowOff>
    </xdr:to>
    <xdr:cxnSp macro="">
      <xdr:nvCxnSpPr>
        <xdr:cNvPr id="86" name="直線コネクタ 85">
          <a:extLst>
            <a:ext uri="{FF2B5EF4-FFF2-40B4-BE49-F238E27FC236}">
              <a16:creationId xmlns:a16="http://schemas.microsoft.com/office/drawing/2014/main" id="{7138940E-1C7F-4C40-992D-FBBF6F4BF5CC}"/>
            </a:ext>
          </a:extLst>
        </xdr:cNvPr>
        <xdr:cNvCxnSpPr/>
      </xdr:nvCxnSpPr>
      <xdr:spPr>
        <a:xfrm>
          <a:off x="1028700" y="5992178"/>
          <a:ext cx="800100" cy="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0F3E43AB-C6EE-40D5-9B9C-E7D6359E9AEA}"/>
            </a:ext>
          </a:extLst>
        </xdr:cNvPr>
        <xdr:cNvSpPr txBox="1"/>
      </xdr:nvSpPr>
      <xdr:spPr>
        <a:xfrm>
          <a:off x="3239144" y="6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D5555A20-AF22-465F-8045-2D7D176BC030}"/>
            </a:ext>
          </a:extLst>
        </xdr:cNvPr>
        <xdr:cNvSpPr txBox="1"/>
      </xdr:nvSpPr>
      <xdr:spPr>
        <a:xfrm>
          <a:off x="2439044" y="574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92912C2D-A506-4E9A-80E0-473B033C1E68}"/>
            </a:ext>
          </a:extLst>
        </xdr:cNvPr>
        <xdr:cNvSpPr txBox="1"/>
      </xdr:nvSpPr>
      <xdr:spPr>
        <a:xfrm>
          <a:off x="1648469"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A5D5F1C9-13FC-4A32-B5F9-ADA67784FAE8}"/>
            </a:ext>
          </a:extLst>
        </xdr:cNvPr>
        <xdr:cNvSpPr txBox="1"/>
      </xdr:nvSpPr>
      <xdr:spPr>
        <a:xfrm>
          <a:off x="848369"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66374</xdr:rowOff>
    </xdr:from>
    <xdr:ext cx="405111" cy="259045"/>
    <xdr:sp macro="" textlink="">
      <xdr:nvSpPr>
        <xdr:cNvPr id="91" name="n_1mainValue【道路】&#10;有形固定資産減価償却率">
          <a:extLst>
            <a:ext uri="{FF2B5EF4-FFF2-40B4-BE49-F238E27FC236}">
              <a16:creationId xmlns:a16="http://schemas.microsoft.com/office/drawing/2014/main" id="{A87A04C0-F6DF-4DDD-B13A-30BE3F11EC00}"/>
            </a:ext>
          </a:extLst>
        </xdr:cNvPr>
        <xdr:cNvSpPr txBox="1"/>
      </xdr:nvSpPr>
      <xdr:spPr>
        <a:xfrm>
          <a:off x="3239144" y="574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115269</xdr:rowOff>
    </xdr:from>
    <xdr:ext cx="405111" cy="259045"/>
    <xdr:sp macro="" textlink="">
      <xdr:nvSpPr>
        <xdr:cNvPr id="92" name="n_2mainValue【道路】&#10;有形固定資産減価償却率">
          <a:extLst>
            <a:ext uri="{FF2B5EF4-FFF2-40B4-BE49-F238E27FC236}">
              <a16:creationId xmlns:a16="http://schemas.microsoft.com/office/drawing/2014/main" id="{29C8F936-A1FF-4F54-B52B-34BB8956C6D9}"/>
            </a:ext>
          </a:extLst>
        </xdr:cNvPr>
        <xdr:cNvSpPr txBox="1"/>
      </xdr:nvSpPr>
      <xdr:spPr>
        <a:xfrm>
          <a:off x="2439044" y="61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93" name="n_3mainValue【道路】&#10;有形固定資産減価償却率">
          <a:extLst>
            <a:ext uri="{FF2B5EF4-FFF2-40B4-BE49-F238E27FC236}">
              <a16:creationId xmlns:a16="http://schemas.microsoft.com/office/drawing/2014/main" id="{B2A15386-6DC2-47C2-BC8A-E1F350873557}"/>
            </a:ext>
          </a:extLst>
        </xdr:cNvPr>
        <xdr:cNvSpPr txBox="1"/>
      </xdr:nvSpPr>
      <xdr:spPr>
        <a:xfrm>
          <a:off x="1648469"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23830</xdr:rowOff>
    </xdr:from>
    <xdr:ext cx="405111" cy="259045"/>
    <xdr:sp macro="" textlink="">
      <xdr:nvSpPr>
        <xdr:cNvPr id="94" name="n_4mainValue【道路】&#10;有形固定資産減価償却率">
          <a:extLst>
            <a:ext uri="{FF2B5EF4-FFF2-40B4-BE49-F238E27FC236}">
              <a16:creationId xmlns:a16="http://schemas.microsoft.com/office/drawing/2014/main" id="{6F871002-A88C-450A-9A06-68008925E383}"/>
            </a:ext>
          </a:extLst>
        </xdr:cNvPr>
        <xdr:cNvSpPr txBox="1"/>
      </xdr:nvSpPr>
      <xdr:spPr>
        <a:xfrm>
          <a:off x="848369" y="6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4B7E9C70-280D-4E37-81A2-E670AE33D93F}"/>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CCBC90CA-1376-4BAF-B7D2-74277919AD2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7E5E6503-02BA-4707-9DCB-BEA10CAA66A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C7ACA26-A8D2-4BFA-8368-C8BDD483B482}"/>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F69B00F2-5712-4305-B854-71D6A6DBB1E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AA2B0E06-263E-4967-BB12-9450415B04F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8F283932-4032-4C65-91E7-FABF3DB02E1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60E22F48-088F-4F3F-B09E-3CF6E04E790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3BF0D121-CD84-4861-A830-F411258B27F7}"/>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35CF8696-39E1-464F-BAA0-462FE0850FA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3EEE1694-0108-4CB5-919F-1ABAB8C41E20}"/>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18925F89-597A-451B-935A-64FECA5ED47C}"/>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51C79B61-F6D5-4079-BE85-581C67FAB856}"/>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FADCFEF1-DEEC-45DA-9839-97E8F5D96C5A}"/>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5AD584AA-7F6B-4644-B1FE-E589E8F55504}"/>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3D489B08-DE8D-41B8-80BB-9BD890E68F62}"/>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9ED44A61-3E90-4DD3-ADF8-F2EA86CDFF60}"/>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647C3870-29F6-436B-8BB1-ADD3994F384D}"/>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CF43381-1EB9-4DB7-9D83-A43C5C100FAB}"/>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E19529BF-6401-4834-A636-2FA607C42DCC}"/>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E2DF7DCC-0A67-4C9C-B64F-CCE215744958}"/>
            </a:ext>
          </a:extLst>
        </xdr:cNvPr>
        <xdr:cNvSpPr txBox="1"/>
      </xdr:nvSpPr>
      <xdr:spPr>
        <a:xfrm>
          <a:off x="5478976"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46A1E72A-CD8C-4E2C-8ADA-3976A1B218F8}"/>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2DBE948C-522D-4419-A4AB-03AF079337F4}"/>
            </a:ext>
          </a:extLst>
        </xdr:cNvPr>
        <xdr:cNvSpPr txBox="1"/>
      </xdr:nvSpPr>
      <xdr:spPr>
        <a:xfrm>
          <a:off x="5478976" y="52198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330556-86C0-4AEA-BA1E-987008E3747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FD62509A-2D26-4F6E-B3ED-314E7F4814DE}"/>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EEE8EAEC-525F-4C57-875F-9D1488A09A7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76ED3934-FDC6-4227-8B1C-5251ABE03795}"/>
            </a:ext>
          </a:extLst>
        </xdr:cNvPr>
        <xdr:cNvCxnSpPr/>
      </xdr:nvCxnSpPr>
      <xdr:spPr>
        <a:xfrm flipV="1">
          <a:off x="9429115" y="5380174"/>
          <a:ext cx="0" cy="137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156076E6-0973-4F3A-8045-B74F30259032}"/>
            </a:ext>
          </a:extLst>
        </xdr:cNvPr>
        <xdr:cNvSpPr txBox="1"/>
      </xdr:nvSpPr>
      <xdr:spPr>
        <a:xfrm>
          <a:off x="9467850" y="675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8AEEF450-135B-49CA-A790-EF5CDEE42220}"/>
            </a:ext>
          </a:extLst>
        </xdr:cNvPr>
        <xdr:cNvCxnSpPr/>
      </xdr:nvCxnSpPr>
      <xdr:spPr>
        <a:xfrm>
          <a:off x="9363075" y="67524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A44A35CE-7F0B-4119-B4C5-24B0B654D690}"/>
            </a:ext>
          </a:extLst>
        </xdr:cNvPr>
        <xdr:cNvSpPr txBox="1"/>
      </xdr:nvSpPr>
      <xdr:spPr>
        <a:xfrm>
          <a:off x="9467850" y="517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5B3BC5D2-84CB-4B8F-B170-5EF88ACD3DB8}"/>
            </a:ext>
          </a:extLst>
        </xdr:cNvPr>
        <xdr:cNvCxnSpPr/>
      </xdr:nvCxnSpPr>
      <xdr:spPr>
        <a:xfrm>
          <a:off x="9363075" y="53801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a:extLst>
            <a:ext uri="{FF2B5EF4-FFF2-40B4-BE49-F238E27FC236}">
              <a16:creationId xmlns:a16="http://schemas.microsoft.com/office/drawing/2014/main" id="{0D1F0002-008E-4786-9243-325256F487D2}"/>
            </a:ext>
          </a:extLst>
        </xdr:cNvPr>
        <xdr:cNvSpPr txBox="1"/>
      </xdr:nvSpPr>
      <xdr:spPr>
        <a:xfrm>
          <a:off x="9467850" y="6103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B455D4CB-D8FA-46A0-86E7-8457458DB060}"/>
            </a:ext>
          </a:extLst>
        </xdr:cNvPr>
        <xdr:cNvSpPr/>
      </xdr:nvSpPr>
      <xdr:spPr>
        <a:xfrm>
          <a:off x="9401175" y="612519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E3BF83CC-4B28-4AA0-B55F-1F19728402EA}"/>
            </a:ext>
          </a:extLst>
        </xdr:cNvPr>
        <xdr:cNvSpPr/>
      </xdr:nvSpPr>
      <xdr:spPr>
        <a:xfrm>
          <a:off x="8639175" y="61439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A9257F1A-4677-4DB7-9DAB-F2547E941D26}"/>
            </a:ext>
          </a:extLst>
        </xdr:cNvPr>
        <xdr:cNvSpPr/>
      </xdr:nvSpPr>
      <xdr:spPr>
        <a:xfrm>
          <a:off x="7839075" y="61510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B2886034-7D4B-4ADC-A4F6-B29CC85915D2}"/>
            </a:ext>
          </a:extLst>
        </xdr:cNvPr>
        <xdr:cNvSpPr/>
      </xdr:nvSpPr>
      <xdr:spPr>
        <a:xfrm>
          <a:off x="7029450" y="624948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44061CE0-9AA6-43F4-B9A3-3423C6228433}"/>
            </a:ext>
          </a:extLst>
        </xdr:cNvPr>
        <xdr:cNvSpPr/>
      </xdr:nvSpPr>
      <xdr:spPr>
        <a:xfrm>
          <a:off x="6238875" y="62497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2A5ADE0-64FD-408F-A1AC-89BBD52C919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4605F058-A3E8-4A00-B156-171649AE52B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8FA2E591-30FE-4E63-97A2-6ED29427422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14CBD7AF-D7B9-4A2F-8FE6-A7BDCD6C9B3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E954D2FF-7729-459A-9E16-E68A6E90649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127508</xdr:rowOff>
    </xdr:from>
    <xdr:to>
      <xdr:col>55</xdr:col>
      <xdr:colOff>50800</xdr:colOff>
      <xdr:row>38</xdr:row>
      <xdr:rowOff>57658</xdr:rowOff>
    </xdr:to>
    <xdr:sp macro="" textlink="">
      <xdr:nvSpPr>
        <xdr:cNvPr id="137" name="楕円 136">
          <a:extLst>
            <a:ext uri="{FF2B5EF4-FFF2-40B4-BE49-F238E27FC236}">
              <a16:creationId xmlns:a16="http://schemas.microsoft.com/office/drawing/2014/main" id="{D9BBA1AA-280B-471E-B47D-0F6C7090E570}"/>
            </a:ext>
          </a:extLst>
        </xdr:cNvPr>
        <xdr:cNvSpPr/>
      </xdr:nvSpPr>
      <xdr:spPr>
        <a:xfrm>
          <a:off x="9401175" y="612508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150385</xdr:rowOff>
    </xdr:from>
    <xdr:ext cx="534377" cy="259045"/>
    <xdr:sp macro="" textlink="">
      <xdr:nvSpPr>
        <xdr:cNvPr id="138" name="【道路】&#10;一人当たり延長該当値テキスト">
          <a:extLst>
            <a:ext uri="{FF2B5EF4-FFF2-40B4-BE49-F238E27FC236}">
              <a16:creationId xmlns:a16="http://schemas.microsoft.com/office/drawing/2014/main" id="{6DA6F4F5-9557-428D-955A-3ABCF1291914}"/>
            </a:ext>
          </a:extLst>
        </xdr:cNvPr>
        <xdr:cNvSpPr txBox="1"/>
      </xdr:nvSpPr>
      <xdr:spPr>
        <a:xfrm>
          <a:off x="9467850" y="59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142748</xdr:rowOff>
    </xdr:from>
    <xdr:to>
      <xdr:col>50</xdr:col>
      <xdr:colOff>165100</xdr:colOff>
      <xdr:row>38</xdr:row>
      <xdr:rowOff>72898</xdr:rowOff>
    </xdr:to>
    <xdr:sp macro="" textlink="">
      <xdr:nvSpPr>
        <xdr:cNvPr id="139" name="楕円 138">
          <a:extLst>
            <a:ext uri="{FF2B5EF4-FFF2-40B4-BE49-F238E27FC236}">
              <a16:creationId xmlns:a16="http://schemas.microsoft.com/office/drawing/2014/main" id="{46BC0ED8-0EEF-438B-8450-38F870D21175}"/>
            </a:ext>
          </a:extLst>
        </xdr:cNvPr>
        <xdr:cNvSpPr/>
      </xdr:nvSpPr>
      <xdr:spPr>
        <a:xfrm>
          <a:off x="8639175" y="61466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6858</xdr:rowOff>
    </xdr:from>
    <xdr:to>
      <xdr:col>55</xdr:col>
      <xdr:colOff>0</xdr:colOff>
      <xdr:row>38</xdr:row>
      <xdr:rowOff>22098</xdr:rowOff>
    </xdr:to>
    <xdr:cxnSp macro="">
      <xdr:nvCxnSpPr>
        <xdr:cNvPr id="140" name="直線コネクタ 139">
          <a:extLst>
            <a:ext uri="{FF2B5EF4-FFF2-40B4-BE49-F238E27FC236}">
              <a16:creationId xmlns:a16="http://schemas.microsoft.com/office/drawing/2014/main" id="{AC5547BA-AC8D-4415-A5C3-322EDAD88BC2}"/>
            </a:ext>
          </a:extLst>
        </xdr:cNvPr>
        <xdr:cNvCxnSpPr/>
      </xdr:nvCxnSpPr>
      <xdr:spPr>
        <a:xfrm flipV="1">
          <a:off x="8686800" y="6172708"/>
          <a:ext cx="7429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158859</xdr:rowOff>
    </xdr:from>
    <xdr:to>
      <xdr:col>46</xdr:col>
      <xdr:colOff>38100</xdr:colOff>
      <xdr:row>38</xdr:row>
      <xdr:rowOff>89009</xdr:rowOff>
    </xdr:to>
    <xdr:sp macro="" textlink="">
      <xdr:nvSpPr>
        <xdr:cNvPr id="141" name="楕円 140">
          <a:extLst>
            <a:ext uri="{FF2B5EF4-FFF2-40B4-BE49-F238E27FC236}">
              <a16:creationId xmlns:a16="http://schemas.microsoft.com/office/drawing/2014/main" id="{B23C1470-EA35-405A-A689-D62CF4A7B9B2}"/>
            </a:ext>
          </a:extLst>
        </xdr:cNvPr>
        <xdr:cNvSpPr/>
      </xdr:nvSpPr>
      <xdr:spPr>
        <a:xfrm>
          <a:off x="7839075" y="616278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22098</xdr:rowOff>
    </xdr:from>
    <xdr:to>
      <xdr:col>50</xdr:col>
      <xdr:colOff>114300</xdr:colOff>
      <xdr:row>38</xdr:row>
      <xdr:rowOff>38209</xdr:rowOff>
    </xdr:to>
    <xdr:cxnSp macro="">
      <xdr:nvCxnSpPr>
        <xdr:cNvPr id="142" name="直線コネクタ 141">
          <a:extLst>
            <a:ext uri="{FF2B5EF4-FFF2-40B4-BE49-F238E27FC236}">
              <a16:creationId xmlns:a16="http://schemas.microsoft.com/office/drawing/2014/main" id="{B3D8240D-6AC9-418D-8416-5537F5887762}"/>
            </a:ext>
          </a:extLst>
        </xdr:cNvPr>
        <xdr:cNvCxnSpPr/>
      </xdr:nvCxnSpPr>
      <xdr:spPr>
        <a:xfrm flipV="1">
          <a:off x="7886700" y="6184773"/>
          <a:ext cx="8001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3084</xdr:rowOff>
    </xdr:from>
    <xdr:to>
      <xdr:col>41</xdr:col>
      <xdr:colOff>101600</xdr:colOff>
      <xdr:row>38</xdr:row>
      <xdr:rowOff>104684</xdr:rowOff>
    </xdr:to>
    <xdr:sp macro="" textlink="">
      <xdr:nvSpPr>
        <xdr:cNvPr id="143" name="楕円 142">
          <a:extLst>
            <a:ext uri="{FF2B5EF4-FFF2-40B4-BE49-F238E27FC236}">
              <a16:creationId xmlns:a16="http://schemas.microsoft.com/office/drawing/2014/main" id="{62A946D3-7A88-4DD2-85CA-3030576F0886}"/>
            </a:ext>
          </a:extLst>
        </xdr:cNvPr>
        <xdr:cNvSpPr/>
      </xdr:nvSpPr>
      <xdr:spPr>
        <a:xfrm>
          <a:off x="7029450" y="61657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38209</xdr:rowOff>
    </xdr:from>
    <xdr:to>
      <xdr:col>45</xdr:col>
      <xdr:colOff>177800</xdr:colOff>
      <xdr:row>38</xdr:row>
      <xdr:rowOff>53884</xdr:rowOff>
    </xdr:to>
    <xdr:cxnSp macro="">
      <xdr:nvCxnSpPr>
        <xdr:cNvPr id="144" name="直線コネクタ 143">
          <a:extLst>
            <a:ext uri="{FF2B5EF4-FFF2-40B4-BE49-F238E27FC236}">
              <a16:creationId xmlns:a16="http://schemas.microsoft.com/office/drawing/2014/main" id="{2ADC7EFB-0F60-4EB6-8EC8-A06632830883}"/>
            </a:ext>
          </a:extLst>
        </xdr:cNvPr>
        <xdr:cNvCxnSpPr/>
      </xdr:nvCxnSpPr>
      <xdr:spPr>
        <a:xfrm flipV="1">
          <a:off x="7077075" y="6200884"/>
          <a:ext cx="809625"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15494</xdr:rowOff>
    </xdr:from>
    <xdr:to>
      <xdr:col>36</xdr:col>
      <xdr:colOff>165100</xdr:colOff>
      <xdr:row>38</xdr:row>
      <xdr:rowOff>117094</xdr:rowOff>
    </xdr:to>
    <xdr:sp macro="" textlink="">
      <xdr:nvSpPr>
        <xdr:cNvPr id="145" name="楕円 144">
          <a:extLst>
            <a:ext uri="{FF2B5EF4-FFF2-40B4-BE49-F238E27FC236}">
              <a16:creationId xmlns:a16="http://schemas.microsoft.com/office/drawing/2014/main" id="{770C4F05-AF22-4F7B-8783-02309E8FFEB3}"/>
            </a:ext>
          </a:extLst>
        </xdr:cNvPr>
        <xdr:cNvSpPr/>
      </xdr:nvSpPr>
      <xdr:spPr>
        <a:xfrm>
          <a:off x="6238875" y="617499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53884</xdr:rowOff>
    </xdr:from>
    <xdr:to>
      <xdr:col>41</xdr:col>
      <xdr:colOff>50800</xdr:colOff>
      <xdr:row>38</xdr:row>
      <xdr:rowOff>66294</xdr:rowOff>
    </xdr:to>
    <xdr:cxnSp macro="">
      <xdr:nvCxnSpPr>
        <xdr:cNvPr id="146" name="直線コネクタ 145">
          <a:extLst>
            <a:ext uri="{FF2B5EF4-FFF2-40B4-BE49-F238E27FC236}">
              <a16:creationId xmlns:a16="http://schemas.microsoft.com/office/drawing/2014/main" id="{72E013F2-02AE-4F6B-83CA-7517BF2107E8}"/>
            </a:ext>
          </a:extLst>
        </xdr:cNvPr>
        <xdr:cNvCxnSpPr/>
      </xdr:nvCxnSpPr>
      <xdr:spPr>
        <a:xfrm flipV="1">
          <a:off x="6286500" y="6213384"/>
          <a:ext cx="790575"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0B22DD13-7DE7-4444-BD6D-AA12CA641140}"/>
            </a:ext>
          </a:extLst>
        </xdr:cNvPr>
        <xdr:cNvSpPr txBox="1"/>
      </xdr:nvSpPr>
      <xdr:spPr>
        <a:xfrm>
          <a:off x="8458277" y="592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0D18C987-4531-4A9F-8345-20EAF37FC949}"/>
            </a:ext>
          </a:extLst>
        </xdr:cNvPr>
        <xdr:cNvSpPr txBox="1"/>
      </xdr:nvSpPr>
      <xdr:spPr>
        <a:xfrm>
          <a:off x="7677227" y="5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a:extLst>
            <a:ext uri="{FF2B5EF4-FFF2-40B4-BE49-F238E27FC236}">
              <a16:creationId xmlns:a16="http://schemas.microsoft.com/office/drawing/2014/main" id="{6FDFE651-E93D-484A-A4F6-C2048088435F}"/>
            </a:ext>
          </a:extLst>
        </xdr:cNvPr>
        <xdr:cNvSpPr txBox="1"/>
      </xdr:nvSpPr>
      <xdr:spPr>
        <a:xfrm>
          <a:off x="6867602" y="633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a:extLst>
            <a:ext uri="{FF2B5EF4-FFF2-40B4-BE49-F238E27FC236}">
              <a16:creationId xmlns:a16="http://schemas.microsoft.com/office/drawing/2014/main" id="{30E6DEB5-D40E-448D-A97C-27B7E61BA728}"/>
            </a:ext>
          </a:extLst>
        </xdr:cNvPr>
        <xdr:cNvSpPr txBox="1"/>
      </xdr:nvSpPr>
      <xdr:spPr>
        <a:xfrm>
          <a:off x="6067502" y="633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64025</xdr:rowOff>
    </xdr:from>
    <xdr:ext cx="469744" cy="259045"/>
    <xdr:sp macro="" textlink="">
      <xdr:nvSpPr>
        <xdr:cNvPr id="151" name="n_1mainValue【道路】&#10;一人当たり延長">
          <a:extLst>
            <a:ext uri="{FF2B5EF4-FFF2-40B4-BE49-F238E27FC236}">
              <a16:creationId xmlns:a16="http://schemas.microsoft.com/office/drawing/2014/main" id="{E3B96F1C-E0B5-4600-82C3-EBEAD1C796CE}"/>
            </a:ext>
          </a:extLst>
        </xdr:cNvPr>
        <xdr:cNvSpPr txBox="1"/>
      </xdr:nvSpPr>
      <xdr:spPr>
        <a:xfrm>
          <a:off x="8458277"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80136</xdr:rowOff>
    </xdr:from>
    <xdr:ext cx="469744" cy="259045"/>
    <xdr:sp macro="" textlink="">
      <xdr:nvSpPr>
        <xdr:cNvPr id="152" name="n_2mainValue【道路】&#10;一人当たり延長">
          <a:extLst>
            <a:ext uri="{FF2B5EF4-FFF2-40B4-BE49-F238E27FC236}">
              <a16:creationId xmlns:a16="http://schemas.microsoft.com/office/drawing/2014/main" id="{029DF28B-02BF-40D9-8427-29BA0D409456}"/>
            </a:ext>
          </a:extLst>
        </xdr:cNvPr>
        <xdr:cNvSpPr txBox="1"/>
      </xdr:nvSpPr>
      <xdr:spPr>
        <a:xfrm>
          <a:off x="7677227" y="624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121211</xdr:rowOff>
    </xdr:from>
    <xdr:ext cx="469744" cy="259045"/>
    <xdr:sp macro="" textlink="">
      <xdr:nvSpPr>
        <xdr:cNvPr id="153" name="n_3mainValue【道路】&#10;一人当たり延長">
          <a:extLst>
            <a:ext uri="{FF2B5EF4-FFF2-40B4-BE49-F238E27FC236}">
              <a16:creationId xmlns:a16="http://schemas.microsoft.com/office/drawing/2014/main" id="{747BDD69-0C31-4810-B564-24E71E1BB706}"/>
            </a:ext>
          </a:extLst>
        </xdr:cNvPr>
        <xdr:cNvSpPr txBox="1"/>
      </xdr:nvSpPr>
      <xdr:spPr>
        <a:xfrm>
          <a:off x="6867602" y="596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133621</xdr:rowOff>
    </xdr:from>
    <xdr:ext cx="469744" cy="259045"/>
    <xdr:sp macro="" textlink="">
      <xdr:nvSpPr>
        <xdr:cNvPr id="154" name="n_4mainValue【道路】&#10;一人当たり延長">
          <a:extLst>
            <a:ext uri="{FF2B5EF4-FFF2-40B4-BE49-F238E27FC236}">
              <a16:creationId xmlns:a16="http://schemas.microsoft.com/office/drawing/2014/main" id="{3C7D31CD-390E-4101-A925-568BAADE7C74}"/>
            </a:ext>
          </a:extLst>
        </xdr:cNvPr>
        <xdr:cNvSpPr txBox="1"/>
      </xdr:nvSpPr>
      <xdr:spPr>
        <a:xfrm>
          <a:off x="6067502" y="597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A569104F-2899-436F-BF16-C1F4B7D9E08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F6D92CE8-2207-4E47-A622-3135EAE6684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5E3CF7E-436D-456E-85F4-3AB26EA5A71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640BA7AC-38B3-47D1-9827-2C8F26A8C54C}"/>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145AF8AC-99FE-41A2-A648-BDB3811223B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B43544C2-E8C4-4374-8EAE-458AAC512DB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5416A4DF-CFAE-4366-AC84-02FBD462596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B956ED3E-7918-4D59-8D05-9AF6CC4496F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EC1884E2-E6BD-4382-A2AB-38080C7C8C7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A932D6EB-5ADA-47ED-A7FD-FF50939524CC}"/>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C076938C-33D0-4591-ADAE-7B578A3E823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98C5A986-8765-4F94-B042-1832D5B60679}"/>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62E26EA7-D850-4CC1-BCD3-D16A47EAE55E}"/>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564F472A-19EF-4A3D-9700-FD8604834F8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88DBD891-10B3-4C93-B086-F277138ADA00}"/>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8CE4899B-9460-4900-91D2-1E7C66B062D2}"/>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69A47FF2-462B-423B-9BC0-A44086681CA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5B8EA579-56E6-4A7A-95C7-9C0E5A39B50F}"/>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ACD36E43-D8AF-4A16-953D-BE01CB0C1B9A}"/>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C41D8713-ECFB-40F4-BF5F-F8A84AA37EC8}"/>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B384F272-E9D2-416E-B7C8-05E880510525}"/>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6112C842-97E5-47AE-A88F-852C81F3331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5BB694D2-6114-46BC-9B87-DB364491842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D60FD998-F55C-477C-B3EC-3121CDBB92ED}"/>
            </a:ext>
          </a:extLst>
        </xdr:cNvPr>
        <xdr:cNvCxnSpPr/>
      </xdr:nvCxnSpPr>
      <xdr:spPr>
        <a:xfrm flipV="1">
          <a:off x="4180840" y="9096375"/>
          <a:ext cx="0" cy="136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4113FE6C-7049-4A15-BE1A-DEA535ABAF4A}"/>
            </a:ext>
          </a:extLst>
        </xdr:cNvPr>
        <xdr:cNvSpPr txBox="1"/>
      </xdr:nvSpPr>
      <xdr:spPr>
        <a:xfrm>
          <a:off x="4219575"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EE67F50F-8713-44B3-AA0C-C0142DC09502}"/>
            </a:ext>
          </a:extLst>
        </xdr:cNvPr>
        <xdr:cNvCxnSpPr/>
      </xdr:nvCxnSpPr>
      <xdr:spPr>
        <a:xfrm>
          <a:off x="4105275" y="10459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606F3500-3101-4F96-8262-CE6DA968E410}"/>
            </a:ext>
          </a:extLst>
        </xdr:cNvPr>
        <xdr:cNvSpPr txBox="1"/>
      </xdr:nvSpPr>
      <xdr:spPr>
        <a:xfrm>
          <a:off x="4219575" y="8893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80A6FF78-227A-41AF-9A60-0DC53D421811}"/>
            </a:ext>
          </a:extLst>
        </xdr:cNvPr>
        <xdr:cNvCxnSpPr/>
      </xdr:nvCxnSpPr>
      <xdr:spPr>
        <a:xfrm>
          <a:off x="4105275" y="9096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F9E74E62-2B99-4F8A-AD88-A66EA64FD768}"/>
            </a:ext>
          </a:extLst>
        </xdr:cNvPr>
        <xdr:cNvSpPr txBox="1"/>
      </xdr:nvSpPr>
      <xdr:spPr>
        <a:xfrm>
          <a:off x="4219575" y="10010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A2F215FD-DB7C-42A2-A724-7765E4BCDC43}"/>
            </a:ext>
          </a:extLst>
        </xdr:cNvPr>
        <xdr:cNvSpPr/>
      </xdr:nvSpPr>
      <xdr:spPr>
        <a:xfrm>
          <a:off x="4124325" y="10146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CF8EFAC3-53CD-4220-B608-CFB1C22C1838}"/>
            </a:ext>
          </a:extLst>
        </xdr:cNvPr>
        <xdr:cNvSpPr/>
      </xdr:nvSpPr>
      <xdr:spPr>
        <a:xfrm>
          <a:off x="3381375" y="10127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767AAA83-F574-4FF1-B625-E53675BFD361}"/>
            </a:ext>
          </a:extLst>
        </xdr:cNvPr>
        <xdr:cNvSpPr/>
      </xdr:nvSpPr>
      <xdr:spPr>
        <a:xfrm>
          <a:off x="2571750" y="101047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DC4E3AB6-D740-4F0D-BCFB-0CEE27844F21}"/>
            </a:ext>
          </a:extLst>
        </xdr:cNvPr>
        <xdr:cNvSpPr/>
      </xdr:nvSpPr>
      <xdr:spPr>
        <a:xfrm>
          <a:off x="1781175" y="10079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013BC3D2-9F40-42D7-A5D3-1D715307FE3F}"/>
            </a:ext>
          </a:extLst>
        </xdr:cNvPr>
        <xdr:cNvSpPr/>
      </xdr:nvSpPr>
      <xdr:spPr>
        <a:xfrm>
          <a:off x="981075" y="10076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803487D-9907-4359-839D-361D6EFCA53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8E220AB-B1DD-43EE-B750-E763DCABEB2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29C20DC3-D32B-4A68-AE28-A078CCF3F6E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51E80F8E-EC1B-459B-A6B4-2706B42334B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C4A82788-E2A3-48C4-8911-EDA8FAB6B7E6}"/>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141605</xdr:rowOff>
    </xdr:from>
    <xdr:to>
      <xdr:col>24</xdr:col>
      <xdr:colOff>114300</xdr:colOff>
      <xdr:row>63</xdr:row>
      <xdr:rowOff>71755</xdr:rowOff>
    </xdr:to>
    <xdr:sp macro="" textlink="">
      <xdr:nvSpPr>
        <xdr:cNvPr id="194" name="楕円 193">
          <a:extLst>
            <a:ext uri="{FF2B5EF4-FFF2-40B4-BE49-F238E27FC236}">
              <a16:creationId xmlns:a16="http://schemas.microsoft.com/office/drawing/2014/main" id="{D5CAF2E6-B5E3-4E66-8148-28D5F1B201C1}"/>
            </a:ext>
          </a:extLst>
        </xdr:cNvPr>
        <xdr:cNvSpPr/>
      </xdr:nvSpPr>
      <xdr:spPr>
        <a:xfrm>
          <a:off x="4124325" y="101936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120032</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B4E204E8-F63D-47D2-B9BD-EC13B74B05A2}"/>
            </a:ext>
          </a:extLst>
        </xdr:cNvPr>
        <xdr:cNvSpPr txBox="1"/>
      </xdr:nvSpPr>
      <xdr:spPr>
        <a:xfrm>
          <a:off x="4219575" y="1017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130175</xdr:rowOff>
    </xdr:from>
    <xdr:to>
      <xdr:col>20</xdr:col>
      <xdr:colOff>38100</xdr:colOff>
      <xdr:row>63</xdr:row>
      <xdr:rowOff>60325</xdr:rowOff>
    </xdr:to>
    <xdr:sp macro="" textlink="">
      <xdr:nvSpPr>
        <xdr:cNvPr id="196" name="楕円 195">
          <a:extLst>
            <a:ext uri="{FF2B5EF4-FFF2-40B4-BE49-F238E27FC236}">
              <a16:creationId xmlns:a16="http://schemas.microsoft.com/office/drawing/2014/main" id="{6A8B0869-79BD-48BA-9116-907077313D00}"/>
            </a:ext>
          </a:extLst>
        </xdr:cNvPr>
        <xdr:cNvSpPr/>
      </xdr:nvSpPr>
      <xdr:spPr>
        <a:xfrm>
          <a:off x="3381375" y="10179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9525</xdr:rowOff>
    </xdr:from>
    <xdr:to>
      <xdr:col>24</xdr:col>
      <xdr:colOff>63500</xdr:colOff>
      <xdr:row>63</xdr:row>
      <xdr:rowOff>20955</xdr:rowOff>
    </xdr:to>
    <xdr:cxnSp macro="">
      <xdr:nvCxnSpPr>
        <xdr:cNvPr id="197" name="直線コネクタ 196">
          <a:extLst>
            <a:ext uri="{FF2B5EF4-FFF2-40B4-BE49-F238E27FC236}">
              <a16:creationId xmlns:a16="http://schemas.microsoft.com/office/drawing/2014/main" id="{1858C6C5-95F8-4B85-BD52-ED54C45C1B1B}"/>
            </a:ext>
          </a:extLst>
        </xdr:cNvPr>
        <xdr:cNvCxnSpPr/>
      </xdr:nvCxnSpPr>
      <xdr:spPr>
        <a:xfrm>
          <a:off x="3429000" y="10217150"/>
          <a:ext cx="7524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105410</xdr:rowOff>
    </xdr:from>
    <xdr:to>
      <xdr:col>15</xdr:col>
      <xdr:colOff>101600</xdr:colOff>
      <xdr:row>63</xdr:row>
      <xdr:rowOff>35560</xdr:rowOff>
    </xdr:to>
    <xdr:sp macro="" textlink="">
      <xdr:nvSpPr>
        <xdr:cNvPr id="198" name="楕円 197">
          <a:extLst>
            <a:ext uri="{FF2B5EF4-FFF2-40B4-BE49-F238E27FC236}">
              <a16:creationId xmlns:a16="http://schemas.microsoft.com/office/drawing/2014/main" id="{CE84D0ED-08B6-422D-89D9-970C5D204B0D}"/>
            </a:ext>
          </a:extLst>
        </xdr:cNvPr>
        <xdr:cNvSpPr/>
      </xdr:nvSpPr>
      <xdr:spPr>
        <a:xfrm>
          <a:off x="2571750" y="10151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156210</xdr:rowOff>
    </xdr:from>
    <xdr:to>
      <xdr:col>19</xdr:col>
      <xdr:colOff>177800</xdr:colOff>
      <xdr:row>63</xdr:row>
      <xdr:rowOff>9525</xdr:rowOff>
    </xdr:to>
    <xdr:cxnSp macro="">
      <xdr:nvCxnSpPr>
        <xdr:cNvPr id="199" name="直線コネクタ 198">
          <a:extLst>
            <a:ext uri="{FF2B5EF4-FFF2-40B4-BE49-F238E27FC236}">
              <a16:creationId xmlns:a16="http://schemas.microsoft.com/office/drawing/2014/main" id="{219A2960-F578-4631-AB94-17C4D40DEBF4}"/>
            </a:ext>
          </a:extLst>
        </xdr:cNvPr>
        <xdr:cNvCxnSpPr/>
      </xdr:nvCxnSpPr>
      <xdr:spPr>
        <a:xfrm>
          <a:off x="2619375" y="10208260"/>
          <a:ext cx="80962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86360</xdr:rowOff>
    </xdr:from>
    <xdr:to>
      <xdr:col>10</xdr:col>
      <xdr:colOff>165100</xdr:colOff>
      <xdr:row>63</xdr:row>
      <xdr:rowOff>16510</xdr:rowOff>
    </xdr:to>
    <xdr:sp macro="" textlink="">
      <xdr:nvSpPr>
        <xdr:cNvPr id="200" name="楕円 199">
          <a:extLst>
            <a:ext uri="{FF2B5EF4-FFF2-40B4-BE49-F238E27FC236}">
              <a16:creationId xmlns:a16="http://schemas.microsoft.com/office/drawing/2014/main" id="{92915848-34FC-4FDF-A850-A5C18BBE2C7F}"/>
            </a:ext>
          </a:extLst>
        </xdr:cNvPr>
        <xdr:cNvSpPr/>
      </xdr:nvSpPr>
      <xdr:spPr>
        <a:xfrm>
          <a:off x="1781175" y="10132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137160</xdr:rowOff>
    </xdr:from>
    <xdr:to>
      <xdr:col>15</xdr:col>
      <xdr:colOff>50800</xdr:colOff>
      <xdr:row>62</xdr:row>
      <xdr:rowOff>156210</xdr:rowOff>
    </xdr:to>
    <xdr:cxnSp macro="">
      <xdr:nvCxnSpPr>
        <xdr:cNvPr id="201" name="直線コネクタ 200">
          <a:extLst>
            <a:ext uri="{FF2B5EF4-FFF2-40B4-BE49-F238E27FC236}">
              <a16:creationId xmlns:a16="http://schemas.microsoft.com/office/drawing/2014/main" id="{02BD52AE-015D-4BD1-9102-FFC8090D26F7}"/>
            </a:ext>
          </a:extLst>
        </xdr:cNvPr>
        <xdr:cNvCxnSpPr/>
      </xdr:nvCxnSpPr>
      <xdr:spPr>
        <a:xfrm>
          <a:off x="1828800" y="1018921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69215</xdr:rowOff>
    </xdr:from>
    <xdr:to>
      <xdr:col>6</xdr:col>
      <xdr:colOff>38100</xdr:colOff>
      <xdr:row>62</xdr:row>
      <xdr:rowOff>170815</xdr:rowOff>
    </xdr:to>
    <xdr:sp macro="" textlink="">
      <xdr:nvSpPr>
        <xdr:cNvPr id="202" name="楕円 201">
          <a:extLst>
            <a:ext uri="{FF2B5EF4-FFF2-40B4-BE49-F238E27FC236}">
              <a16:creationId xmlns:a16="http://schemas.microsoft.com/office/drawing/2014/main" id="{9EA190F0-0688-4845-85B3-4CF95E88832B}"/>
            </a:ext>
          </a:extLst>
        </xdr:cNvPr>
        <xdr:cNvSpPr/>
      </xdr:nvSpPr>
      <xdr:spPr>
        <a:xfrm>
          <a:off x="981075" y="101149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120015</xdr:rowOff>
    </xdr:from>
    <xdr:to>
      <xdr:col>10</xdr:col>
      <xdr:colOff>114300</xdr:colOff>
      <xdr:row>62</xdr:row>
      <xdr:rowOff>137160</xdr:rowOff>
    </xdr:to>
    <xdr:cxnSp macro="">
      <xdr:nvCxnSpPr>
        <xdr:cNvPr id="203" name="直線コネクタ 202">
          <a:extLst>
            <a:ext uri="{FF2B5EF4-FFF2-40B4-BE49-F238E27FC236}">
              <a16:creationId xmlns:a16="http://schemas.microsoft.com/office/drawing/2014/main" id="{6C6FF5C1-F9F6-4660-A25E-379A961F2BD0}"/>
            </a:ext>
          </a:extLst>
        </xdr:cNvPr>
        <xdr:cNvCxnSpPr/>
      </xdr:nvCxnSpPr>
      <xdr:spPr>
        <a:xfrm>
          <a:off x="1028700" y="1017206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5EAFCB60-24F2-4C07-B339-885A0FA54BB9}"/>
            </a:ext>
          </a:extLst>
        </xdr:cNvPr>
        <xdr:cNvSpPr txBox="1"/>
      </xdr:nvSpPr>
      <xdr:spPr>
        <a:xfrm>
          <a:off x="32391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58EE7320-2A73-48DF-89B0-C962D4B6B375}"/>
            </a:ext>
          </a:extLst>
        </xdr:cNvPr>
        <xdr:cNvSpPr txBox="1"/>
      </xdr:nvSpPr>
      <xdr:spPr>
        <a:xfrm>
          <a:off x="2439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315791BA-2019-4FA4-8BB9-33D04FCE01F5}"/>
            </a:ext>
          </a:extLst>
        </xdr:cNvPr>
        <xdr:cNvSpPr txBox="1"/>
      </xdr:nvSpPr>
      <xdr:spPr>
        <a:xfrm>
          <a:off x="1648469" y="986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1ED5CE0D-F308-4AAE-9089-820C1F3F68C3}"/>
            </a:ext>
          </a:extLst>
        </xdr:cNvPr>
        <xdr:cNvSpPr txBox="1"/>
      </xdr:nvSpPr>
      <xdr:spPr>
        <a:xfrm>
          <a:off x="848369"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51452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448A18A-D3CE-46C1-9793-BB68361F33C5}"/>
            </a:ext>
          </a:extLst>
        </xdr:cNvPr>
        <xdr:cNvSpPr txBox="1"/>
      </xdr:nvSpPr>
      <xdr:spPr>
        <a:xfrm>
          <a:off x="3239144"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26687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BE3D13B9-20B5-4BD2-B71F-12703E1D184E}"/>
            </a:ext>
          </a:extLst>
        </xdr:cNvPr>
        <xdr:cNvSpPr txBox="1"/>
      </xdr:nvSpPr>
      <xdr:spPr>
        <a:xfrm>
          <a:off x="2439044" y="1024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7637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50807D6-BCCD-4E9B-B166-65528262754D}"/>
            </a:ext>
          </a:extLst>
        </xdr:cNvPr>
        <xdr:cNvSpPr txBox="1"/>
      </xdr:nvSpPr>
      <xdr:spPr>
        <a:xfrm>
          <a:off x="1648469" y="1022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161942</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AF2892D4-0013-4A2E-8F4B-D9246C9F49E6}"/>
            </a:ext>
          </a:extLst>
        </xdr:cNvPr>
        <xdr:cNvSpPr txBox="1"/>
      </xdr:nvSpPr>
      <xdr:spPr>
        <a:xfrm>
          <a:off x="848369"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4BEF5137-52C1-4446-A509-9CC1860484B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14114027-E815-4054-A9DC-D3F37768B91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3C8FB941-02FA-49E2-A403-B57499A0DED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0959D0B5-B3D5-44ED-9FC1-81238FB6D50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CC47D9DC-4088-49D5-B2AB-F527C88A77E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FD5C62B3-B681-4683-AFFF-3FC797A73B5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FE3CEDAD-1AE7-4386-87DA-37E6AA03E68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9963F4B5-0697-49FF-A2C4-7E4C1625894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C1FE142D-D82F-4EC1-8511-7399B81284E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6D9536D9-BAE0-4EDE-BAF3-C614652BB343}"/>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95AD70F7-1E92-497E-A2A2-C44161101D07}"/>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B994748A-FDEE-4F0F-A2A3-6281D66B8DC7}"/>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7EE59FB7-5B9E-4738-AB59-328FC76D4B97}"/>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A8C96097-37F2-49A6-B2B6-93471B7D5401}"/>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AA70E466-3E73-46A5-BE34-39F3B79B9D79}"/>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27D68D6D-DBE7-473C-80A3-819184AC162D}"/>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737ABA05-6A41-4CA5-991A-3511DD222B10}"/>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9F94DAF7-576E-412C-B8B3-9CF967DB1CE4}"/>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1D68EB92-47A6-46EE-A191-BAB43A05C267}"/>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6B95C8F0-92CA-47D4-80CE-93908715EAF9}"/>
            </a:ext>
          </a:extLst>
        </xdr:cNvPr>
        <xdr:cNvSpPr txBox="1"/>
      </xdr:nvSpPr>
      <xdr:spPr>
        <a:xfrm>
          <a:off x="5421206" y="91278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7AAB30E5-2AEA-4190-BC24-2E2085608CB2}"/>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30838D20-E7D7-4BAF-8160-F82BF3A11DAB}"/>
            </a:ext>
          </a:extLst>
        </xdr:cNvPr>
        <xdr:cNvSpPr txBox="1"/>
      </xdr:nvSpPr>
      <xdr:spPr>
        <a:xfrm>
          <a:off x="5421206" y="882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8AE59870-C7E9-441A-890F-BF66AB50C33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FDC3433F-E90B-4017-A65E-764B04B90B74}"/>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026686A9-B625-4DAA-BB66-8B2258FD502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8BDB6CE5-8605-47E4-85F4-66073E095839}"/>
            </a:ext>
          </a:extLst>
        </xdr:cNvPr>
        <xdr:cNvCxnSpPr/>
      </xdr:nvCxnSpPr>
      <xdr:spPr>
        <a:xfrm flipV="1">
          <a:off x="9429115" y="8981342"/>
          <a:ext cx="0" cy="149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B65B7F15-4833-4CCA-9E35-E2C8E166C3D4}"/>
            </a:ext>
          </a:extLst>
        </xdr:cNvPr>
        <xdr:cNvSpPr txBox="1"/>
      </xdr:nvSpPr>
      <xdr:spPr>
        <a:xfrm>
          <a:off x="9467850" y="1048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8484988B-C1D4-418A-A0D3-5F523936016E}"/>
            </a:ext>
          </a:extLst>
        </xdr:cNvPr>
        <xdr:cNvCxnSpPr/>
      </xdr:nvCxnSpPr>
      <xdr:spPr>
        <a:xfrm>
          <a:off x="9363075" y="104785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FD054E4C-7069-44DA-905A-426DD484AA11}"/>
            </a:ext>
          </a:extLst>
        </xdr:cNvPr>
        <xdr:cNvSpPr txBox="1"/>
      </xdr:nvSpPr>
      <xdr:spPr>
        <a:xfrm>
          <a:off x="9467850" y="876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9D4BB83F-A191-4BEB-92AB-EB9DD9676F37}"/>
            </a:ext>
          </a:extLst>
        </xdr:cNvPr>
        <xdr:cNvCxnSpPr/>
      </xdr:nvCxnSpPr>
      <xdr:spPr>
        <a:xfrm>
          <a:off x="9363075" y="89813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DB99D628-981A-486F-96D0-7CFDA3DC9016}"/>
            </a:ext>
          </a:extLst>
        </xdr:cNvPr>
        <xdr:cNvSpPr txBox="1"/>
      </xdr:nvSpPr>
      <xdr:spPr>
        <a:xfrm>
          <a:off x="9467850" y="99908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D8525234-DBC4-4C68-B62C-794AA184C7D7}"/>
            </a:ext>
          </a:extLst>
        </xdr:cNvPr>
        <xdr:cNvSpPr/>
      </xdr:nvSpPr>
      <xdr:spPr>
        <a:xfrm>
          <a:off x="9401175" y="1001241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31A9281D-1116-4A68-AECB-24D033A7F1E2}"/>
            </a:ext>
          </a:extLst>
        </xdr:cNvPr>
        <xdr:cNvSpPr/>
      </xdr:nvSpPr>
      <xdr:spPr>
        <a:xfrm>
          <a:off x="8639175" y="100000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CACBBD05-D5A2-4021-B189-A0115CFBDD02}"/>
            </a:ext>
          </a:extLst>
        </xdr:cNvPr>
        <xdr:cNvSpPr/>
      </xdr:nvSpPr>
      <xdr:spPr>
        <a:xfrm>
          <a:off x="7839075" y="100090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B5399387-D9AE-4BAF-8927-0DE45FE60F5E}"/>
            </a:ext>
          </a:extLst>
        </xdr:cNvPr>
        <xdr:cNvSpPr/>
      </xdr:nvSpPr>
      <xdr:spPr>
        <a:xfrm>
          <a:off x="7029450" y="10036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D020F26C-9924-404E-9FBA-856CA908BA4A}"/>
            </a:ext>
          </a:extLst>
        </xdr:cNvPr>
        <xdr:cNvSpPr/>
      </xdr:nvSpPr>
      <xdr:spPr>
        <a:xfrm>
          <a:off x="6238875" y="100322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0830DF0-CBD5-435C-B2AE-0F69B80B84B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5D4E0887-8FFE-41A8-B029-D238CCA6248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B3BEBFA2-628B-4ADE-8D66-61827D36510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368F1B00-48CC-4181-AB5A-D390917AE8D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D9A65DAB-0433-48E0-87CA-AF771203A82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1011</xdr:rowOff>
    </xdr:from>
    <xdr:to>
      <xdr:col>55</xdr:col>
      <xdr:colOff>50800</xdr:colOff>
      <xdr:row>60</xdr:row>
      <xdr:rowOff>102611</xdr:rowOff>
    </xdr:to>
    <xdr:sp macro="" textlink="">
      <xdr:nvSpPr>
        <xdr:cNvPr id="253" name="楕円 252">
          <a:extLst>
            <a:ext uri="{FF2B5EF4-FFF2-40B4-BE49-F238E27FC236}">
              <a16:creationId xmlns:a16="http://schemas.microsoft.com/office/drawing/2014/main" id="{4F8B798E-0467-49BC-9454-66C7E5DC8AEC}"/>
            </a:ext>
          </a:extLst>
        </xdr:cNvPr>
        <xdr:cNvSpPr/>
      </xdr:nvSpPr>
      <xdr:spPr>
        <a:xfrm>
          <a:off x="9401175" y="97260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23888</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5BFA2973-F3C6-4D00-8B03-11D69F77E2E9}"/>
            </a:ext>
          </a:extLst>
        </xdr:cNvPr>
        <xdr:cNvSpPr txBox="1"/>
      </xdr:nvSpPr>
      <xdr:spPr>
        <a:xfrm>
          <a:off x="9467850" y="959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20611</xdr:rowOff>
    </xdr:from>
    <xdr:to>
      <xdr:col>50</xdr:col>
      <xdr:colOff>165100</xdr:colOff>
      <xdr:row>60</xdr:row>
      <xdr:rowOff>122211</xdr:rowOff>
    </xdr:to>
    <xdr:sp macro="" textlink="">
      <xdr:nvSpPr>
        <xdr:cNvPr id="255" name="楕円 254">
          <a:extLst>
            <a:ext uri="{FF2B5EF4-FFF2-40B4-BE49-F238E27FC236}">
              <a16:creationId xmlns:a16="http://schemas.microsoft.com/office/drawing/2014/main" id="{515676E1-8E26-4827-AB30-4AA2C4232995}"/>
            </a:ext>
          </a:extLst>
        </xdr:cNvPr>
        <xdr:cNvSpPr/>
      </xdr:nvSpPr>
      <xdr:spPr>
        <a:xfrm>
          <a:off x="8639175" y="97456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51811</xdr:rowOff>
    </xdr:from>
    <xdr:to>
      <xdr:col>55</xdr:col>
      <xdr:colOff>0</xdr:colOff>
      <xdr:row>60</xdr:row>
      <xdr:rowOff>71411</xdr:rowOff>
    </xdr:to>
    <xdr:cxnSp macro="">
      <xdr:nvCxnSpPr>
        <xdr:cNvPr id="256" name="直線コネクタ 255">
          <a:extLst>
            <a:ext uri="{FF2B5EF4-FFF2-40B4-BE49-F238E27FC236}">
              <a16:creationId xmlns:a16="http://schemas.microsoft.com/office/drawing/2014/main" id="{F3136894-96BE-473F-9D0D-873DF8A17132}"/>
            </a:ext>
          </a:extLst>
        </xdr:cNvPr>
        <xdr:cNvCxnSpPr/>
      </xdr:nvCxnSpPr>
      <xdr:spPr>
        <a:xfrm flipV="1">
          <a:off x="8686800" y="9773661"/>
          <a:ext cx="742950" cy="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29856</xdr:rowOff>
    </xdr:from>
    <xdr:to>
      <xdr:col>46</xdr:col>
      <xdr:colOff>38100</xdr:colOff>
      <xdr:row>60</xdr:row>
      <xdr:rowOff>131456</xdr:rowOff>
    </xdr:to>
    <xdr:sp macro="" textlink="">
      <xdr:nvSpPr>
        <xdr:cNvPr id="257" name="楕円 256">
          <a:extLst>
            <a:ext uri="{FF2B5EF4-FFF2-40B4-BE49-F238E27FC236}">
              <a16:creationId xmlns:a16="http://schemas.microsoft.com/office/drawing/2014/main" id="{4EEE2AFD-1362-47CF-9071-C8F4B53F6F46}"/>
            </a:ext>
          </a:extLst>
        </xdr:cNvPr>
        <xdr:cNvSpPr/>
      </xdr:nvSpPr>
      <xdr:spPr>
        <a:xfrm>
          <a:off x="7839075" y="97517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71411</xdr:rowOff>
    </xdr:from>
    <xdr:to>
      <xdr:col>50</xdr:col>
      <xdr:colOff>114300</xdr:colOff>
      <xdr:row>60</xdr:row>
      <xdr:rowOff>80656</xdr:rowOff>
    </xdr:to>
    <xdr:cxnSp macro="">
      <xdr:nvCxnSpPr>
        <xdr:cNvPr id="258" name="直線コネクタ 257">
          <a:extLst>
            <a:ext uri="{FF2B5EF4-FFF2-40B4-BE49-F238E27FC236}">
              <a16:creationId xmlns:a16="http://schemas.microsoft.com/office/drawing/2014/main" id="{FACBFFE4-C1A9-4955-AF66-1D3D2E7C813F}"/>
            </a:ext>
          </a:extLst>
        </xdr:cNvPr>
        <xdr:cNvCxnSpPr/>
      </xdr:nvCxnSpPr>
      <xdr:spPr>
        <a:xfrm flipV="1">
          <a:off x="7886700" y="9793261"/>
          <a:ext cx="800100" cy="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42181</xdr:rowOff>
    </xdr:from>
    <xdr:to>
      <xdr:col>41</xdr:col>
      <xdr:colOff>101600</xdr:colOff>
      <xdr:row>60</xdr:row>
      <xdr:rowOff>143781</xdr:rowOff>
    </xdr:to>
    <xdr:sp macro="" textlink="">
      <xdr:nvSpPr>
        <xdr:cNvPr id="259" name="楕円 258">
          <a:extLst>
            <a:ext uri="{FF2B5EF4-FFF2-40B4-BE49-F238E27FC236}">
              <a16:creationId xmlns:a16="http://schemas.microsoft.com/office/drawing/2014/main" id="{4D752206-40D5-462D-92D3-B270DE406B82}"/>
            </a:ext>
          </a:extLst>
        </xdr:cNvPr>
        <xdr:cNvSpPr/>
      </xdr:nvSpPr>
      <xdr:spPr>
        <a:xfrm>
          <a:off x="7029450" y="97703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80656</xdr:rowOff>
    </xdr:from>
    <xdr:to>
      <xdr:col>45</xdr:col>
      <xdr:colOff>177800</xdr:colOff>
      <xdr:row>60</xdr:row>
      <xdr:rowOff>92981</xdr:rowOff>
    </xdr:to>
    <xdr:cxnSp macro="">
      <xdr:nvCxnSpPr>
        <xdr:cNvPr id="260" name="直線コネクタ 259">
          <a:extLst>
            <a:ext uri="{FF2B5EF4-FFF2-40B4-BE49-F238E27FC236}">
              <a16:creationId xmlns:a16="http://schemas.microsoft.com/office/drawing/2014/main" id="{CB1FDCAC-0F84-42D6-83A4-C9C800CF31BC}"/>
            </a:ext>
          </a:extLst>
        </xdr:cNvPr>
        <xdr:cNvCxnSpPr/>
      </xdr:nvCxnSpPr>
      <xdr:spPr>
        <a:xfrm flipV="1">
          <a:off x="7077075" y="9808856"/>
          <a:ext cx="809625" cy="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54944</xdr:rowOff>
    </xdr:from>
    <xdr:to>
      <xdr:col>36</xdr:col>
      <xdr:colOff>165100</xdr:colOff>
      <xdr:row>60</xdr:row>
      <xdr:rowOff>156544</xdr:rowOff>
    </xdr:to>
    <xdr:sp macro="" textlink="">
      <xdr:nvSpPr>
        <xdr:cNvPr id="261" name="楕円 260">
          <a:extLst>
            <a:ext uri="{FF2B5EF4-FFF2-40B4-BE49-F238E27FC236}">
              <a16:creationId xmlns:a16="http://schemas.microsoft.com/office/drawing/2014/main" id="{DED8F3D3-F542-41AD-99D6-6D2C45FD859E}"/>
            </a:ext>
          </a:extLst>
        </xdr:cNvPr>
        <xdr:cNvSpPr/>
      </xdr:nvSpPr>
      <xdr:spPr>
        <a:xfrm>
          <a:off x="6238875" y="97799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92981</xdr:rowOff>
    </xdr:from>
    <xdr:to>
      <xdr:col>41</xdr:col>
      <xdr:colOff>50800</xdr:colOff>
      <xdr:row>60</xdr:row>
      <xdr:rowOff>105744</xdr:rowOff>
    </xdr:to>
    <xdr:cxnSp macro="">
      <xdr:nvCxnSpPr>
        <xdr:cNvPr id="262" name="直線コネクタ 261">
          <a:extLst>
            <a:ext uri="{FF2B5EF4-FFF2-40B4-BE49-F238E27FC236}">
              <a16:creationId xmlns:a16="http://schemas.microsoft.com/office/drawing/2014/main" id="{BA59DAE4-B299-4B96-BBF7-A9442FEB9624}"/>
            </a:ext>
          </a:extLst>
        </xdr:cNvPr>
        <xdr:cNvCxnSpPr/>
      </xdr:nvCxnSpPr>
      <xdr:spPr>
        <a:xfrm flipV="1">
          <a:off x="6286500" y="9818006"/>
          <a:ext cx="790575" cy="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47AFC83B-B03E-4BB4-AD57-36EB15B9AC8F}"/>
            </a:ext>
          </a:extLst>
        </xdr:cNvPr>
        <xdr:cNvSpPr txBox="1"/>
      </xdr:nvSpPr>
      <xdr:spPr>
        <a:xfrm>
          <a:off x="8399995" y="1008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0D81786E-276E-484D-AF7A-A81970DEA8BE}"/>
            </a:ext>
          </a:extLst>
        </xdr:cNvPr>
        <xdr:cNvSpPr txBox="1"/>
      </xdr:nvSpPr>
      <xdr:spPr>
        <a:xfrm>
          <a:off x="7609420" y="1008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DE27AB50-1981-4D9D-BE9C-48406EEA25A9}"/>
            </a:ext>
          </a:extLst>
        </xdr:cNvPr>
        <xdr:cNvSpPr txBox="1"/>
      </xdr:nvSpPr>
      <xdr:spPr>
        <a:xfrm>
          <a:off x="6818845" y="1011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FA27793D-AD3D-40F7-AF9F-7F5F351FBAD0}"/>
            </a:ext>
          </a:extLst>
        </xdr:cNvPr>
        <xdr:cNvSpPr txBox="1"/>
      </xdr:nvSpPr>
      <xdr:spPr>
        <a:xfrm>
          <a:off x="6009220" y="1011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138738</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DCABA5E9-FC57-4BA0-A644-D8E3B971E8E0}"/>
            </a:ext>
          </a:extLst>
        </xdr:cNvPr>
        <xdr:cNvSpPr txBox="1"/>
      </xdr:nvSpPr>
      <xdr:spPr>
        <a:xfrm>
          <a:off x="8399995" y="954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147983</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0FCA4615-532C-4D95-920C-4FC12D3007FD}"/>
            </a:ext>
          </a:extLst>
        </xdr:cNvPr>
        <xdr:cNvSpPr txBox="1"/>
      </xdr:nvSpPr>
      <xdr:spPr>
        <a:xfrm>
          <a:off x="7609420"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160308</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F31AB722-EDD0-4179-8670-7876F13135DF}"/>
            </a:ext>
          </a:extLst>
        </xdr:cNvPr>
        <xdr:cNvSpPr txBox="1"/>
      </xdr:nvSpPr>
      <xdr:spPr>
        <a:xfrm>
          <a:off x="6818845" y="956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1621</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77CFABF2-12C0-4926-A427-AC5516F77692}"/>
            </a:ext>
          </a:extLst>
        </xdr:cNvPr>
        <xdr:cNvSpPr txBox="1"/>
      </xdr:nvSpPr>
      <xdr:spPr>
        <a:xfrm>
          <a:off x="6009220" y="956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7C0F01AD-0DA5-41FB-B1AE-5C76EF2DB88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1E5DB4A0-DE31-4BEF-B33D-FBE263D34FB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3C5869B1-F1D7-4A50-9F1F-76618B632E2A}"/>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F0A6795F-CCE4-44C3-9547-B94A074300E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4B0838C6-A7F4-4A22-BE67-53C7939FB99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D7DEE1C4-AE45-4EF2-B244-4AA0F8C98C1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4420424E-A4F2-482A-8BA1-6FA7FE11C8B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4668F745-5438-4B76-A166-02532E0D89D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4613F729-AB55-448E-B1F0-39379EB5F3B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563E0F7D-2118-4B9E-99DC-4E1CA1D6080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FE0064D-FD41-4898-BF49-86A973DA2BE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74FE94A4-C79B-40DC-9CAB-98369747B49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1080521E-571A-473F-8125-A6997CA8B35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E5927981-E3E6-47B9-9662-777C21D079CF}"/>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18DA1CAE-1EBD-4C3A-B7F4-FBC0D86D0CBB}"/>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21B191C5-9059-4498-BCBD-156B87EEB7C1}"/>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BE6D16B0-2CD6-4D41-A466-E782AFDE2F4C}"/>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94F4066D-72EE-4CFF-A607-2A4149286A51}"/>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CDA53397-6043-4A9F-A460-5EC8BE7B4718}"/>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FA6D9DA2-6E78-4EEE-A4FD-4FE70567EA0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5BA5EEEA-8BA5-4C61-A019-9CEDB44CF137}"/>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560DF24F-F712-4997-9077-23D5B45BB76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2FEFFEE9-F5E2-473F-85A6-CE3CDBC76099}"/>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2CA22D17-4ABA-4397-AE4F-ED089E7390BE}"/>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84C52927-053D-4791-86B0-9E6D5B6AB9AB}"/>
            </a:ext>
          </a:extLst>
        </xdr:cNvPr>
        <xdr:cNvCxnSpPr/>
      </xdr:nvCxnSpPr>
      <xdr:spPr>
        <a:xfrm flipV="1">
          <a:off x="4180840" y="12781914"/>
          <a:ext cx="0" cy="102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9FFBB37E-1F67-4059-B1F3-4D45309FC7E5}"/>
            </a:ext>
          </a:extLst>
        </xdr:cNvPr>
        <xdr:cNvSpPr txBox="1"/>
      </xdr:nvSpPr>
      <xdr:spPr>
        <a:xfrm>
          <a:off x="4219575"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88C5BE14-ABA5-460B-87A9-89B8FAFA7BE0}"/>
            </a:ext>
          </a:extLst>
        </xdr:cNvPr>
        <xdr:cNvCxnSpPr/>
      </xdr:nvCxnSpPr>
      <xdr:spPr>
        <a:xfrm>
          <a:off x="4105275" y="13804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AD35E4A5-B93B-41B2-A16D-4BA06E1F7BC8}"/>
            </a:ext>
          </a:extLst>
        </xdr:cNvPr>
        <xdr:cNvSpPr txBox="1"/>
      </xdr:nvSpPr>
      <xdr:spPr>
        <a:xfrm>
          <a:off x="4219575" y="1256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A87E0C0B-1D87-4139-A8BF-F4914DEBF581}"/>
            </a:ext>
          </a:extLst>
        </xdr:cNvPr>
        <xdr:cNvCxnSpPr/>
      </xdr:nvCxnSpPr>
      <xdr:spPr>
        <a:xfrm>
          <a:off x="4105275" y="12781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7B03B19F-44DA-4162-91D9-77CED40D351B}"/>
            </a:ext>
          </a:extLst>
        </xdr:cNvPr>
        <xdr:cNvSpPr txBox="1"/>
      </xdr:nvSpPr>
      <xdr:spPr>
        <a:xfrm>
          <a:off x="4219575" y="13411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D7919B1A-694F-470A-AF0A-77C9E8CBEF21}"/>
            </a:ext>
          </a:extLst>
        </xdr:cNvPr>
        <xdr:cNvSpPr/>
      </xdr:nvSpPr>
      <xdr:spPr>
        <a:xfrm>
          <a:off x="4124325" y="135470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3FAE9EDB-7695-4B0C-A87A-47BA983BCC01}"/>
            </a:ext>
          </a:extLst>
        </xdr:cNvPr>
        <xdr:cNvSpPr/>
      </xdr:nvSpPr>
      <xdr:spPr>
        <a:xfrm>
          <a:off x="3381375" y="13528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4A9DAC6E-18F6-4624-95CF-D6B083BD97AE}"/>
            </a:ext>
          </a:extLst>
        </xdr:cNvPr>
        <xdr:cNvSpPr/>
      </xdr:nvSpPr>
      <xdr:spPr>
        <a:xfrm>
          <a:off x="2571750" y="13528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6E573CAC-D3D7-4F66-B5AF-98965F50CDA1}"/>
            </a:ext>
          </a:extLst>
        </xdr:cNvPr>
        <xdr:cNvSpPr/>
      </xdr:nvSpPr>
      <xdr:spPr>
        <a:xfrm>
          <a:off x="1781175" y="13522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7A69AFC1-11EA-4753-8071-CB59344519B7}"/>
            </a:ext>
          </a:extLst>
        </xdr:cNvPr>
        <xdr:cNvSpPr/>
      </xdr:nvSpPr>
      <xdr:spPr>
        <a:xfrm>
          <a:off x="981075" y="13274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1A589A5-E935-4491-B694-89FAF34E45C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3AB11B2-40E7-481A-8A14-6BDAD857E51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AFDD2F19-6046-495E-8604-E94AC94129A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F9161A10-CF96-4E58-85A1-A28D40EFD82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973455D3-88AC-4F4D-A2F9-9EC3B535AF3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95886</xdr:rowOff>
    </xdr:from>
    <xdr:to>
      <xdr:col>24</xdr:col>
      <xdr:colOff>114300</xdr:colOff>
      <xdr:row>85</xdr:row>
      <xdr:rowOff>26036</xdr:rowOff>
    </xdr:to>
    <xdr:sp macro="" textlink="">
      <xdr:nvSpPr>
        <xdr:cNvPr id="311" name="楕円 310">
          <a:extLst>
            <a:ext uri="{FF2B5EF4-FFF2-40B4-BE49-F238E27FC236}">
              <a16:creationId xmlns:a16="http://schemas.microsoft.com/office/drawing/2014/main" id="{868502B1-33AF-4BEB-AFD9-11E3004782A4}"/>
            </a:ext>
          </a:extLst>
        </xdr:cNvPr>
        <xdr:cNvSpPr/>
      </xdr:nvSpPr>
      <xdr:spPr>
        <a:xfrm>
          <a:off x="4124325" y="137071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10813</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7B16E76F-4746-4495-B44A-E7BE26276F67}"/>
            </a:ext>
          </a:extLst>
        </xdr:cNvPr>
        <xdr:cNvSpPr txBox="1"/>
      </xdr:nvSpPr>
      <xdr:spPr>
        <a:xfrm>
          <a:off x="4219575" y="1361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13" name="楕円 312">
          <a:extLst>
            <a:ext uri="{FF2B5EF4-FFF2-40B4-BE49-F238E27FC236}">
              <a16:creationId xmlns:a16="http://schemas.microsoft.com/office/drawing/2014/main" id="{F493EF6F-FAF2-4631-84DF-58EB8AE74449}"/>
            </a:ext>
          </a:extLst>
        </xdr:cNvPr>
        <xdr:cNvSpPr/>
      </xdr:nvSpPr>
      <xdr:spPr>
        <a:xfrm>
          <a:off x="3381375" y="13686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84</xdr:row>
      <xdr:rowOff>146686</xdr:rowOff>
    </xdr:to>
    <xdr:cxnSp macro="">
      <xdr:nvCxnSpPr>
        <xdr:cNvPr id="314" name="直線コネクタ 313">
          <a:extLst>
            <a:ext uri="{FF2B5EF4-FFF2-40B4-BE49-F238E27FC236}">
              <a16:creationId xmlns:a16="http://schemas.microsoft.com/office/drawing/2014/main" id="{ADEC8288-B7FA-4ECA-AF67-31ABDA6B8312}"/>
            </a:ext>
          </a:extLst>
        </xdr:cNvPr>
        <xdr:cNvCxnSpPr/>
      </xdr:nvCxnSpPr>
      <xdr:spPr>
        <a:xfrm>
          <a:off x="3429000" y="13733780"/>
          <a:ext cx="752475"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116839</xdr:rowOff>
    </xdr:from>
    <xdr:to>
      <xdr:col>15</xdr:col>
      <xdr:colOff>101600</xdr:colOff>
      <xdr:row>85</xdr:row>
      <xdr:rowOff>46989</xdr:rowOff>
    </xdr:to>
    <xdr:sp macro="" textlink="">
      <xdr:nvSpPr>
        <xdr:cNvPr id="315" name="楕円 314">
          <a:extLst>
            <a:ext uri="{FF2B5EF4-FFF2-40B4-BE49-F238E27FC236}">
              <a16:creationId xmlns:a16="http://schemas.microsoft.com/office/drawing/2014/main" id="{02831B53-453B-4736-8AD0-92A0A256381F}"/>
            </a:ext>
          </a:extLst>
        </xdr:cNvPr>
        <xdr:cNvSpPr/>
      </xdr:nvSpPr>
      <xdr:spPr>
        <a:xfrm>
          <a:off x="2571750" y="137280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125730</xdr:rowOff>
    </xdr:from>
    <xdr:to>
      <xdr:col>19</xdr:col>
      <xdr:colOff>177800</xdr:colOff>
      <xdr:row>84</xdr:row>
      <xdr:rowOff>167639</xdr:rowOff>
    </xdr:to>
    <xdr:cxnSp macro="">
      <xdr:nvCxnSpPr>
        <xdr:cNvPr id="316" name="直線コネクタ 315">
          <a:extLst>
            <a:ext uri="{FF2B5EF4-FFF2-40B4-BE49-F238E27FC236}">
              <a16:creationId xmlns:a16="http://schemas.microsoft.com/office/drawing/2014/main" id="{890B8413-9C18-4A51-8DBD-7E5008F02438}"/>
            </a:ext>
          </a:extLst>
        </xdr:cNvPr>
        <xdr:cNvCxnSpPr/>
      </xdr:nvCxnSpPr>
      <xdr:spPr>
        <a:xfrm flipV="1">
          <a:off x="2619375" y="13733780"/>
          <a:ext cx="80962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317" name="楕円 316">
          <a:extLst>
            <a:ext uri="{FF2B5EF4-FFF2-40B4-BE49-F238E27FC236}">
              <a16:creationId xmlns:a16="http://schemas.microsoft.com/office/drawing/2014/main" id="{43801E52-1AA1-47B8-A1E8-E764E7304F15}"/>
            </a:ext>
          </a:extLst>
        </xdr:cNvPr>
        <xdr:cNvSpPr/>
      </xdr:nvSpPr>
      <xdr:spPr>
        <a:xfrm>
          <a:off x="1781175" y="1369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84</xdr:row>
      <xdr:rowOff>167639</xdr:rowOff>
    </xdr:to>
    <xdr:cxnSp macro="">
      <xdr:nvCxnSpPr>
        <xdr:cNvPr id="318" name="直線コネクタ 317">
          <a:extLst>
            <a:ext uri="{FF2B5EF4-FFF2-40B4-BE49-F238E27FC236}">
              <a16:creationId xmlns:a16="http://schemas.microsoft.com/office/drawing/2014/main" id="{F13E2AC8-96D9-476A-88FF-6259EC03D3E4}"/>
            </a:ext>
          </a:extLst>
        </xdr:cNvPr>
        <xdr:cNvCxnSpPr/>
      </xdr:nvCxnSpPr>
      <xdr:spPr>
        <a:xfrm>
          <a:off x="1828800" y="13755370"/>
          <a:ext cx="790575"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9" name="楕円 318">
          <a:extLst>
            <a:ext uri="{FF2B5EF4-FFF2-40B4-BE49-F238E27FC236}">
              <a16:creationId xmlns:a16="http://schemas.microsoft.com/office/drawing/2014/main" id="{689108C3-780A-4AB9-A249-FE0CDFC1EE32}"/>
            </a:ext>
          </a:extLst>
        </xdr:cNvPr>
        <xdr:cNvSpPr/>
      </xdr:nvSpPr>
      <xdr:spPr>
        <a:xfrm>
          <a:off x="981075" y="13677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140970</xdr:rowOff>
    </xdr:to>
    <xdr:cxnSp macro="">
      <xdr:nvCxnSpPr>
        <xdr:cNvPr id="320" name="直線コネクタ 319">
          <a:extLst>
            <a:ext uri="{FF2B5EF4-FFF2-40B4-BE49-F238E27FC236}">
              <a16:creationId xmlns:a16="http://schemas.microsoft.com/office/drawing/2014/main" id="{40C02B4B-EB6E-4FB2-90B7-D3D52F0F1D98}"/>
            </a:ext>
          </a:extLst>
        </xdr:cNvPr>
        <xdr:cNvCxnSpPr/>
      </xdr:nvCxnSpPr>
      <xdr:spPr>
        <a:xfrm>
          <a:off x="1028700" y="13725525"/>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a:extLst>
            <a:ext uri="{FF2B5EF4-FFF2-40B4-BE49-F238E27FC236}">
              <a16:creationId xmlns:a16="http://schemas.microsoft.com/office/drawing/2014/main" id="{BE2BF103-D4D9-4B55-BEDB-481DCC8096AF}"/>
            </a:ext>
          </a:extLst>
        </xdr:cNvPr>
        <xdr:cNvSpPr txBox="1"/>
      </xdr:nvSpPr>
      <xdr:spPr>
        <a:xfrm>
          <a:off x="3239144"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a:extLst>
            <a:ext uri="{FF2B5EF4-FFF2-40B4-BE49-F238E27FC236}">
              <a16:creationId xmlns:a16="http://schemas.microsoft.com/office/drawing/2014/main" id="{00763DD9-3454-4453-9FEE-A3B19288298A}"/>
            </a:ext>
          </a:extLst>
        </xdr:cNvPr>
        <xdr:cNvSpPr txBox="1"/>
      </xdr:nvSpPr>
      <xdr:spPr>
        <a:xfrm>
          <a:off x="2439044"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a:extLst>
            <a:ext uri="{FF2B5EF4-FFF2-40B4-BE49-F238E27FC236}">
              <a16:creationId xmlns:a16="http://schemas.microsoft.com/office/drawing/2014/main" id="{7C2B7493-34B4-4300-97EF-BDC9C06A38BB}"/>
            </a:ext>
          </a:extLst>
        </xdr:cNvPr>
        <xdr:cNvSpPr txBox="1"/>
      </xdr:nvSpPr>
      <xdr:spPr>
        <a:xfrm>
          <a:off x="1648469"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C44A7774-B494-4CEF-8E73-8E048E072219}"/>
            </a:ext>
          </a:extLst>
        </xdr:cNvPr>
        <xdr:cNvSpPr txBox="1"/>
      </xdr:nvSpPr>
      <xdr:spPr>
        <a:xfrm>
          <a:off x="848369"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25" name="n_1mainValue【公営住宅】&#10;有形固定資産減価償却率">
          <a:extLst>
            <a:ext uri="{FF2B5EF4-FFF2-40B4-BE49-F238E27FC236}">
              <a16:creationId xmlns:a16="http://schemas.microsoft.com/office/drawing/2014/main" id="{CC30D2D2-A208-407B-ACBD-012EECDCE392}"/>
            </a:ext>
          </a:extLst>
        </xdr:cNvPr>
        <xdr:cNvSpPr txBox="1"/>
      </xdr:nvSpPr>
      <xdr:spPr>
        <a:xfrm>
          <a:off x="32391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38116</xdr:rowOff>
    </xdr:from>
    <xdr:ext cx="405111" cy="259045"/>
    <xdr:sp macro="" textlink="">
      <xdr:nvSpPr>
        <xdr:cNvPr id="326" name="n_2mainValue【公営住宅】&#10;有形固定資産減価償却率">
          <a:extLst>
            <a:ext uri="{FF2B5EF4-FFF2-40B4-BE49-F238E27FC236}">
              <a16:creationId xmlns:a16="http://schemas.microsoft.com/office/drawing/2014/main" id="{74ECB9AD-118A-4E67-A3EA-1970D6E73621}"/>
            </a:ext>
          </a:extLst>
        </xdr:cNvPr>
        <xdr:cNvSpPr txBox="1"/>
      </xdr:nvSpPr>
      <xdr:spPr>
        <a:xfrm>
          <a:off x="2439044"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327" name="n_3mainValue【公営住宅】&#10;有形固定資産減価償却率">
          <a:extLst>
            <a:ext uri="{FF2B5EF4-FFF2-40B4-BE49-F238E27FC236}">
              <a16:creationId xmlns:a16="http://schemas.microsoft.com/office/drawing/2014/main" id="{03782A53-8B6B-4064-8685-390ECB5FC64E}"/>
            </a:ext>
          </a:extLst>
        </xdr:cNvPr>
        <xdr:cNvSpPr txBox="1"/>
      </xdr:nvSpPr>
      <xdr:spPr>
        <a:xfrm>
          <a:off x="1648469"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28" name="n_4mainValue【公営住宅】&#10;有形固定資産減価償却率">
          <a:extLst>
            <a:ext uri="{FF2B5EF4-FFF2-40B4-BE49-F238E27FC236}">
              <a16:creationId xmlns:a16="http://schemas.microsoft.com/office/drawing/2014/main" id="{2C3A9694-AD57-4D71-8AB5-0B1CEE65F2E7}"/>
            </a:ext>
          </a:extLst>
        </xdr:cNvPr>
        <xdr:cNvSpPr txBox="1"/>
      </xdr:nvSpPr>
      <xdr:spPr>
        <a:xfrm>
          <a:off x="848369" y="1377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B9EAA9EF-CE84-4FDB-8309-0996362A68A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C63B6DB-3F32-426E-989C-03F4E9A5BE2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494E2BB6-DC50-4E00-932F-B0F40C79E3C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235B1951-818E-4241-9EB2-F41205AE38D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753DFB89-A7B4-4451-9786-4396556BBBE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306D84EE-6F00-49DE-AB2D-C4AAC6E31F2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F822A677-8333-400A-8B1C-6235DAA2D0A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7F52A372-CC2D-4094-9043-2F7730A82DF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E6DC7AD8-0887-4B0D-B1F1-FD592A73EF8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84E2765E-60C1-438C-9C52-F15BBA4A9DB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B4F1F43A-0091-4A5D-BA4D-DB06DC17249A}"/>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1AF543A8-40D6-4469-9D97-C0D5360B1CE9}"/>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ACB7001A-A146-4D6D-8575-A845770866BD}"/>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CC568AE7-9DF4-4BDA-86B0-431C261B8696}"/>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A995034F-B90E-4912-A912-67C1A72873FE}"/>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6ACBBD40-8A60-456A-8BF0-0B9D6DBCE06A}"/>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FB4FD84-8445-4261-9FCF-5CBAC1F9343F}"/>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B463135A-EF4C-4A51-B9E5-C8A11D75B43F}"/>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665A3DFC-1BC2-42EB-B9F4-D1EFB16B6A3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FB7E09CD-4DE9-44A9-B419-8DC19747AED5}"/>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8EA408C3-C8A0-4A98-A3DE-593164E15E5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39CAEEAB-7BD8-4427-8909-8CBD4CBFA751}"/>
            </a:ext>
          </a:extLst>
        </xdr:cNvPr>
        <xdr:cNvCxnSpPr/>
      </xdr:nvCxnSpPr>
      <xdr:spPr>
        <a:xfrm flipV="1">
          <a:off x="9429115" y="12813207"/>
          <a:ext cx="0" cy="1139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9170BE89-2C93-4D6B-BC36-C804D11C3444}"/>
            </a:ext>
          </a:extLst>
        </xdr:cNvPr>
        <xdr:cNvSpPr txBox="1"/>
      </xdr:nvSpPr>
      <xdr:spPr>
        <a:xfrm>
          <a:off x="9467850" y="139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2FFDF5AC-ADFF-4391-B570-04493B6A379F}"/>
            </a:ext>
          </a:extLst>
        </xdr:cNvPr>
        <xdr:cNvCxnSpPr/>
      </xdr:nvCxnSpPr>
      <xdr:spPr>
        <a:xfrm>
          <a:off x="9363075" y="139526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9A6987B6-8CB4-480E-B0E0-888C8A3C8C63}"/>
            </a:ext>
          </a:extLst>
        </xdr:cNvPr>
        <xdr:cNvSpPr txBox="1"/>
      </xdr:nvSpPr>
      <xdr:spPr>
        <a:xfrm>
          <a:off x="9467850" y="1261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8E41B3A7-B434-4025-AEDF-837CED24FE08}"/>
            </a:ext>
          </a:extLst>
        </xdr:cNvPr>
        <xdr:cNvCxnSpPr/>
      </xdr:nvCxnSpPr>
      <xdr:spPr>
        <a:xfrm>
          <a:off x="9363075" y="128132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id="{EAC07BC1-E2C3-4709-BAEF-51BFF6895B3D}"/>
            </a:ext>
          </a:extLst>
        </xdr:cNvPr>
        <xdr:cNvSpPr txBox="1"/>
      </xdr:nvSpPr>
      <xdr:spPr>
        <a:xfrm>
          <a:off x="9467850" y="13669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E7C99940-0E47-4397-B1DA-8261D18F0363}"/>
            </a:ext>
          </a:extLst>
        </xdr:cNvPr>
        <xdr:cNvSpPr/>
      </xdr:nvSpPr>
      <xdr:spPr>
        <a:xfrm>
          <a:off x="9401175" y="1369405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C35AF1C1-0032-47A5-BE8F-36766750782F}"/>
            </a:ext>
          </a:extLst>
        </xdr:cNvPr>
        <xdr:cNvSpPr/>
      </xdr:nvSpPr>
      <xdr:spPr>
        <a:xfrm>
          <a:off x="8639175" y="136885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483936E8-252E-4C0A-80EE-6371EB34205F}"/>
            </a:ext>
          </a:extLst>
        </xdr:cNvPr>
        <xdr:cNvSpPr/>
      </xdr:nvSpPr>
      <xdr:spPr>
        <a:xfrm>
          <a:off x="7839075" y="1369496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3C45B506-C652-4EBF-A6FE-64B625C4654A}"/>
            </a:ext>
          </a:extLst>
        </xdr:cNvPr>
        <xdr:cNvSpPr/>
      </xdr:nvSpPr>
      <xdr:spPr>
        <a:xfrm>
          <a:off x="7029450" y="137146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B83147E1-FF02-40FA-B4D0-B734F591BD53}"/>
            </a:ext>
          </a:extLst>
        </xdr:cNvPr>
        <xdr:cNvSpPr/>
      </xdr:nvSpPr>
      <xdr:spPr>
        <a:xfrm>
          <a:off x="6238875" y="1369862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F0B74F9-CAF7-47A9-9364-6E2A9E0035F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AB9B8D7-1D44-49AE-A90B-59FE985C81A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A55CEED-7663-48A2-8378-1085CF289BD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2B72144-41B0-454C-A4E2-EC47942AE8E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39005AF-A31C-4E48-9891-F915170DF1AA}"/>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84683</xdr:rowOff>
    </xdr:from>
    <xdr:to>
      <xdr:col>55</xdr:col>
      <xdr:colOff>50800</xdr:colOff>
      <xdr:row>82</xdr:row>
      <xdr:rowOff>14833</xdr:rowOff>
    </xdr:to>
    <xdr:sp macro="" textlink="">
      <xdr:nvSpPr>
        <xdr:cNvPr id="366" name="楕円 365">
          <a:extLst>
            <a:ext uri="{FF2B5EF4-FFF2-40B4-BE49-F238E27FC236}">
              <a16:creationId xmlns:a16="http://schemas.microsoft.com/office/drawing/2014/main" id="{8BCEA4B1-D4B8-46A3-9537-746F7B5CD86C}"/>
            </a:ext>
          </a:extLst>
        </xdr:cNvPr>
        <xdr:cNvSpPr/>
      </xdr:nvSpPr>
      <xdr:spPr>
        <a:xfrm>
          <a:off x="9401175" y="1321330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107560</xdr:rowOff>
    </xdr:from>
    <xdr:ext cx="469744" cy="259045"/>
    <xdr:sp macro="" textlink="">
      <xdr:nvSpPr>
        <xdr:cNvPr id="367" name="【公営住宅】&#10;一人当たり面積該当値テキスト">
          <a:extLst>
            <a:ext uri="{FF2B5EF4-FFF2-40B4-BE49-F238E27FC236}">
              <a16:creationId xmlns:a16="http://schemas.microsoft.com/office/drawing/2014/main" id="{2E320FE6-4B69-48FA-A6B6-25DBF639FA05}"/>
            </a:ext>
          </a:extLst>
        </xdr:cNvPr>
        <xdr:cNvSpPr txBox="1"/>
      </xdr:nvSpPr>
      <xdr:spPr>
        <a:xfrm>
          <a:off x="9467850" y="130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72340</xdr:rowOff>
    </xdr:from>
    <xdr:to>
      <xdr:col>50</xdr:col>
      <xdr:colOff>165100</xdr:colOff>
      <xdr:row>82</xdr:row>
      <xdr:rowOff>2490</xdr:rowOff>
    </xdr:to>
    <xdr:sp macro="" textlink="">
      <xdr:nvSpPr>
        <xdr:cNvPr id="368" name="楕円 367">
          <a:extLst>
            <a:ext uri="{FF2B5EF4-FFF2-40B4-BE49-F238E27FC236}">
              <a16:creationId xmlns:a16="http://schemas.microsoft.com/office/drawing/2014/main" id="{FD9DA712-DA40-44E7-A34A-F38FFA37162D}"/>
            </a:ext>
          </a:extLst>
        </xdr:cNvPr>
        <xdr:cNvSpPr/>
      </xdr:nvSpPr>
      <xdr:spPr>
        <a:xfrm>
          <a:off x="8639175" y="131946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123140</xdr:rowOff>
    </xdr:from>
    <xdr:to>
      <xdr:col>55</xdr:col>
      <xdr:colOff>0</xdr:colOff>
      <xdr:row>81</xdr:row>
      <xdr:rowOff>135483</xdr:rowOff>
    </xdr:to>
    <xdr:cxnSp macro="">
      <xdr:nvCxnSpPr>
        <xdr:cNvPr id="369" name="直線コネクタ 368">
          <a:extLst>
            <a:ext uri="{FF2B5EF4-FFF2-40B4-BE49-F238E27FC236}">
              <a16:creationId xmlns:a16="http://schemas.microsoft.com/office/drawing/2014/main" id="{703FD0AE-1CC1-440B-8E44-86E3C83B2ABB}"/>
            </a:ext>
          </a:extLst>
        </xdr:cNvPr>
        <xdr:cNvCxnSpPr/>
      </xdr:nvCxnSpPr>
      <xdr:spPr>
        <a:xfrm>
          <a:off x="8686800" y="13251765"/>
          <a:ext cx="742950" cy="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95656</xdr:rowOff>
    </xdr:from>
    <xdr:to>
      <xdr:col>46</xdr:col>
      <xdr:colOff>38100</xdr:colOff>
      <xdr:row>82</xdr:row>
      <xdr:rowOff>25806</xdr:rowOff>
    </xdr:to>
    <xdr:sp macro="" textlink="">
      <xdr:nvSpPr>
        <xdr:cNvPr id="370" name="楕円 369">
          <a:extLst>
            <a:ext uri="{FF2B5EF4-FFF2-40B4-BE49-F238E27FC236}">
              <a16:creationId xmlns:a16="http://schemas.microsoft.com/office/drawing/2014/main" id="{7B318788-5B4E-47FF-BA7E-B8BCD280CCBC}"/>
            </a:ext>
          </a:extLst>
        </xdr:cNvPr>
        <xdr:cNvSpPr/>
      </xdr:nvSpPr>
      <xdr:spPr>
        <a:xfrm>
          <a:off x="7839075" y="132211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123140</xdr:rowOff>
    </xdr:from>
    <xdr:to>
      <xdr:col>50</xdr:col>
      <xdr:colOff>114300</xdr:colOff>
      <xdr:row>81</xdr:row>
      <xdr:rowOff>146456</xdr:rowOff>
    </xdr:to>
    <xdr:cxnSp macro="">
      <xdr:nvCxnSpPr>
        <xdr:cNvPr id="371" name="直線コネクタ 370">
          <a:extLst>
            <a:ext uri="{FF2B5EF4-FFF2-40B4-BE49-F238E27FC236}">
              <a16:creationId xmlns:a16="http://schemas.microsoft.com/office/drawing/2014/main" id="{42DBCCCF-74D4-4AA5-81BF-17A42DA1A86E}"/>
            </a:ext>
          </a:extLst>
        </xdr:cNvPr>
        <xdr:cNvCxnSpPr/>
      </xdr:nvCxnSpPr>
      <xdr:spPr>
        <a:xfrm flipV="1">
          <a:off x="7886700" y="13251765"/>
          <a:ext cx="800100" cy="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103429</xdr:rowOff>
    </xdr:from>
    <xdr:to>
      <xdr:col>41</xdr:col>
      <xdr:colOff>101600</xdr:colOff>
      <xdr:row>82</xdr:row>
      <xdr:rowOff>33579</xdr:rowOff>
    </xdr:to>
    <xdr:sp macro="" textlink="">
      <xdr:nvSpPr>
        <xdr:cNvPr id="372" name="楕円 371">
          <a:extLst>
            <a:ext uri="{FF2B5EF4-FFF2-40B4-BE49-F238E27FC236}">
              <a16:creationId xmlns:a16="http://schemas.microsoft.com/office/drawing/2014/main" id="{3BBC720D-316E-4E12-8A76-6B255B272C42}"/>
            </a:ext>
          </a:extLst>
        </xdr:cNvPr>
        <xdr:cNvSpPr/>
      </xdr:nvSpPr>
      <xdr:spPr>
        <a:xfrm>
          <a:off x="7029450" y="1323205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146456</xdr:rowOff>
    </xdr:from>
    <xdr:to>
      <xdr:col>45</xdr:col>
      <xdr:colOff>177800</xdr:colOff>
      <xdr:row>81</xdr:row>
      <xdr:rowOff>154229</xdr:rowOff>
    </xdr:to>
    <xdr:cxnSp macro="">
      <xdr:nvCxnSpPr>
        <xdr:cNvPr id="373" name="直線コネクタ 372">
          <a:extLst>
            <a:ext uri="{FF2B5EF4-FFF2-40B4-BE49-F238E27FC236}">
              <a16:creationId xmlns:a16="http://schemas.microsoft.com/office/drawing/2014/main" id="{D7B5AC16-4DFC-4C73-8E68-EF78594A6A22}"/>
            </a:ext>
          </a:extLst>
        </xdr:cNvPr>
        <xdr:cNvCxnSpPr/>
      </xdr:nvCxnSpPr>
      <xdr:spPr>
        <a:xfrm flipV="1">
          <a:off x="7077075" y="13268731"/>
          <a:ext cx="809625" cy="1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111201</xdr:rowOff>
    </xdr:from>
    <xdr:to>
      <xdr:col>36</xdr:col>
      <xdr:colOff>165100</xdr:colOff>
      <xdr:row>82</xdr:row>
      <xdr:rowOff>41351</xdr:rowOff>
    </xdr:to>
    <xdr:sp macro="" textlink="">
      <xdr:nvSpPr>
        <xdr:cNvPr id="374" name="楕円 373">
          <a:extLst>
            <a:ext uri="{FF2B5EF4-FFF2-40B4-BE49-F238E27FC236}">
              <a16:creationId xmlns:a16="http://schemas.microsoft.com/office/drawing/2014/main" id="{1E6CC540-E949-42CA-8638-3260456EE83B}"/>
            </a:ext>
          </a:extLst>
        </xdr:cNvPr>
        <xdr:cNvSpPr/>
      </xdr:nvSpPr>
      <xdr:spPr>
        <a:xfrm>
          <a:off x="6238875" y="132366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154229</xdr:rowOff>
    </xdr:from>
    <xdr:to>
      <xdr:col>41</xdr:col>
      <xdr:colOff>50800</xdr:colOff>
      <xdr:row>81</xdr:row>
      <xdr:rowOff>162001</xdr:rowOff>
    </xdr:to>
    <xdr:cxnSp macro="">
      <xdr:nvCxnSpPr>
        <xdr:cNvPr id="375" name="直線コネクタ 374">
          <a:extLst>
            <a:ext uri="{FF2B5EF4-FFF2-40B4-BE49-F238E27FC236}">
              <a16:creationId xmlns:a16="http://schemas.microsoft.com/office/drawing/2014/main" id="{F9A0F42B-2F94-421E-ABE1-6C16C4641276}"/>
            </a:ext>
          </a:extLst>
        </xdr:cNvPr>
        <xdr:cNvCxnSpPr/>
      </xdr:nvCxnSpPr>
      <xdr:spPr>
        <a:xfrm flipV="1">
          <a:off x="6286500" y="13279679"/>
          <a:ext cx="790575"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CDC1C300-B0D4-4CF5-AD71-439571BE41DD}"/>
            </a:ext>
          </a:extLst>
        </xdr:cNvPr>
        <xdr:cNvSpPr txBox="1"/>
      </xdr:nvSpPr>
      <xdr:spPr>
        <a:xfrm>
          <a:off x="8458277" y="137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D55A01FF-5B90-40D4-813C-4699E0909400}"/>
            </a:ext>
          </a:extLst>
        </xdr:cNvPr>
        <xdr:cNvSpPr txBox="1"/>
      </xdr:nvSpPr>
      <xdr:spPr>
        <a:xfrm>
          <a:off x="7677227" y="1377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335BEBFF-FC5F-49E3-A7FE-9780D6A7EC47}"/>
            </a:ext>
          </a:extLst>
        </xdr:cNvPr>
        <xdr:cNvSpPr txBox="1"/>
      </xdr:nvSpPr>
      <xdr:spPr>
        <a:xfrm>
          <a:off x="6867602" y="1379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id="{5CD82432-8549-4242-8388-2580F47D6D29}"/>
            </a:ext>
          </a:extLst>
        </xdr:cNvPr>
        <xdr:cNvSpPr txBox="1"/>
      </xdr:nvSpPr>
      <xdr:spPr>
        <a:xfrm>
          <a:off x="6067502" y="137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19017</xdr:rowOff>
    </xdr:from>
    <xdr:ext cx="469744" cy="259045"/>
    <xdr:sp macro="" textlink="">
      <xdr:nvSpPr>
        <xdr:cNvPr id="380" name="n_1mainValue【公営住宅】&#10;一人当たり面積">
          <a:extLst>
            <a:ext uri="{FF2B5EF4-FFF2-40B4-BE49-F238E27FC236}">
              <a16:creationId xmlns:a16="http://schemas.microsoft.com/office/drawing/2014/main" id="{CCCD0584-2D10-46D1-BFB0-A44DAAEA8C44}"/>
            </a:ext>
          </a:extLst>
        </xdr:cNvPr>
        <xdr:cNvSpPr txBox="1"/>
      </xdr:nvSpPr>
      <xdr:spPr>
        <a:xfrm>
          <a:off x="8458277" y="1298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42333</xdr:rowOff>
    </xdr:from>
    <xdr:ext cx="469744" cy="259045"/>
    <xdr:sp macro="" textlink="">
      <xdr:nvSpPr>
        <xdr:cNvPr id="381" name="n_2mainValue【公営住宅】&#10;一人当たり面積">
          <a:extLst>
            <a:ext uri="{FF2B5EF4-FFF2-40B4-BE49-F238E27FC236}">
              <a16:creationId xmlns:a16="http://schemas.microsoft.com/office/drawing/2014/main" id="{01690642-11F1-4AB9-A427-2D5A5D32D306}"/>
            </a:ext>
          </a:extLst>
        </xdr:cNvPr>
        <xdr:cNvSpPr txBox="1"/>
      </xdr:nvSpPr>
      <xdr:spPr>
        <a:xfrm>
          <a:off x="7677227" y="1300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50106</xdr:rowOff>
    </xdr:from>
    <xdr:ext cx="469744" cy="259045"/>
    <xdr:sp macro="" textlink="">
      <xdr:nvSpPr>
        <xdr:cNvPr id="382" name="n_3mainValue【公営住宅】&#10;一人当たり面積">
          <a:extLst>
            <a:ext uri="{FF2B5EF4-FFF2-40B4-BE49-F238E27FC236}">
              <a16:creationId xmlns:a16="http://schemas.microsoft.com/office/drawing/2014/main" id="{08945955-7B0E-4473-BF9B-5BEBB089565E}"/>
            </a:ext>
          </a:extLst>
        </xdr:cNvPr>
        <xdr:cNvSpPr txBox="1"/>
      </xdr:nvSpPr>
      <xdr:spPr>
        <a:xfrm>
          <a:off x="6867602" y="1301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57878</xdr:rowOff>
    </xdr:from>
    <xdr:ext cx="469744" cy="259045"/>
    <xdr:sp macro="" textlink="">
      <xdr:nvSpPr>
        <xdr:cNvPr id="383" name="n_4mainValue【公営住宅】&#10;一人当たり面積">
          <a:extLst>
            <a:ext uri="{FF2B5EF4-FFF2-40B4-BE49-F238E27FC236}">
              <a16:creationId xmlns:a16="http://schemas.microsoft.com/office/drawing/2014/main" id="{0BBDB984-6833-4EFC-96F4-A3ED0809D893}"/>
            </a:ext>
          </a:extLst>
        </xdr:cNvPr>
        <xdr:cNvSpPr txBox="1"/>
      </xdr:nvSpPr>
      <xdr:spPr>
        <a:xfrm>
          <a:off x="6067502" y="130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9C43B66C-DE2A-4142-B578-CA15749E448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EAC993B0-2016-40DB-B19E-B025099D9BB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FF41721D-FD6F-4C6F-BEFF-BCF2D0626F0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E1DDE9EF-95A7-42FE-AF20-A3DAF235C09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7314CCCE-2DC7-42C6-BBB1-7F1A941A2CB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D1AE7BEC-E021-4365-AB77-E90B6B6EDAF0}"/>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38F2B3D5-6AD7-4D2F-84EC-DA32FBA5DC1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5A28A228-166F-4390-8385-1DA6C34949F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A2D6D794-AD7D-4894-A902-3832CAA98AFF}"/>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8E38BED6-2F33-45BF-8A48-DA8EF2A6E8F1}"/>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9F7E2A17-DBC6-456D-A595-263B9C763101}"/>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EE6BCB3D-20F0-4C1B-859F-ED24A6B5663D}"/>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089C70D8-3482-4C2F-BA50-82EC014C621F}"/>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EEAA783F-3976-48A6-B6C7-D0C9D1EFCE4D}"/>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98B1553F-7AB3-40A2-BF77-422FD8535CB3}"/>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CF12CEB4-E532-4E73-95D8-1EBCE9473B19}"/>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CAD2196D-9B91-492E-9390-9FDEE26DD953}"/>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E8BAE4FA-5FF5-44D6-BC9F-13DAE3AE1D34}"/>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C684E44A-9C1F-4D14-925A-3A72FB0A711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A6C9F1E4-3462-4491-8A39-273EB48F250A}"/>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B9651B73-25AB-44A4-9EAE-105C74353128}"/>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E0A43FCA-CE57-4EF0-948C-786ECF651FF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2B8E355B-0055-438A-9019-F83ED80F6BEB}"/>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2B3F7B8D-2D7E-494E-A883-A3838E19CB3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E3D15088-FCC4-4F7D-91AF-E448122BFF28}"/>
            </a:ext>
          </a:extLst>
        </xdr:cNvPr>
        <xdr:cNvCxnSpPr/>
      </xdr:nvCxnSpPr>
      <xdr:spPr>
        <a:xfrm flipV="1">
          <a:off x="4180840" y="16412211"/>
          <a:ext cx="0" cy="1397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E32E4410-0AAA-4295-B49F-CA96688617E4}"/>
            </a:ext>
          </a:extLst>
        </xdr:cNvPr>
        <xdr:cNvSpPr txBox="1"/>
      </xdr:nvSpPr>
      <xdr:spPr>
        <a:xfrm>
          <a:off x="4219575"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99863750-0FC3-426A-9019-7FB92F02F6E8}"/>
            </a:ext>
          </a:extLst>
        </xdr:cNvPr>
        <xdr:cNvCxnSpPr/>
      </xdr:nvCxnSpPr>
      <xdr:spPr>
        <a:xfrm>
          <a:off x="4105275" y="17809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401360E7-ABEE-4840-A65C-81CFA29F3026}"/>
            </a:ext>
          </a:extLst>
        </xdr:cNvPr>
        <xdr:cNvSpPr txBox="1"/>
      </xdr:nvSpPr>
      <xdr:spPr>
        <a:xfrm>
          <a:off x="4219575" y="1619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FAA42529-280D-4FB1-867B-DE20D6B45966}"/>
            </a:ext>
          </a:extLst>
        </xdr:cNvPr>
        <xdr:cNvCxnSpPr/>
      </xdr:nvCxnSpPr>
      <xdr:spPr>
        <a:xfrm>
          <a:off x="4105275" y="16412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4DD0A813-5418-49DA-930D-7ADA95C6DC4E}"/>
            </a:ext>
          </a:extLst>
        </xdr:cNvPr>
        <xdr:cNvSpPr txBox="1"/>
      </xdr:nvSpPr>
      <xdr:spPr>
        <a:xfrm>
          <a:off x="4219575" y="1700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7907FE09-E68B-4526-B9B1-C1FD58F838F0}"/>
            </a:ext>
          </a:extLst>
        </xdr:cNvPr>
        <xdr:cNvSpPr/>
      </xdr:nvSpPr>
      <xdr:spPr>
        <a:xfrm>
          <a:off x="4124325" y="17022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C82F39F2-1E2A-4632-92D4-05C86BB90BDD}"/>
            </a:ext>
          </a:extLst>
        </xdr:cNvPr>
        <xdr:cNvSpPr/>
      </xdr:nvSpPr>
      <xdr:spPr>
        <a:xfrm>
          <a:off x="3381375" y="170014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C085E2D0-B4CA-481F-A785-8BC04A59FEE4}"/>
            </a:ext>
          </a:extLst>
        </xdr:cNvPr>
        <xdr:cNvSpPr/>
      </xdr:nvSpPr>
      <xdr:spPr>
        <a:xfrm>
          <a:off x="2571750" y="169805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id="{73DCB6AB-E5C5-4344-9DCC-0F8893B403C4}"/>
            </a:ext>
          </a:extLst>
        </xdr:cNvPr>
        <xdr:cNvSpPr/>
      </xdr:nvSpPr>
      <xdr:spPr>
        <a:xfrm>
          <a:off x="1781175" y="169551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id="{B738DF21-B238-4E83-B108-1797C6E1A31B}"/>
            </a:ext>
          </a:extLst>
        </xdr:cNvPr>
        <xdr:cNvSpPr/>
      </xdr:nvSpPr>
      <xdr:spPr>
        <a:xfrm>
          <a:off x="981075" y="172751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440BA16-B09A-4D1F-9C03-30275586430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40400FB-FCA3-4BFA-A84D-8C2F2FD0D4D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C8F59B1-DEFE-40B0-9DC1-6BE4E26C72B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A6346C6B-47C0-47C5-A169-87AC46FB5382}"/>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EF623697-0186-4CC0-B1EB-4371462B1F6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24" name="楕円 423">
          <a:extLst>
            <a:ext uri="{FF2B5EF4-FFF2-40B4-BE49-F238E27FC236}">
              <a16:creationId xmlns:a16="http://schemas.microsoft.com/office/drawing/2014/main" id="{2C36D346-7271-4CC9-A362-DC8DBD7137D2}"/>
            </a:ext>
          </a:extLst>
        </xdr:cNvPr>
        <xdr:cNvSpPr/>
      </xdr:nvSpPr>
      <xdr:spPr>
        <a:xfrm>
          <a:off x="4124325" y="16943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160672</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7F654D68-0E72-4F58-B174-C97E8A6A6126}"/>
            </a:ext>
          </a:extLst>
        </xdr:cNvPr>
        <xdr:cNvSpPr txBox="1"/>
      </xdr:nvSpPr>
      <xdr:spPr>
        <a:xfrm>
          <a:off x="4219575"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105411</xdr:rowOff>
    </xdr:from>
    <xdr:to>
      <xdr:col>20</xdr:col>
      <xdr:colOff>38100</xdr:colOff>
      <xdr:row>104</xdr:row>
      <xdr:rowOff>35561</xdr:rowOff>
    </xdr:to>
    <xdr:sp macro="" textlink="">
      <xdr:nvSpPr>
        <xdr:cNvPr id="426" name="楕円 425">
          <a:extLst>
            <a:ext uri="{FF2B5EF4-FFF2-40B4-BE49-F238E27FC236}">
              <a16:creationId xmlns:a16="http://schemas.microsoft.com/office/drawing/2014/main" id="{98938E49-9892-4530-8E9C-4DD0E88908FF}"/>
            </a:ext>
          </a:extLst>
        </xdr:cNvPr>
        <xdr:cNvSpPr/>
      </xdr:nvSpPr>
      <xdr:spPr>
        <a:xfrm>
          <a:off x="3381375" y="169043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156211</xdr:rowOff>
    </xdr:from>
    <xdr:to>
      <xdr:col>24</xdr:col>
      <xdr:colOff>63500</xdr:colOff>
      <xdr:row>104</xdr:row>
      <xdr:rowOff>17145</xdr:rowOff>
    </xdr:to>
    <xdr:cxnSp macro="">
      <xdr:nvCxnSpPr>
        <xdr:cNvPr id="427" name="直線コネクタ 426">
          <a:extLst>
            <a:ext uri="{FF2B5EF4-FFF2-40B4-BE49-F238E27FC236}">
              <a16:creationId xmlns:a16="http://schemas.microsoft.com/office/drawing/2014/main" id="{3A6D17A2-ADE7-4B97-8044-B3F70389AD04}"/>
            </a:ext>
          </a:extLst>
        </xdr:cNvPr>
        <xdr:cNvCxnSpPr/>
      </xdr:nvCxnSpPr>
      <xdr:spPr>
        <a:xfrm>
          <a:off x="3429000" y="16961486"/>
          <a:ext cx="75247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76836</xdr:rowOff>
    </xdr:from>
    <xdr:to>
      <xdr:col>15</xdr:col>
      <xdr:colOff>101600</xdr:colOff>
      <xdr:row>104</xdr:row>
      <xdr:rowOff>6986</xdr:rowOff>
    </xdr:to>
    <xdr:sp macro="" textlink="">
      <xdr:nvSpPr>
        <xdr:cNvPr id="428" name="楕円 427">
          <a:extLst>
            <a:ext uri="{FF2B5EF4-FFF2-40B4-BE49-F238E27FC236}">
              <a16:creationId xmlns:a16="http://schemas.microsoft.com/office/drawing/2014/main" id="{A47DE0EF-0AA5-40C5-BA0B-809DE17CA27E}"/>
            </a:ext>
          </a:extLst>
        </xdr:cNvPr>
        <xdr:cNvSpPr/>
      </xdr:nvSpPr>
      <xdr:spPr>
        <a:xfrm>
          <a:off x="2571750" y="168789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127636</xdr:rowOff>
    </xdr:from>
    <xdr:to>
      <xdr:col>19</xdr:col>
      <xdr:colOff>177800</xdr:colOff>
      <xdr:row>103</xdr:row>
      <xdr:rowOff>156211</xdr:rowOff>
    </xdr:to>
    <xdr:cxnSp macro="">
      <xdr:nvCxnSpPr>
        <xdr:cNvPr id="429" name="直線コネクタ 428">
          <a:extLst>
            <a:ext uri="{FF2B5EF4-FFF2-40B4-BE49-F238E27FC236}">
              <a16:creationId xmlns:a16="http://schemas.microsoft.com/office/drawing/2014/main" id="{638E7B07-0CF0-4C54-80F6-2109EFD61DEA}"/>
            </a:ext>
          </a:extLst>
        </xdr:cNvPr>
        <xdr:cNvCxnSpPr/>
      </xdr:nvCxnSpPr>
      <xdr:spPr>
        <a:xfrm>
          <a:off x="2619375" y="16926561"/>
          <a:ext cx="80962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50164</xdr:rowOff>
    </xdr:from>
    <xdr:to>
      <xdr:col>10</xdr:col>
      <xdr:colOff>165100</xdr:colOff>
      <xdr:row>103</xdr:row>
      <xdr:rowOff>151764</xdr:rowOff>
    </xdr:to>
    <xdr:sp macro="" textlink="">
      <xdr:nvSpPr>
        <xdr:cNvPr id="430" name="楕円 429">
          <a:extLst>
            <a:ext uri="{FF2B5EF4-FFF2-40B4-BE49-F238E27FC236}">
              <a16:creationId xmlns:a16="http://schemas.microsoft.com/office/drawing/2014/main" id="{4E11CB15-8C9C-4FD6-8306-9687E9E97E2B}"/>
            </a:ext>
          </a:extLst>
        </xdr:cNvPr>
        <xdr:cNvSpPr/>
      </xdr:nvSpPr>
      <xdr:spPr>
        <a:xfrm>
          <a:off x="1781175" y="168490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100964</xdr:rowOff>
    </xdr:from>
    <xdr:to>
      <xdr:col>15</xdr:col>
      <xdr:colOff>50800</xdr:colOff>
      <xdr:row>103</xdr:row>
      <xdr:rowOff>127636</xdr:rowOff>
    </xdr:to>
    <xdr:cxnSp macro="">
      <xdr:nvCxnSpPr>
        <xdr:cNvPr id="431" name="直線コネクタ 430">
          <a:extLst>
            <a:ext uri="{FF2B5EF4-FFF2-40B4-BE49-F238E27FC236}">
              <a16:creationId xmlns:a16="http://schemas.microsoft.com/office/drawing/2014/main" id="{3A1BB8AC-EEED-42BA-B1FA-DB96358DA029}"/>
            </a:ext>
          </a:extLst>
        </xdr:cNvPr>
        <xdr:cNvCxnSpPr/>
      </xdr:nvCxnSpPr>
      <xdr:spPr>
        <a:xfrm>
          <a:off x="1828800" y="16906239"/>
          <a:ext cx="790575"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19686</xdr:rowOff>
    </xdr:from>
    <xdr:to>
      <xdr:col>6</xdr:col>
      <xdr:colOff>38100</xdr:colOff>
      <xdr:row>103</xdr:row>
      <xdr:rowOff>121286</xdr:rowOff>
    </xdr:to>
    <xdr:sp macro="" textlink="">
      <xdr:nvSpPr>
        <xdr:cNvPr id="432" name="楕円 431">
          <a:extLst>
            <a:ext uri="{FF2B5EF4-FFF2-40B4-BE49-F238E27FC236}">
              <a16:creationId xmlns:a16="http://schemas.microsoft.com/office/drawing/2014/main" id="{A76D7CEF-191C-4DDA-AF45-1A0915A9B8BA}"/>
            </a:ext>
          </a:extLst>
        </xdr:cNvPr>
        <xdr:cNvSpPr/>
      </xdr:nvSpPr>
      <xdr:spPr>
        <a:xfrm>
          <a:off x="981075" y="168217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70486</xdr:rowOff>
    </xdr:from>
    <xdr:to>
      <xdr:col>10</xdr:col>
      <xdr:colOff>114300</xdr:colOff>
      <xdr:row>103</xdr:row>
      <xdr:rowOff>100964</xdr:rowOff>
    </xdr:to>
    <xdr:cxnSp macro="">
      <xdr:nvCxnSpPr>
        <xdr:cNvPr id="433" name="直線コネクタ 432">
          <a:extLst>
            <a:ext uri="{FF2B5EF4-FFF2-40B4-BE49-F238E27FC236}">
              <a16:creationId xmlns:a16="http://schemas.microsoft.com/office/drawing/2014/main" id="{63683FA0-75A2-4A60-A892-8C0FE262C0DE}"/>
            </a:ext>
          </a:extLst>
        </xdr:cNvPr>
        <xdr:cNvCxnSpPr/>
      </xdr:nvCxnSpPr>
      <xdr:spPr>
        <a:xfrm>
          <a:off x="1028700" y="16869411"/>
          <a:ext cx="8001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123841</xdr:rowOff>
    </xdr:from>
    <xdr:ext cx="405111" cy="259045"/>
    <xdr:sp macro="" textlink="">
      <xdr:nvSpPr>
        <xdr:cNvPr id="434" name="n_1aveValue【港湾・漁港】&#10;有形固定資産減価償却率">
          <a:extLst>
            <a:ext uri="{FF2B5EF4-FFF2-40B4-BE49-F238E27FC236}">
              <a16:creationId xmlns:a16="http://schemas.microsoft.com/office/drawing/2014/main" id="{B4D3957F-C46A-42B5-B539-F08BC3663D5C}"/>
            </a:ext>
          </a:extLst>
        </xdr:cNvPr>
        <xdr:cNvSpPr txBox="1"/>
      </xdr:nvSpPr>
      <xdr:spPr>
        <a:xfrm>
          <a:off x="32391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35" name="n_2aveValue【港湾・漁港】&#10;有形固定資産減価償却率">
          <a:extLst>
            <a:ext uri="{FF2B5EF4-FFF2-40B4-BE49-F238E27FC236}">
              <a16:creationId xmlns:a16="http://schemas.microsoft.com/office/drawing/2014/main" id="{D80BC6A6-6D73-4683-ACD8-F3FB408802D7}"/>
            </a:ext>
          </a:extLst>
        </xdr:cNvPr>
        <xdr:cNvSpPr txBox="1"/>
      </xdr:nvSpPr>
      <xdr:spPr>
        <a:xfrm>
          <a:off x="2439044" y="1707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74313</xdr:rowOff>
    </xdr:from>
    <xdr:ext cx="405111" cy="259045"/>
    <xdr:sp macro="" textlink="">
      <xdr:nvSpPr>
        <xdr:cNvPr id="436" name="n_3aveValue【港湾・漁港】&#10;有形固定資産減価償却率">
          <a:extLst>
            <a:ext uri="{FF2B5EF4-FFF2-40B4-BE49-F238E27FC236}">
              <a16:creationId xmlns:a16="http://schemas.microsoft.com/office/drawing/2014/main" id="{BC5743B3-7FB3-4AB4-888D-329AEB532F3B}"/>
            </a:ext>
          </a:extLst>
        </xdr:cNvPr>
        <xdr:cNvSpPr txBox="1"/>
      </xdr:nvSpPr>
      <xdr:spPr>
        <a:xfrm>
          <a:off x="1648469"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7" name="n_4aveValue【港湾・漁港】&#10;有形固定資産減価償却率">
          <a:extLst>
            <a:ext uri="{FF2B5EF4-FFF2-40B4-BE49-F238E27FC236}">
              <a16:creationId xmlns:a16="http://schemas.microsoft.com/office/drawing/2014/main" id="{92467ACC-CEFE-4477-A20E-857BA5649DFB}"/>
            </a:ext>
          </a:extLst>
        </xdr:cNvPr>
        <xdr:cNvSpPr txBox="1"/>
      </xdr:nvSpPr>
      <xdr:spPr>
        <a:xfrm>
          <a:off x="848369"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52088</xdr:rowOff>
    </xdr:from>
    <xdr:ext cx="405111" cy="259045"/>
    <xdr:sp macro="" textlink="">
      <xdr:nvSpPr>
        <xdr:cNvPr id="438" name="n_1mainValue【港湾・漁港】&#10;有形固定資産減価償却率">
          <a:extLst>
            <a:ext uri="{FF2B5EF4-FFF2-40B4-BE49-F238E27FC236}">
              <a16:creationId xmlns:a16="http://schemas.microsoft.com/office/drawing/2014/main" id="{C0861D47-4EEF-48C4-9C36-1C601BB04FF5}"/>
            </a:ext>
          </a:extLst>
        </xdr:cNvPr>
        <xdr:cNvSpPr txBox="1"/>
      </xdr:nvSpPr>
      <xdr:spPr>
        <a:xfrm>
          <a:off x="3239144" y="16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23513</xdr:rowOff>
    </xdr:from>
    <xdr:ext cx="405111" cy="259045"/>
    <xdr:sp macro="" textlink="">
      <xdr:nvSpPr>
        <xdr:cNvPr id="439" name="n_2mainValue【港湾・漁港】&#10;有形固定資産減価償却率">
          <a:extLst>
            <a:ext uri="{FF2B5EF4-FFF2-40B4-BE49-F238E27FC236}">
              <a16:creationId xmlns:a16="http://schemas.microsoft.com/office/drawing/2014/main" id="{420ED176-513D-421A-80FD-8A5378AB38B7}"/>
            </a:ext>
          </a:extLst>
        </xdr:cNvPr>
        <xdr:cNvSpPr txBox="1"/>
      </xdr:nvSpPr>
      <xdr:spPr>
        <a:xfrm>
          <a:off x="2439044" y="1665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168291</xdr:rowOff>
    </xdr:from>
    <xdr:ext cx="405111" cy="259045"/>
    <xdr:sp macro="" textlink="">
      <xdr:nvSpPr>
        <xdr:cNvPr id="440" name="n_3mainValue【港湾・漁港】&#10;有形固定資産減価償却率">
          <a:extLst>
            <a:ext uri="{FF2B5EF4-FFF2-40B4-BE49-F238E27FC236}">
              <a16:creationId xmlns:a16="http://schemas.microsoft.com/office/drawing/2014/main" id="{E9C07633-CFC4-49A3-BD05-8758057C4335}"/>
            </a:ext>
          </a:extLst>
        </xdr:cNvPr>
        <xdr:cNvSpPr txBox="1"/>
      </xdr:nvSpPr>
      <xdr:spPr>
        <a:xfrm>
          <a:off x="1648469" y="1662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137813</xdr:rowOff>
    </xdr:from>
    <xdr:ext cx="405111" cy="259045"/>
    <xdr:sp macro="" textlink="">
      <xdr:nvSpPr>
        <xdr:cNvPr id="441" name="n_4mainValue【港湾・漁港】&#10;有形固定資産減価償却率">
          <a:extLst>
            <a:ext uri="{FF2B5EF4-FFF2-40B4-BE49-F238E27FC236}">
              <a16:creationId xmlns:a16="http://schemas.microsoft.com/office/drawing/2014/main" id="{4B6A55E5-FF86-4CF6-9177-C451BFA748DA}"/>
            </a:ext>
          </a:extLst>
        </xdr:cNvPr>
        <xdr:cNvSpPr txBox="1"/>
      </xdr:nvSpPr>
      <xdr:spPr>
        <a:xfrm>
          <a:off x="848369" y="1660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7321D8F4-79D6-42E3-94C2-3425179EDE9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60F93AEC-047A-4D0F-A87C-B7E29323C50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A90EF82C-578C-49EC-ADAA-316D082EC98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87AFCE33-39AC-4493-A535-96D24694A54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24DBCBB2-81C1-4853-8983-5D5EBE79752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8F108D4A-AADC-40B2-B64E-05C28F5B563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3AEDE2B8-EE11-42BD-9CB7-8F22A8A4AADE}"/>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3E8F6207-A3E9-43E1-A33D-42673DA09879}"/>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AA15BF98-AB51-4E8C-BCA0-4CD8B63AC56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4028748B-BB78-4C8A-8899-9BBCD49E77A4}"/>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45E61B55-6B79-4F10-97F8-CC8EF625915A}"/>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6D33694A-388A-4AF0-B5F4-C358761D3C62}"/>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1C1E0B6F-D41F-41D1-AD09-6420AFE07A9D}"/>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2DC08749-359E-49FF-B30E-838066D031F3}"/>
            </a:ext>
          </a:extLst>
        </xdr:cNvPr>
        <xdr:cNvSpPr txBox="1"/>
      </xdr:nvSpPr>
      <xdr:spPr>
        <a:xfrm>
          <a:off x="5421206" y="17132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45127B0-508E-454A-849C-6EB92E9A2F01}"/>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B7E88DFF-D304-45ED-B4E3-DA41AE42B842}"/>
            </a:ext>
          </a:extLst>
        </xdr:cNvPr>
        <xdr:cNvSpPr txBox="1"/>
      </xdr:nvSpPr>
      <xdr:spPr>
        <a:xfrm>
          <a:off x="5421206" y="16675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EB2E1C90-5521-4BE1-B47B-B0B6A2C6C132}"/>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8709B391-C8D7-442A-941B-DF4940544F90}"/>
            </a:ext>
          </a:extLst>
        </xdr:cNvPr>
        <xdr:cNvSpPr txBox="1"/>
      </xdr:nvSpPr>
      <xdr:spPr>
        <a:xfrm>
          <a:off x="5421206" y="16218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B4FB668-186E-40A6-8DBA-977D9BE10D11}"/>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B9942086-C5C8-4E6C-A737-FBDD65D7312E}"/>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DDD0CDFA-EFD5-42CC-8BF1-0427385CB36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FABC279E-B5D7-4894-87A4-2D1D74FB958B}"/>
            </a:ext>
          </a:extLst>
        </xdr:cNvPr>
        <xdr:cNvCxnSpPr/>
      </xdr:nvCxnSpPr>
      <xdr:spPr>
        <a:xfrm flipV="1">
          <a:off x="9429115" y="16391201"/>
          <a:ext cx="0" cy="134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88F13B57-3CB1-41BB-846A-4CFB63142F59}"/>
            </a:ext>
          </a:extLst>
        </xdr:cNvPr>
        <xdr:cNvSpPr txBox="1"/>
      </xdr:nvSpPr>
      <xdr:spPr>
        <a:xfrm>
          <a:off x="9467850" y="1774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348B4178-5401-43B7-AEFF-BB0835CA0CD7}"/>
            </a:ext>
          </a:extLst>
        </xdr:cNvPr>
        <xdr:cNvCxnSpPr/>
      </xdr:nvCxnSpPr>
      <xdr:spPr>
        <a:xfrm>
          <a:off x="9363075" y="177351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78DC84CF-73AF-4D64-91BF-304AC6B8CA97}"/>
            </a:ext>
          </a:extLst>
        </xdr:cNvPr>
        <xdr:cNvSpPr txBox="1"/>
      </xdr:nvSpPr>
      <xdr:spPr>
        <a:xfrm>
          <a:off x="9467850" y="1616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523EE59E-AFD3-4602-9222-CB86FC8D8055}"/>
            </a:ext>
          </a:extLst>
        </xdr:cNvPr>
        <xdr:cNvCxnSpPr/>
      </xdr:nvCxnSpPr>
      <xdr:spPr>
        <a:xfrm>
          <a:off x="9363075" y="163912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68592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595D6E45-C595-474E-A730-45C7985F4862}"/>
            </a:ext>
          </a:extLst>
        </xdr:cNvPr>
        <xdr:cNvSpPr txBox="1"/>
      </xdr:nvSpPr>
      <xdr:spPr>
        <a:xfrm>
          <a:off x="9467850" y="17553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47F193FF-E269-4070-BFB8-ACA27C251E8A}"/>
            </a:ext>
          </a:extLst>
        </xdr:cNvPr>
        <xdr:cNvSpPr/>
      </xdr:nvSpPr>
      <xdr:spPr>
        <a:xfrm>
          <a:off x="9401175" y="1757489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2B7FAC29-ECA3-4020-9FF0-F05CC60E6ACB}"/>
            </a:ext>
          </a:extLst>
        </xdr:cNvPr>
        <xdr:cNvSpPr/>
      </xdr:nvSpPr>
      <xdr:spPr>
        <a:xfrm>
          <a:off x="8639175" y="175765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36FABF3F-0989-42E6-B105-1098DCD63D01}"/>
            </a:ext>
          </a:extLst>
        </xdr:cNvPr>
        <xdr:cNvSpPr/>
      </xdr:nvSpPr>
      <xdr:spPr>
        <a:xfrm>
          <a:off x="7839075" y="175817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id="{EC15A8C3-1686-4D38-888D-581A9F79C37F}"/>
            </a:ext>
          </a:extLst>
        </xdr:cNvPr>
        <xdr:cNvSpPr/>
      </xdr:nvSpPr>
      <xdr:spPr>
        <a:xfrm>
          <a:off x="7029450" y="175903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id="{775513B0-2AA4-44CC-A6A4-360622461DD4}"/>
            </a:ext>
          </a:extLst>
        </xdr:cNvPr>
        <xdr:cNvSpPr/>
      </xdr:nvSpPr>
      <xdr:spPr>
        <a:xfrm>
          <a:off x="6238875" y="174769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18196D9-A2C7-433F-AC38-07BD1C1D049A}"/>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DBDA420-064E-4A6E-AFD4-1AC01744BE76}"/>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73E7B90-3FA9-4F15-9FF3-492E3CDA38C3}"/>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85DE647-1260-46CB-A5D5-8C8D51C3AEE4}"/>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76EBF57-3B93-4AE7-8A0C-5DB5E92A0722}"/>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138813</xdr:rowOff>
    </xdr:from>
    <xdr:to>
      <xdr:col>55</xdr:col>
      <xdr:colOff>50800</xdr:colOff>
      <xdr:row>106</xdr:row>
      <xdr:rowOff>68963</xdr:rowOff>
    </xdr:to>
    <xdr:sp macro="" textlink="">
      <xdr:nvSpPr>
        <xdr:cNvPr id="479" name="楕円 478">
          <a:extLst>
            <a:ext uri="{FF2B5EF4-FFF2-40B4-BE49-F238E27FC236}">
              <a16:creationId xmlns:a16="http://schemas.microsoft.com/office/drawing/2014/main" id="{2BFF7A05-A4DD-476E-87AF-F53E2FB7F8CD}"/>
            </a:ext>
          </a:extLst>
        </xdr:cNvPr>
        <xdr:cNvSpPr/>
      </xdr:nvSpPr>
      <xdr:spPr>
        <a:xfrm>
          <a:off x="9401175" y="1728698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161690</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93C5DB47-322A-4A59-984F-A1D50F6C2129}"/>
            </a:ext>
          </a:extLst>
        </xdr:cNvPr>
        <xdr:cNvSpPr txBox="1"/>
      </xdr:nvSpPr>
      <xdr:spPr>
        <a:xfrm>
          <a:off x="9467850" y="1713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145597</xdr:rowOff>
    </xdr:from>
    <xdr:to>
      <xdr:col>50</xdr:col>
      <xdr:colOff>165100</xdr:colOff>
      <xdr:row>106</xdr:row>
      <xdr:rowOff>75747</xdr:rowOff>
    </xdr:to>
    <xdr:sp macro="" textlink="">
      <xdr:nvSpPr>
        <xdr:cNvPr id="481" name="楕円 480">
          <a:extLst>
            <a:ext uri="{FF2B5EF4-FFF2-40B4-BE49-F238E27FC236}">
              <a16:creationId xmlns:a16="http://schemas.microsoft.com/office/drawing/2014/main" id="{DB5E52A8-2455-4729-9E77-D5109240E7D2}"/>
            </a:ext>
          </a:extLst>
        </xdr:cNvPr>
        <xdr:cNvSpPr/>
      </xdr:nvSpPr>
      <xdr:spPr>
        <a:xfrm>
          <a:off x="8639175" y="172874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18163</xdr:rowOff>
    </xdr:from>
    <xdr:to>
      <xdr:col>55</xdr:col>
      <xdr:colOff>0</xdr:colOff>
      <xdr:row>106</xdr:row>
      <xdr:rowOff>24947</xdr:rowOff>
    </xdr:to>
    <xdr:cxnSp macro="">
      <xdr:nvCxnSpPr>
        <xdr:cNvPr id="482" name="直線コネクタ 481">
          <a:extLst>
            <a:ext uri="{FF2B5EF4-FFF2-40B4-BE49-F238E27FC236}">
              <a16:creationId xmlns:a16="http://schemas.microsoft.com/office/drawing/2014/main" id="{37521044-C69C-40FF-A464-A25EC90351E9}"/>
            </a:ext>
          </a:extLst>
        </xdr:cNvPr>
        <xdr:cNvCxnSpPr/>
      </xdr:nvCxnSpPr>
      <xdr:spPr>
        <a:xfrm flipV="1">
          <a:off x="8686800" y="17334613"/>
          <a:ext cx="74295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152115</xdr:rowOff>
    </xdr:from>
    <xdr:to>
      <xdr:col>46</xdr:col>
      <xdr:colOff>38100</xdr:colOff>
      <xdr:row>106</xdr:row>
      <xdr:rowOff>82265</xdr:rowOff>
    </xdr:to>
    <xdr:sp macro="" textlink="">
      <xdr:nvSpPr>
        <xdr:cNvPr id="483" name="楕円 482">
          <a:extLst>
            <a:ext uri="{FF2B5EF4-FFF2-40B4-BE49-F238E27FC236}">
              <a16:creationId xmlns:a16="http://schemas.microsoft.com/office/drawing/2014/main" id="{B6807331-B63D-4A2F-B1F1-DDB9F1CFFB50}"/>
            </a:ext>
          </a:extLst>
        </xdr:cNvPr>
        <xdr:cNvSpPr/>
      </xdr:nvSpPr>
      <xdr:spPr>
        <a:xfrm>
          <a:off x="7839075" y="172971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24947</xdr:rowOff>
    </xdr:from>
    <xdr:to>
      <xdr:col>50</xdr:col>
      <xdr:colOff>114300</xdr:colOff>
      <xdr:row>106</xdr:row>
      <xdr:rowOff>31465</xdr:rowOff>
    </xdr:to>
    <xdr:cxnSp macro="">
      <xdr:nvCxnSpPr>
        <xdr:cNvPr id="484" name="直線コネクタ 483">
          <a:extLst>
            <a:ext uri="{FF2B5EF4-FFF2-40B4-BE49-F238E27FC236}">
              <a16:creationId xmlns:a16="http://schemas.microsoft.com/office/drawing/2014/main" id="{7E542659-9F4C-4867-B395-C46D89813FF6}"/>
            </a:ext>
          </a:extLst>
        </xdr:cNvPr>
        <xdr:cNvCxnSpPr/>
      </xdr:nvCxnSpPr>
      <xdr:spPr>
        <a:xfrm flipV="1">
          <a:off x="7886700" y="17344572"/>
          <a:ext cx="8001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159483</xdr:rowOff>
    </xdr:from>
    <xdr:to>
      <xdr:col>41</xdr:col>
      <xdr:colOff>101600</xdr:colOff>
      <xdr:row>106</xdr:row>
      <xdr:rowOff>89633</xdr:rowOff>
    </xdr:to>
    <xdr:sp macro="" textlink="">
      <xdr:nvSpPr>
        <xdr:cNvPr id="485" name="楕円 484">
          <a:extLst>
            <a:ext uri="{FF2B5EF4-FFF2-40B4-BE49-F238E27FC236}">
              <a16:creationId xmlns:a16="http://schemas.microsoft.com/office/drawing/2014/main" id="{33809791-1CC2-4C7A-9696-C68CFECD7E4F}"/>
            </a:ext>
          </a:extLst>
        </xdr:cNvPr>
        <xdr:cNvSpPr/>
      </xdr:nvSpPr>
      <xdr:spPr>
        <a:xfrm>
          <a:off x="7029450" y="173076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31465</xdr:rowOff>
    </xdr:from>
    <xdr:to>
      <xdr:col>45</xdr:col>
      <xdr:colOff>177800</xdr:colOff>
      <xdr:row>106</xdr:row>
      <xdr:rowOff>38833</xdr:rowOff>
    </xdr:to>
    <xdr:cxnSp macro="">
      <xdr:nvCxnSpPr>
        <xdr:cNvPr id="486" name="直線コネクタ 485">
          <a:extLst>
            <a:ext uri="{FF2B5EF4-FFF2-40B4-BE49-F238E27FC236}">
              <a16:creationId xmlns:a16="http://schemas.microsoft.com/office/drawing/2014/main" id="{BEEAEB90-7939-4C2C-A578-DA631A336753}"/>
            </a:ext>
          </a:extLst>
        </xdr:cNvPr>
        <xdr:cNvCxnSpPr/>
      </xdr:nvCxnSpPr>
      <xdr:spPr>
        <a:xfrm flipV="1">
          <a:off x="7077075" y="17344740"/>
          <a:ext cx="809625"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165719</xdr:rowOff>
    </xdr:from>
    <xdr:to>
      <xdr:col>36</xdr:col>
      <xdr:colOff>165100</xdr:colOff>
      <xdr:row>106</xdr:row>
      <xdr:rowOff>95869</xdr:rowOff>
    </xdr:to>
    <xdr:sp macro="" textlink="">
      <xdr:nvSpPr>
        <xdr:cNvPr id="487" name="楕円 486">
          <a:extLst>
            <a:ext uri="{FF2B5EF4-FFF2-40B4-BE49-F238E27FC236}">
              <a16:creationId xmlns:a16="http://schemas.microsoft.com/office/drawing/2014/main" id="{8E368AD2-4C34-45D7-9610-A7FEDFCD6BA7}"/>
            </a:ext>
          </a:extLst>
        </xdr:cNvPr>
        <xdr:cNvSpPr/>
      </xdr:nvSpPr>
      <xdr:spPr>
        <a:xfrm>
          <a:off x="6238875" y="173075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38833</xdr:rowOff>
    </xdr:from>
    <xdr:to>
      <xdr:col>41</xdr:col>
      <xdr:colOff>50800</xdr:colOff>
      <xdr:row>106</xdr:row>
      <xdr:rowOff>45069</xdr:rowOff>
    </xdr:to>
    <xdr:cxnSp macro="">
      <xdr:nvCxnSpPr>
        <xdr:cNvPr id="488" name="直線コネクタ 487">
          <a:extLst>
            <a:ext uri="{FF2B5EF4-FFF2-40B4-BE49-F238E27FC236}">
              <a16:creationId xmlns:a16="http://schemas.microsoft.com/office/drawing/2014/main" id="{DD12334E-CB1B-429C-AF98-01515DAEFB86}"/>
            </a:ext>
          </a:extLst>
        </xdr:cNvPr>
        <xdr:cNvCxnSpPr/>
      </xdr:nvCxnSpPr>
      <xdr:spPr>
        <a:xfrm flipV="1">
          <a:off x="6286500" y="17355283"/>
          <a:ext cx="790575"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13099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AA5BF4E5-6F40-464B-9484-FCAF6200C2D6}"/>
            </a:ext>
          </a:extLst>
        </xdr:cNvPr>
        <xdr:cNvSpPr txBox="1"/>
      </xdr:nvSpPr>
      <xdr:spPr>
        <a:xfrm>
          <a:off x="8429136" y="1766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15108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82DFF6F2-B964-4CD4-A6AB-E490DB25374A}"/>
            </a:ext>
          </a:extLst>
        </xdr:cNvPr>
        <xdr:cNvSpPr txBox="1"/>
      </xdr:nvSpPr>
      <xdr:spPr>
        <a:xfrm>
          <a:off x="7648086" y="176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20556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DED3E9CC-92DD-4AF6-99EA-C390100CF604}"/>
            </a:ext>
          </a:extLst>
        </xdr:cNvPr>
        <xdr:cNvSpPr txBox="1"/>
      </xdr:nvSpPr>
      <xdr:spPr>
        <a:xfrm>
          <a:off x="6847986" y="176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84921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06C79563-E306-4194-83DC-E8FA81CEB457}"/>
            </a:ext>
          </a:extLst>
        </xdr:cNvPr>
        <xdr:cNvSpPr txBox="1"/>
      </xdr:nvSpPr>
      <xdr:spPr>
        <a:xfrm>
          <a:off x="6038361" y="1757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92274</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CAA2F6C4-835E-4C9A-853F-7A5748910D9C}"/>
            </a:ext>
          </a:extLst>
        </xdr:cNvPr>
        <xdr:cNvSpPr txBox="1"/>
      </xdr:nvSpPr>
      <xdr:spPr>
        <a:xfrm>
          <a:off x="8399995" y="1706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98792</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AA377C62-8DA1-4B3B-8F66-B1CAABB59F8D}"/>
            </a:ext>
          </a:extLst>
        </xdr:cNvPr>
        <xdr:cNvSpPr txBox="1"/>
      </xdr:nvSpPr>
      <xdr:spPr>
        <a:xfrm>
          <a:off x="7609420" y="1707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106160</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5D271281-F6A7-46BB-9CDB-2C93ECBF1359}"/>
            </a:ext>
          </a:extLst>
        </xdr:cNvPr>
        <xdr:cNvSpPr txBox="1"/>
      </xdr:nvSpPr>
      <xdr:spPr>
        <a:xfrm>
          <a:off x="6818845" y="1707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112396</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2505139C-42AE-43DC-9D40-8E3A2F9F9499}"/>
            </a:ext>
          </a:extLst>
        </xdr:cNvPr>
        <xdr:cNvSpPr txBox="1"/>
      </xdr:nvSpPr>
      <xdr:spPr>
        <a:xfrm>
          <a:off x="6009220" y="1708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B502F1A3-9DA7-461C-9C71-0B8ACCCA2C3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FDBBF68A-ED35-46DC-AFC6-6CA33095D84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357DCF40-FDB9-4CD2-B486-AFFE18C8543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4370CB66-3E71-4B08-BB29-68AF59EF17A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342CCD5D-C3B9-47A6-A91B-A3338AEE52D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480EF338-858E-48C1-AA05-6167FEC4D970}"/>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7CE4B9D7-4074-4EE0-8777-1E3060B740A6}"/>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1D1031FF-49AB-4D80-A497-419DC52CCA6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E030C1AB-9108-4731-8E1B-5E8A3960FEE7}"/>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F3DDD521-9F85-417C-A23C-B1C01A54AA3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3F7D366B-1475-4110-BCF9-67553D18B0A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33AF3DAF-328D-426D-88C5-07F87A9E9111}"/>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F538BE8-CCA3-4DDF-88E6-B0DE9DE71C94}"/>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286FB6EC-40A0-4D1A-BAE6-3C3248A5E874}"/>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C49A17A8-0A74-41B9-87CD-B9302441286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E9660463-CACF-4480-AA5A-5F2B0EC7F27D}"/>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1E1D2C37-8599-4943-BA14-9F712A940681}"/>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C02C29F-725B-4BC8-ABCB-37005B2CB882}"/>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56599C83-7B13-42BB-83BF-0A1C97C35761}"/>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49D0B518-5EFF-42C0-8FA7-87037F66449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2273E531-FFC9-4E27-A73B-713A61B3629F}"/>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952C6023-6C3E-4322-B1D7-B0D05B82182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D6811995-E660-46F2-92E4-996D6927E58D}"/>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D64412FD-4C86-4A52-94D6-57879814E90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054C48AC-0E82-4823-8AB3-D326999BF043}"/>
            </a:ext>
          </a:extLst>
        </xdr:cNvPr>
        <xdr:cNvCxnSpPr/>
      </xdr:nvCxnSpPr>
      <xdr:spPr>
        <a:xfrm flipV="1">
          <a:off x="14696439" y="5656580"/>
          <a:ext cx="0" cy="113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7FE0B052-D69A-4D8A-8354-4BB8720B35A0}"/>
            </a:ext>
          </a:extLst>
        </xdr:cNvPr>
        <xdr:cNvSpPr txBox="1"/>
      </xdr:nvSpPr>
      <xdr:spPr>
        <a:xfrm>
          <a:off x="14735175" y="679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B6715C50-E36B-4D3D-9E32-4674D25B9719}"/>
            </a:ext>
          </a:extLst>
        </xdr:cNvPr>
        <xdr:cNvCxnSpPr/>
      </xdr:nvCxnSpPr>
      <xdr:spPr>
        <a:xfrm>
          <a:off x="14611350" y="67887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9FDA4D49-3355-41E4-9B3A-52F9DB58BFF5}"/>
            </a:ext>
          </a:extLst>
        </xdr:cNvPr>
        <xdr:cNvSpPr txBox="1"/>
      </xdr:nvSpPr>
      <xdr:spPr>
        <a:xfrm>
          <a:off x="14735175"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A863558E-B45A-43D2-A254-C809638BC2D8}"/>
            </a:ext>
          </a:extLst>
        </xdr:cNvPr>
        <xdr:cNvCxnSpPr/>
      </xdr:nvCxnSpPr>
      <xdr:spPr>
        <a:xfrm>
          <a:off x="14611350" y="5656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62D571F3-CB7F-4D4B-8A6A-5F0760BDA7E2}"/>
            </a:ext>
          </a:extLst>
        </xdr:cNvPr>
        <xdr:cNvSpPr txBox="1"/>
      </xdr:nvSpPr>
      <xdr:spPr>
        <a:xfrm>
          <a:off x="14735175"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D914E0C2-6C5A-4E7C-BC47-531A6EDFA150}"/>
            </a:ext>
          </a:extLst>
        </xdr:cNvPr>
        <xdr:cNvSpPr/>
      </xdr:nvSpPr>
      <xdr:spPr>
        <a:xfrm>
          <a:off x="14649450" y="6104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FFA92192-984B-4D3A-8A9E-E6C25B49F4BF}"/>
            </a:ext>
          </a:extLst>
        </xdr:cNvPr>
        <xdr:cNvSpPr/>
      </xdr:nvSpPr>
      <xdr:spPr>
        <a:xfrm>
          <a:off x="13887450" y="6104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46344CFE-4D4C-4833-9603-88E416BD7A32}"/>
            </a:ext>
          </a:extLst>
        </xdr:cNvPr>
        <xdr:cNvSpPr/>
      </xdr:nvSpPr>
      <xdr:spPr>
        <a:xfrm>
          <a:off x="13096875" y="60686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id="{0C098171-5A26-4523-82C5-61792A5E118B}"/>
            </a:ext>
          </a:extLst>
        </xdr:cNvPr>
        <xdr:cNvSpPr/>
      </xdr:nvSpPr>
      <xdr:spPr>
        <a:xfrm>
          <a:off x="12296775" y="6010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id="{72C1CEF4-DF76-4E02-A65B-2FCDAB227233}"/>
            </a:ext>
          </a:extLst>
        </xdr:cNvPr>
        <xdr:cNvSpPr/>
      </xdr:nvSpPr>
      <xdr:spPr>
        <a:xfrm>
          <a:off x="11487150" y="59455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46C20D8-3710-4B97-B306-83A1124E0DF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32B3323-FABC-4A14-841B-95AF2E51DBA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5AD8D17-0444-478B-89C2-6AA6D9D7C8F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1AB55B1-3DFF-4FB1-A902-1B70B2AA4996}"/>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19D4837-E8B2-4A96-A924-456CB40E415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xdr:rowOff>
    </xdr:from>
    <xdr:to>
      <xdr:col>85</xdr:col>
      <xdr:colOff>177800</xdr:colOff>
      <xdr:row>40</xdr:row>
      <xdr:rowOff>111760</xdr:rowOff>
    </xdr:to>
    <xdr:sp macro="" textlink="">
      <xdr:nvSpPr>
        <xdr:cNvPr id="537" name="楕円 536">
          <a:extLst>
            <a:ext uri="{FF2B5EF4-FFF2-40B4-BE49-F238E27FC236}">
              <a16:creationId xmlns:a16="http://schemas.microsoft.com/office/drawing/2014/main" id="{DB4F439E-5011-4C10-A7D0-5DBE923DEE23}"/>
            </a:ext>
          </a:extLst>
        </xdr:cNvPr>
        <xdr:cNvSpPr/>
      </xdr:nvSpPr>
      <xdr:spPr>
        <a:xfrm>
          <a:off x="14649450" y="64935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160037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CC61071C-F23A-4FF3-B348-6F51F578B38F}"/>
            </a:ext>
          </a:extLst>
        </xdr:cNvPr>
        <xdr:cNvSpPr txBox="1"/>
      </xdr:nvSpPr>
      <xdr:spPr>
        <a:xfrm>
          <a:off x="14735175" y="648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xdr:rowOff>
    </xdr:from>
    <xdr:to>
      <xdr:col>81</xdr:col>
      <xdr:colOff>101600</xdr:colOff>
      <xdr:row>40</xdr:row>
      <xdr:rowOff>111760</xdr:rowOff>
    </xdr:to>
    <xdr:sp macro="" textlink="">
      <xdr:nvSpPr>
        <xdr:cNvPr id="539" name="楕円 538">
          <a:extLst>
            <a:ext uri="{FF2B5EF4-FFF2-40B4-BE49-F238E27FC236}">
              <a16:creationId xmlns:a16="http://schemas.microsoft.com/office/drawing/2014/main" id="{C47FD59A-6AA0-4854-B28A-69BD549881A5}"/>
            </a:ext>
          </a:extLst>
        </xdr:cNvPr>
        <xdr:cNvSpPr/>
      </xdr:nvSpPr>
      <xdr:spPr>
        <a:xfrm>
          <a:off x="13887450" y="64935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60960</xdr:rowOff>
    </xdr:from>
    <xdr:to>
      <xdr:col>85</xdr:col>
      <xdr:colOff>127000</xdr:colOff>
      <xdr:row>40</xdr:row>
      <xdr:rowOff>60960</xdr:rowOff>
    </xdr:to>
    <xdr:cxnSp macro="">
      <xdr:nvCxnSpPr>
        <xdr:cNvPr id="540" name="直線コネクタ 539">
          <a:extLst>
            <a:ext uri="{FF2B5EF4-FFF2-40B4-BE49-F238E27FC236}">
              <a16:creationId xmlns:a16="http://schemas.microsoft.com/office/drawing/2014/main" id="{515C4A7C-CCDD-4E76-A287-363B2D7D302F}"/>
            </a:ext>
          </a:extLst>
        </xdr:cNvPr>
        <xdr:cNvCxnSpPr/>
      </xdr:nvCxnSpPr>
      <xdr:spPr>
        <a:xfrm>
          <a:off x="13935075" y="655066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xdr:rowOff>
    </xdr:from>
    <xdr:to>
      <xdr:col>76</xdr:col>
      <xdr:colOff>165100</xdr:colOff>
      <xdr:row>40</xdr:row>
      <xdr:rowOff>104140</xdr:rowOff>
    </xdr:to>
    <xdr:sp macro="" textlink="">
      <xdr:nvSpPr>
        <xdr:cNvPr id="541" name="楕円 540">
          <a:extLst>
            <a:ext uri="{FF2B5EF4-FFF2-40B4-BE49-F238E27FC236}">
              <a16:creationId xmlns:a16="http://schemas.microsoft.com/office/drawing/2014/main" id="{1B06A9BD-2950-46C8-A06A-888B97E1AF0C}"/>
            </a:ext>
          </a:extLst>
        </xdr:cNvPr>
        <xdr:cNvSpPr/>
      </xdr:nvSpPr>
      <xdr:spPr>
        <a:xfrm>
          <a:off x="13096875" y="6489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53340</xdr:rowOff>
    </xdr:from>
    <xdr:to>
      <xdr:col>81</xdr:col>
      <xdr:colOff>50800</xdr:colOff>
      <xdr:row>40</xdr:row>
      <xdr:rowOff>60960</xdr:rowOff>
    </xdr:to>
    <xdr:cxnSp macro="">
      <xdr:nvCxnSpPr>
        <xdr:cNvPr id="542" name="直線コネクタ 541">
          <a:extLst>
            <a:ext uri="{FF2B5EF4-FFF2-40B4-BE49-F238E27FC236}">
              <a16:creationId xmlns:a16="http://schemas.microsoft.com/office/drawing/2014/main" id="{0380B741-5B2F-470F-878B-40CD347CE17A}"/>
            </a:ext>
          </a:extLst>
        </xdr:cNvPr>
        <xdr:cNvCxnSpPr/>
      </xdr:nvCxnSpPr>
      <xdr:spPr>
        <a:xfrm>
          <a:off x="13144500" y="6536690"/>
          <a:ext cx="79057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164465</xdr:rowOff>
    </xdr:from>
    <xdr:to>
      <xdr:col>72</xdr:col>
      <xdr:colOff>38100</xdr:colOff>
      <xdr:row>40</xdr:row>
      <xdr:rowOff>94615</xdr:rowOff>
    </xdr:to>
    <xdr:sp macro="" textlink="">
      <xdr:nvSpPr>
        <xdr:cNvPr id="543" name="楕円 542">
          <a:extLst>
            <a:ext uri="{FF2B5EF4-FFF2-40B4-BE49-F238E27FC236}">
              <a16:creationId xmlns:a16="http://schemas.microsoft.com/office/drawing/2014/main" id="{96CAD523-155D-431D-8546-30F5434CE6BB}"/>
            </a:ext>
          </a:extLst>
        </xdr:cNvPr>
        <xdr:cNvSpPr/>
      </xdr:nvSpPr>
      <xdr:spPr>
        <a:xfrm>
          <a:off x="12296775" y="6485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43815</xdr:rowOff>
    </xdr:from>
    <xdr:to>
      <xdr:col>76</xdr:col>
      <xdr:colOff>114300</xdr:colOff>
      <xdr:row>40</xdr:row>
      <xdr:rowOff>53340</xdr:rowOff>
    </xdr:to>
    <xdr:cxnSp macro="">
      <xdr:nvCxnSpPr>
        <xdr:cNvPr id="544" name="直線コネクタ 543">
          <a:extLst>
            <a:ext uri="{FF2B5EF4-FFF2-40B4-BE49-F238E27FC236}">
              <a16:creationId xmlns:a16="http://schemas.microsoft.com/office/drawing/2014/main" id="{6A8FD47B-5F0E-4771-BEF5-B2859E9DB301}"/>
            </a:ext>
          </a:extLst>
        </xdr:cNvPr>
        <xdr:cNvCxnSpPr/>
      </xdr:nvCxnSpPr>
      <xdr:spPr>
        <a:xfrm>
          <a:off x="12344400" y="6533515"/>
          <a:ext cx="8001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97790</xdr:rowOff>
    </xdr:from>
    <xdr:to>
      <xdr:col>67</xdr:col>
      <xdr:colOff>101600</xdr:colOff>
      <xdr:row>41</xdr:row>
      <xdr:rowOff>27940</xdr:rowOff>
    </xdr:to>
    <xdr:sp macro="" textlink="">
      <xdr:nvSpPr>
        <xdr:cNvPr id="545" name="楕円 544">
          <a:extLst>
            <a:ext uri="{FF2B5EF4-FFF2-40B4-BE49-F238E27FC236}">
              <a16:creationId xmlns:a16="http://schemas.microsoft.com/office/drawing/2014/main" id="{8A75C6D0-EAAC-4C1E-8275-E0BF0E9A466C}"/>
            </a:ext>
          </a:extLst>
        </xdr:cNvPr>
        <xdr:cNvSpPr/>
      </xdr:nvSpPr>
      <xdr:spPr>
        <a:xfrm>
          <a:off x="11487150" y="65843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43815</xdr:rowOff>
    </xdr:from>
    <xdr:to>
      <xdr:col>71</xdr:col>
      <xdr:colOff>177800</xdr:colOff>
      <xdr:row>40</xdr:row>
      <xdr:rowOff>148590</xdr:rowOff>
    </xdr:to>
    <xdr:cxnSp macro="">
      <xdr:nvCxnSpPr>
        <xdr:cNvPr id="546" name="直線コネクタ 545">
          <a:extLst>
            <a:ext uri="{FF2B5EF4-FFF2-40B4-BE49-F238E27FC236}">
              <a16:creationId xmlns:a16="http://schemas.microsoft.com/office/drawing/2014/main" id="{7C0B7EA6-2004-41EE-8014-C46EE21F067B}"/>
            </a:ext>
          </a:extLst>
        </xdr:cNvPr>
        <xdr:cNvCxnSpPr/>
      </xdr:nvCxnSpPr>
      <xdr:spPr>
        <a:xfrm flipV="1">
          <a:off x="11534775" y="6533515"/>
          <a:ext cx="809625" cy="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EE9F22CF-AEAD-4305-9305-7BB7C3A2703D}"/>
            </a:ext>
          </a:extLst>
        </xdr:cNvPr>
        <xdr:cNvSpPr txBox="1"/>
      </xdr:nvSpPr>
      <xdr:spPr>
        <a:xfrm>
          <a:off x="13745219"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7CD9BD36-CA48-45AF-AD11-0AF32B0F633D}"/>
            </a:ext>
          </a:extLst>
        </xdr:cNvPr>
        <xdr:cNvSpPr txBox="1"/>
      </xdr:nvSpPr>
      <xdr:spPr>
        <a:xfrm>
          <a:off x="12964169"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460B889C-3BD1-4EA1-A4E5-946CEC9953F9}"/>
            </a:ext>
          </a:extLst>
        </xdr:cNvPr>
        <xdr:cNvSpPr txBox="1"/>
      </xdr:nvSpPr>
      <xdr:spPr>
        <a:xfrm>
          <a:off x="1216406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920BBFDF-87EF-43B7-80FD-FE16DC2D081F}"/>
            </a:ext>
          </a:extLst>
        </xdr:cNvPr>
        <xdr:cNvSpPr txBox="1"/>
      </xdr:nvSpPr>
      <xdr:spPr>
        <a:xfrm>
          <a:off x="11354444" y="572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102887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523072CB-2ABD-404C-8260-6A4880A1ECE1}"/>
            </a:ext>
          </a:extLst>
        </xdr:cNvPr>
        <xdr:cNvSpPr txBox="1"/>
      </xdr:nvSpPr>
      <xdr:spPr>
        <a:xfrm>
          <a:off x="13745219"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70A21E5C-8873-4294-9864-DA88BE2629C2}"/>
            </a:ext>
          </a:extLst>
        </xdr:cNvPr>
        <xdr:cNvSpPr txBox="1"/>
      </xdr:nvSpPr>
      <xdr:spPr>
        <a:xfrm>
          <a:off x="12964169"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85742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2958898E-6CCA-45C6-BECB-11499A93FC91}"/>
            </a:ext>
          </a:extLst>
        </xdr:cNvPr>
        <xdr:cNvSpPr txBox="1"/>
      </xdr:nvSpPr>
      <xdr:spPr>
        <a:xfrm>
          <a:off x="12164069" y="656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19067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85A934D7-756D-405F-B49D-888E0BEFA67A}"/>
            </a:ext>
          </a:extLst>
        </xdr:cNvPr>
        <xdr:cNvSpPr txBox="1"/>
      </xdr:nvSpPr>
      <xdr:spPr>
        <a:xfrm>
          <a:off x="113544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D6932025-4171-4685-B776-501C9CB5789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C0C24450-7EA6-4EE8-8280-8C4814CEB3A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BFD017A-1C94-44D0-B608-C00E7B942AD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75836005-5FF1-41C1-A30E-BFC9695B443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EF8B30F2-9866-494F-8D25-35EEA8D30CB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E642CF3F-1467-44FA-BD64-CA223014E28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480A4105-AB32-46E9-96E9-3F2C8F03852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7D35FF61-D5A0-4CBF-8506-57DE4EB5B5A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5CED54A0-4C95-4CFA-9329-928CD13C589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8860AF87-ACCD-4734-B3E6-BD11F2B1A7D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D36C01B4-F035-4994-807B-6FF55107B61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FF34E3B1-E2BB-4629-8A07-754339157BA9}"/>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A66C58C9-3C20-4C56-840C-6A261EEEBF56}"/>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4B8A6194-A90E-427F-A287-9EC77901EEC2}"/>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4F1AF25A-6269-427E-B480-A4F6372CC910}"/>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9C258B59-E4FD-4018-88C8-A813F778005F}"/>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1F71E6B9-7154-400C-87EF-83EE96AE1FB0}"/>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6711FCEC-B1AB-423C-B1F9-0F75FD33A194}"/>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7F04395A-BC2D-4457-950A-FDCE7B26F70F}"/>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CCB93B0E-2DAC-4D1A-9863-C928C81250F0}"/>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C7499DC3-2B97-42C4-B498-D09CC7BA863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6CC76AAE-E814-4BC5-99AF-33688D237BD6}"/>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F7C3043E-C878-4764-A5EA-9F3B27D1A7B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B5409081-F81B-4998-B8E9-2FB218DE243B}"/>
            </a:ext>
          </a:extLst>
        </xdr:cNvPr>
        <xdr:cNvCxnSpPr/>
      </xdr:nvCxnSpPr>
      <xdr:spPr>
        <a:xfrm flipV="1">
          <a:off x="19954239" y="554101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69004B71-2DE7-48D1-B64D-C4D2A0922E25}"/>
            </a:ext>
          </a:extLst>
        </xdr:cNvPr>
        <xdr:cNvSpPr txBox="1"/>
      </xdr:nvSpPr>
      <xdr:spPr>
        <a:xfrm>
          <a:off x="19992975" y="679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D4AE72CF-6D42-4834-BCFA-65059D4AF3C4}"/>
            </a:ext>
          </a:extLst>
        </xdr:cNvPr>
        <xdr:cNvCxnSpPr/>
      </xdr:nvCxnSpPr>
      <xdr:spPr>
        <a:xfrm>
          <a:off x="19878675" y="6790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206C8368-2E56-4C3D-8BB0-88A3BB12E4CD}"/>
            </a:ext>
          </a:extLst>
        </xdr:cNvPr>
        <xdr:cNvSpPr txBox="1"/>
      </xdr:nvSpPr>
      <xdr:spPr>
        <a:xfrm>
          <a:off x="19992975"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F8B0DBCF-1AE9-40FE-B708-E49CCF67DEEB}"/>
            </a:ext>
          </a:extLst>
        </xdr:cNvPr>
        <xdr:cNvCxnSpPr/>
      </xdr:nvCxnSpPr>
      <xdr:spPr>
        <a:xfrm>
          <a:off x="19878675" y="5541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20AFDD5A-4C46-4AFD-B0D4-C40B09507C66}"/>
            </a:ext>
          </a:extLst>
        </xdr:cNvPr>
        <xdr:cNvSpPr txBox="1"/>
      </xdr:nvSpPr>
      <xdr:spPr>
        <a:xfrm>
          <a:off x="19992975" y="62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901BACBB-5735-4A0F-A2E1-3D04154C6FAE}"/>
            </a:ext>
          </a:extLst>
        </xdr:cNvPr>
        <xdr:cNvSpPr/>
      </xdr:nvSpPr>
      <xdr:spPr>
        <a:xfrm>
          <a:off x="19897725" y="6373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4DC13A25-0E3D-4ED7-A73D-3098D9940252}"/>
            </a:ext>
          </a:extLst>
        </xdr:cNvPr>
        <xdr:cNvSpPr/>
      </xdr:nvSpPr>
      <xdr:spPr>
        <a:xfrm>
          <a:off x="19154775" y="63804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5C59D604-84DE-408A-9A4A-E639EFF13AE8}"/>
            </a:ext>
          </a:extLst>
        </xdr:cNvPr>
        <xdr:cNvSpPr/>
      </xdr:nvSpPr>
      <xdr:spPr>
        <a:xfrm>
          <a:off x="18345150" y="63842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id="{36D78716-1039-4CA0-A4C6-B8BBB0F36BDF}"/>
            </a:ext>
          </a:extLst>
        </xdr:cNvPr>
        <xdr:cNvSpPr/>
      </xdr:nvSpPr>
      <xdr:spPr>
        <a:xfrm>
          <a:off x="17554575" y="63995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id="{BA660374-6D92-4FAF-9F7C-2A71CD7062B2}"/>
            </a:ext>
          </a:extLst>
        </xdr:cNvPr>
        <xdr:cNvSpPr/>
      </xdr:nvSpPr>
      <xdr:spPr>
        <a:xfrm>
          <a:off x="16754475" y="63652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B4C3BB4-3BCF-4948-8C78-A0B566F2C81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D60D3F2-EFB1-441F-9A01-EBE4FC3CD7F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BA9DEE8-0279-466D-AC92-B8213AAFA6EB}"/>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BA5E263-67D0-4256-B061-740AF2E0730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54E7EBD-3E14-4B2D-922B-61BD2E84ACA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594" name="楕円 593">
          <a:extLst>
            <a:ext uri="{FF2B5EF4-FFF2-40B4-BE49-F238E27FC236}">
              <a16:creationId xmlns:a16="http://schemas.microsoft.com/office/drawing/2014/main" id="{E334268F-1F5E-498C-B642-9C3DB870AB3F}"/>
            </a:ext>
          </a:extLst>
        </xdr:cNvPr>
        <xdr:cNvSpPr/>
      </xdr:nvSpPr>
      <xdr:spPr>
        <a:xfrm>
          <a:off x="19897725" y="64839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6EB65AC2-E160-4901-9193-4C2C40C12057}"/>
            </a:ext>
          </a:extLst>
        </xdr:cNvPr>
        <xdr:cNvSpPr txBox="1"/>
      </xdr:nvSpPr>
      <xdr:spPr>
        <a:xfrm>
          <a:off x="19992975" y="646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170180</xdr:rowOff>
    </xdr:from>
    <xdr:to>
      <xdr:col>112</xdr:col>
      <xdr:colOff>38100</xdr:colOff>
      <xdr:row>40</xdr:row>
      <xdr:rowOff>100330</xdr:rowOff>
    </xdr:to>
    <xdr:sp macro="" textlink="">
      <xdr:nvSpPr>
        <xdr:cNvPr id="596" name="楕円 595">
          <a:extLst>
            <a:ext uri="{FF2B5EF4-FFF2-40B4-BE49-F238E27FC236}">
              <a16:creationId xmlns:a16="http://schemas.microsoft.com/office/drawing/2014/main" id="{68CFB8C4-DCA6-4ABE-B4FD-99F1C7F338F2}"/>
            </a:ext>
          </a:extLst>
        </xdr:cNvPr>
        <xdr:cNvSpPr/>
      </xdr:nvSpPr>
      <xdr:spPr>
        <a:xfrm>
          <a:off x="19154775" y="6485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41910</xdr:rowOff>
    </xdr:from>
    <xdr:to>
      <xdr:col>116</xdr:col>
      <xdr:colOff>63500</xdr:colOff>
      <xdr:row>40</xdr:row>
      <xdr:rowOff>49530</xdr:rowOff>
    </xdr:to>
    <xdr:cxnSp macro="">
      <xdr:nvCxnSpPr>
        <xdr:cNvPr id="597" name="直線コネクタ 596">
          <a:extLst>
            <a:ext uri="{FF2B5EF4-FFF2-40B4-BE49-F238E27FC236}">
              <a16:creationId xmlns:a16="http://schemas.microsoft.com/office/drawing/2014/main" id="{33BC13A0-86A3-4519-915B-22F16089C1D4}"/>
            </a:ext>
          </a:extLst>
        </xdr:cNvPr>
        <xdr:cNvCxnSpPr/>
      </xdr:nvCxnSpPr>
      <xdr:spPr>
        <a:xfrm flipV="1">
          <a:off x="19202400" y="6531610"/>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598" name="楕円 597">
          <a:extLst>
            <a:ext uri="{FF2B5EF4-FFF2-40B4-BE49-F238E27FC236}">
              <a16:creationId xmlns:a16="http://schemas.microsoft.com/office/drawing/2014/main" id="{EF2735A2-7F22-4A6F-8FA8-FEDC88B9590F}"/>
            </a:ext>
          </a:extLst>
        </xdr:cNvPr>
        <xdr:cNvSpPr/>
      </xdr:nvSpPr>
      <xdr:spPr>
        <a:xfrm>
          <a:off x="18345150" y="64649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49530</xdr:rowOff>
    </xdr:to>
    <xdr:cxnSp macro="">
      <xdr:nvCxnSpPr>
        <xdr:cNvPr id="599" name="直線コネクタ 598">
          <a:extLst>
            <a:ext uri="{FF2B5EF4-FFF2-40B4-BE49-F238E27FC236}">
              <a16:creationId xmlns:a16="http://schemas.microsoft.com/office/drawing/2014/main" id="{903695A0-EA9D-4C5A-86CD-DAA813D1F6E8}"/>
            </a:ext>
          </a:extLst>
        </xdr:cNvPr>
        <xdr:cNvCxnSpPr/>
      </xdr:nvCxnSpPr>
      <xdr:spPr>
        <a:xfrm>
          <a:off x="18392775" y="6512560"/>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132080</xdr:rowOff>
    </xdr:from>
    <xdr:to>
      <xdr:col>102</xdr:col>
      <xdr:colOff>165100</xdr:colOff>
      <xdr:row>40</xdr:row>
      <xdr:rowOff>62230</xdr:rowOff>
    </xdr:to>
    <xdr:sp macro="" textlink="">
      <xdr:nvSpPr>
        <xdr:cNvPr id="600" name="楕円 599">
          <a:extLst>
            <a:ext uri="{FF2B5EF4-FFF2-40B4-BE49-F238E27FC236}">
              <a16:creationId xmlns:a16="http://schemas.microsoft.com/office/drawing/2014/main" id="{0620313E-FA09-4AAF-876F-B4FCE23457B6}"/>
            </a:ext>
          </a:extLst>
        </xdr:cNvPr>
        <xdr:cNvSpPr/>
      </xdr:nvSpPr>
      <xdr:spPr>
        <a:xfrm>
          <a:off x="17554575" y="6456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11430</xdr:rowOff>
    </xdr:from>
    <xdr:to>
      <xdr:col>107</xdr:col>
      <xdr:colOff>50800</xdr:colOff>
      <xdr:row>40</xdr:row>
      <xdr:rowOff>22860</xdr:rowOff>
    </xdr:to>
    <xdr:cxnSp macro="">
      <xdr:nvCxnSpPr>
        <xdr:cNvPr id="601" name="直線コネクタ 600">
          <a:extLst>
            <a:ext uri="{FF2B5EF4-FFF2-40B4-BE49-F238E27FC236}">
              <a16:creationId xmlns:a16="http://schemas.microsoft.com/office/drawing/2014/main" id="{00527D8D-E845-4098-8D67-95B37DEFEF2E}"/>
            </a:ext>
          </a:extLst>
        </xdr:cNvPr>
        <xdr:cNvCxnSpPr/>
      </xdr:nvCxnSpPr>
      <xdr:spPr>
        <a:xfrm>
          <a:off x="17602200" y="6494780"/>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86360</xdr:rowOff>
    </xdr:from>
    <xdr:to>
      <xdr:col>98</xdr:col>
      <xdr:colOff>38100</xdr:colOff>
      <xdr:row>40</xdr:row>
      <xdr:rowOff>16510</xdr:rowOff>
    </xdr:to>
    <xdr:sp macro="" textlink="">
      <xdr:nvSpPr>
        <xdr:cNvPr id="602" name="楕円 601">
          <a:extLst>
            <a:ext uri="{FF2B5EF4-FFF2-40B4-BE49-F238E27FC236}">
              <a16:creationId xmlns:a16="http://schemas.microsoft.com/office/drawing/2014/main" id="{8B3E3D10-6042-4564-9949-B1F161F2EAD2}"/>
            </a:ext>
          </a:extLst>
        </xdr:cNvPr>
        <xdr:cNvSpPr/>
      </xdr:nvSpPr>
      <xdr:spPr>
        <a:xfrm>
          <a:off x="16754475" y="6407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137160</xdr:rowOff>
    </xdr:from>
    <xdr:to>
      <xdr:col>102</xdr:col>
      <xdr:colOff>114300</xdr:colOff>
      <xdr:row>40</xdr:row>
      <xdr:rowOff>11430</xdr:rowOff>
    </xdr:to>
    <xdr:cxnSp macro="">
      <xdr:nvCxnSpPr>
        <xdr:cNvPr id="603" name="直線コネクタ 602">
          <a:extLst>
            <a:ext uri="{FF2B5EF4-FFF2-40B4-BE49-F238E27FC236}">
              <a16:creationId xmlns:a16="http://schemas.microsoft.com/office/drawing/2014/main" id="{CCAD486A-B2BB-4410-BE48-312BD59F94A6}"/>
            </a:ext>
          </a:extLst>
        </xdr:cNvPr>
        <xdr:cNvCxnSpPr/>
      </xdr:nvCxnSpPr>
      <xdr:spPr>
        <a:xfrm>
          <a:off x="16802100" y="6464935"/>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B9075606-9833-418E-9528-273A907F2CBA}"/>
            </a:ext>
          </a:extLst>
        </xdr:cNvPr>
        <xdr:cNvSpPr txBox="1"/>
      </xdr:nvSpPr>
      <xdr:spPr>
        <a:xfrm>
          <a:off x="18983402"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B39A3161-4D49-439B-A97C-0301EB02B999}"/>
            </a:ext>
          </a:extLst>
        </xdr:cNvPr>
        <xdr:cNvSpPr txBox="1"/>
      </xdr:nvSpPr>
      <xdr:spPr>
        <a:xfrm>
          <a:off x="18183302"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E3978A24-FCD0-4283-B63C-D84AC611915D}"/>
            </a:ext>
          </a:extLst>
        </xdr:cNvPr>
        <xdr:cNvSpPr txBox="1"/>
      </xdr:nvSpPr>
      <xdr:spPr>
        <a:xfrm>
          <a:off x="17383202"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37E84D11-2C5C-4F75-ACD2-CABDC1AA5E8A}"/>
            </a:ext>
          </a:extLst>
        </xdr:cNvPr>
        <xdr:cNvSpPr txBox="1"/>
      </xdr:nvSpPr>
      <xdr:spPr>
        <a:xfrm>
          <a:off x="16592627"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91457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FAC3A279-450D-4270-A458-3874D90BB6A0}"/>
            </a:ext>
          </a:extLst>
        </xdr:cNvPr>
        <xdr:cNvSpPr txBox="1"/>
      </xdr:nvSpPr>
      <xdr:spPr>
        <a:xfrm>
          <a:off x="18983402"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13E47761-FD6C-4C98-94A1-D0E7B137048E}"/>
            </a:ext>
          </a:extLst>
        </xdr:cNvPr>
        <xdr:cNvSpPr txBox="1"/>
      </xdr:nvSpPr>
      <xdr:spPr>
        <a:xfrm>
          <a:off x="18183302"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53357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60786536-2D3B-439E-89C4-A92C794F100B}"/>
            </a:ext>
          </a:extLst>
        </xdr:cNvPr>
        <xdr:cNvSpPr txBox="1"/>
      </xdr:nvSpPr>
      <xdr:spPr>
        <a:xfrm>
          <a:off x="17383202"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7637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33A2ABB1-4D7B-4EC8-AD19-0A0F7EC8FE3C}"/>
            </a:ext>
          </a:extLst>
        </xdr:cNvPr>
        <xdr:cNvSpPr txBox="1"/>
      </xdr:nvSpPr>
      <xdr:spPr>
        <a:xfrm>
          <a:off x="16592627" y="64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E2EFED3D-8B59-4DA7-8A16-A8AFF2904CF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4C61859-D8FA-48AA-B8E0-7A93E37A9C5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D3D85F09-01D5-458C-B79E-2BD7270A557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915E6A03-F911-40FC-ACCD-CFEB85EC628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93CB1CA-A252-439A-A909-56266E80B23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30A454E3-BAF0-45F5-96FC-4C1CA640986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3D7E5117-7B07-4339-9BCC-544BC8262EE6}"/>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2F8D43CD-28CB-486B-A646-F2B70A6833F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F7C9BE6-B88E-4AE1-B5BE-16BDA06C877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3CCAB1E6-B818-43CA-B157-18C7F4B5DB1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37906A63-5EDE-48B8-B16E-6F0C512981E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C54FBC67-74FD-42C3-A20A-2579937EE654}"/>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21DDD420-6C7C-4726-9663-559D82804103}"/>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5ED70CF1-BBB9-4E60-998C-BD820962069F}"/>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1BB31ECA-A4F7-4CDD-A53B-6D550E342DD7}"/>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7192DB70-B2B6-42CE-B25F-11B83E154D1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6ED5B1C-6044-40FC-915C-D9D4A59274E0}"/>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87D1F26-2C69-4579-850B-1724D94EFDA4}"/>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4B0281F0-64DA-46F0-BC3B-D0A19E97E22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CC689026-BC48-4675-84DC-78BBAC3C4F32}"/>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8A36F091-D4DA-496D-82B3-E1AEA180F9E6}"/>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3BE3139F-ED1F-4EA4-9DB9-37E1B8E3465B}"/>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485EC704-0FC1-4B53-BC4E-A99028CD2488}"/>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6BB53E9-32DE-45E6-89EE-FBD173022A8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89EF8276-31F3-4B80-B98E-DF7390A18692}"/>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080B57D3-6C07-47ED-8428-273D51F5CFC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47D808DA-2BE4-4383-B91A-2F0725787444}"/>
            </a:ext>
          </a:extLst>
        </xdr:cNvPr>
        <xdr:cNvCxnSpPr/>
      </xdr:nvCxnSpPr>
      <xdr:spPr>
        <a:xfrm flipV="1">
          <a:off x="14696439" y="9080228"/>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418C55AE-A562-4D17-8D60-74019B5538F2}"/>
            </a:ext>
          </a:extLst>
        </xdr:cNvPr>
        <xdr:cNvSpPr txBox="1"/>
      </xdr:nvSpPr>
      <xdr:spPr>
        <a:xfrm>
          <a:off x="14735175" y="1041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AE44516E-89AC-44CC-BE70-81C00BF88B80}"/>
            </a:ext>
          </a:extLst>
        </xdr:cNvPr>
        <xdr:cNvCxnSpPr/>
      </xdr:nvCxnSpPr>
      <xdr:spPr>
        <a:xfrm>
          <a:off x="14611350" y="10408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666B366E-4453-4425-ACFB-16F95CC8DEE9}"/>
            </a:ext>
          </a:extLst>
        </xdr:cNvPr>
        <xdr:cNvSpPr txBox="1"/>
      </xdr:nvSpPr>
      <xdr:spPr>
        <a:xfrm>
          <a:off x="14735175" y="8858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95F53073-688D-4801-A5DC-69DD7D356712}"/>
            </a:ext>
          </a:extLst>
        </xdr:cNvPr>
        <xdr:cNvCxnSpPr/>
      </xdr:nvCxnSpPr>
      <xdr:spPr>
        <a:xfrm>
          <a:off x="14611350" y="9080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E7273F4C-6818-4E0F-95A4-D91F6C7D3EA5}"/>
            </a:ext>
          </a:extLst>
        </xdr:cNvPr>
        <xdr:cNvSpPr txBox="1"/>
      </xdr:nvSpPr>
      <xdr:spPr>
        <a:xfrm>
          <a:off x="14735175" y="9685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12FC2FBA-7C53-40D7-A0F4-C5AF6E64EAEC}"/>
            </a:ext>
          </a:extLst>
        </xdr:cNvPr>
        <xdr:cNvSpPr/>
      </xdr:nvSpPr>
      <xdr:spPr>
        <a:xfrm>
          <a:off x="14649450" y="98308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41698DF8-43E7-40A2-8496-303F621DB097}"/>
            </a:ext>
          </a:extLst>
        </xdr:cNvPr>
        <xdr:cNvSpPr/>
      </xdr:nvSpPr>
      <xdr:spPr>
        <a:xfrm>
          <a:off x="13887450" y="97886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EB05B3F1-9408-4951-8FF6-A518C19B282D}"/>
            </a:ext>
          </a:extLst>
        </xdr:cNvPr>
        <xdr:cNvSpPr/>
      </xdr:nvSpPr>
      <xdr:spPr>
        <a:xfrm>
          <a:off x="13096875" y="97721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id="{8578B66C-27EC-41E6-BCC3-DE4F98119E37}"/>
            </a:ext>
          </a:extLst>
        </xdr:cNvPr>
        <xdr:cNvSpPr/>
      </xdr:nvSpPr>
      <xdr:spPr>
        <a:xfrm>
          <a:off x="12296775" y="97264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id="{AE242E04-8930-46E6-AF7E-28D28D239A06}"/>
            </a:ext>
          </a:extLst>
        </xdr:cNvPr>
        <xdr:cNvSpPr/>
      </xdr:nvSpPr>
      <xdr:spPr>
        <a:xfrm>
          <a:off x="11487150" y="96935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D7A6AC3-1453-457B-A07F-B0D1C66087B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04CF43C-AEED-4F64-AF4F-3265C9F8451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45BFACA-B17D-4449-9362-DEA1660395F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CB84DE0B-6F76-4B97-BCC7-8ADE41F7C15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34F9A80F-4C20-43FE-AC41-2506AD41AF2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654" name="楕円 653">
          <a:extLst>
            <a:ext uri="{FF2B5EF4-FFF2-40B4-BE49-F238E27FC236}">
              <a16:creationId xmlns:a16="http://schemas.microsoft.com/office/drawing/2014/main" id="{4D231C8B-5312-4DE2-BB40-0A72DD449B62}"/>
            </a:ext>
          </a:extLst>
        </xdr:cNvPr>
        <xdr:cNvSpPr/>
      </xdr:nvSpPr>
      <xdr:spPr>
        <a:xfrm>
          <a:off x="14649450" y="10010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D5AAC758-557C-4FF0-9475-80E0E68DEB47}"/>
            </a:ext>
          </a:extLst>
        </xdr:cNvPr>
        <xdr:cNvSpPr txBox="1"/>
      </xdr:nvSpPr>
      <xdr:spPr>
        <a:xfrm>
          <a:off x="14735175" y="998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87993</xdr:rowOff>
    </xdr:from>
    <xdr:to>
      <xdr:col>81</xdr:col>
      <xdr:colOff>101600</xdr:colOff>
      <xdr:row>62</xdr:row>
      <xdr:rowOff>18143</xdr:rowOff>
    </xdr:to>
    <xdr:sp macro="" textlink="">
      <xdr:nvSpPr>
        <xdr:cNvPr id="656" name="楕円 655">
          <a:extLst>
            <a:ext uri="{FF2B5EF4-FFF2-40B4-BE49-F238E27FC236}">
              <a16:creationId xmlns:a16="http://schemas.microsoft.com/office/drawing/2014/main" id="{C2C3E232-F274-4BC9-8FF5-D79A72CAFE14}"/>
            </a:ext>
          </a:extLst>
        </xdr:cNvPr>
        <xdr:cNvSpPr/>
      </xdr:nvSpPr>
      <xdr:spPr>
        <a:xfrm>
          <a:off x="13887450" y="99717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138793</xdr:rowOff>
    </xdr:from>
    <xdr:to>
      <xdr:col>85</xdr:col>
      <xdr:colOff>127000</xdr:colOff>
      <xdr:row>62</xdr:row>
      <xdr:rowOff>0</xdr:rowOff>
    </xdr:to>
    <xdr:cxnSp macro="">
      <xdr:nvCxnSpPr>
        <xdr:cNvPr id="657" name="直線コネクタ 656">
          <a:extLst>
            <a:ext uri="{FF2B5EF4-FFF2-40B4-BE49-F238E27FC236}">
              <a16:creationId xmlns:a16="http://schemas.microsoft.com/office/drawing/2014/main" id="{EBF75621-47FE-4CEA-91EC-A4E244002D69}"/>
            </a:ext>
          </a:extLst>
        </xdr:cNvPr>
        <xdr:cNvCxnSpPr/>
      </xdr:nvCxnSpPr>
      <xdr:spPr>
        <a:xfrm>
          <a:off x="13935075" y="10028918"/>
          <a:ext cx="762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65133</xdr:rowOff>
    </xdr:from>
    <xdr:to>
      <xdr:col>76</xdr:col>
      <xdr:colOff>165100</xdr:colOff>
      <xdr:row>61</xdr:row>
      <xdr:rowOff>166733</xdr:rowOff>
    </xdr:to>
    <xdr:sp macro="" textlink="">
      <xdr:nvSpPr>
        <xdr:cNvPr id="658" name="楕円 657">
          <a:extLst>
            <a:ext uri="{FF2B5EF4-FFF2-40B4-BE49-F238E27FC236}">
              <a16:creationId xmlns:a16="http://schemas.microsoft.com/office/drawing/2014/main" id="{D5000AA2-3D13-4411-9D36-0AAC331D66AD}"/>
            </a:ext>
          </a:extLst>
        </xdr:cNvPr>
        <xdr:cNvSpPr/>
      </xdr:nvSpPr>
      <xdr:spPr>
        <a:xfrm>
          <a:off x="13096875" y="99552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115933</xdr:rowOff>
    </xdr:from>
    <xdr:to>
      <xdr:col>81</xdr:col>
      <xdr:colOff>50800</xdr:colOff>
      <xdr:row>61</xdr:row>
      <xdr:rowOff>138793</xdr:rowOff>
    </xdr:to>
    <xdr:cxnSp macro="">
      <xdr:nvCxnSpPr>
        <xdr:cNvPr id="659" name="直線コネクタ 658">
          <a:extLst>
            <a:ext uri="{FF2B5EF4-FFF2-40B4-BE49-F238E27FC236}">
              <a16:creationId xmlns:a16="http://schemas.microsoft.com/office/drawing/2014/main" id="{EC4D2D5D-0AA0-414A-B783-44F9961CD215}"/>
            </a:ext>
          </a:extLst>
        </xdr:cNvPr>
        <xdr:cNvCxnSpPr/>
      </xdr:nvCxnSpPr>
      <xdr:spPr>
        <a:xfrm>
          <a:off x="13144500" y="10002883"/>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48804</xdr:rowOff>
    </xdr:from>
    <xdr:to>
      <xdr:col>72</xdr:col>
      <xdr:colOff>38100</xdr:colOff>
      <xdr:row>61</xdr:row>
      <xdr:rowOff>150404</xdr:rowOff>
    </xdr:to>
    <xdr:sp macro="" textlink="">
      <xdr:nvSpPr>
        <xdr:cNvPr id="660" name="楕円 659">
          <a:extLst>
            <a:ext uri="{FF2B5EF4-FFF2-40B4-BE49-F238E27FC236}">
              <a16:creationId xmlns:a16="http://schemas.microsoft.com/office/drawing/2014/main" id="{D1B9DE14-7E97-49F8-82B1-8571EE300B02}"/>
            </a:ext>
          </a:extLst>
        </xdr:cNvPr>
        <xdr:cNvSpPr/>
      </xdr:nvSpPr>
      <xdr:spPr>
        <a:xfrm>
          <a:off x="12296775" y="993257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99604</xdr:rowOff>
    </xdr:from>
    <xdr:to>
      <xdr:col>76</xdr:col>
      <xdr:colOff>114300</xdr:colOff>
      <xdr:row>61</xdr:row>
      <xdr:rowOff>115933</xdr:rowOff>
    </xdr:to>
    <xdr:cxnSp macro="">
      <xdr:nvCxnSpPr>
        <xdr:cNvPr id="661" name="直線コネクタ 660">
          <a:extLst>
            <a:ext uri="{FF2B5EF4-FFF2-40B4-BE49-F238E27FC236}">
              <a16:creationId xmlns:a16="http://schemas.microsoft.com/office/drawing/2014/main" id="{115604A2-BC78-416D-9892-85D2FA6B4897}"/>
            </a:ext>
          </a:extLst>
        </xdr:cNvPr>
        <xdr:cNvCxnSpPr/>
      </xdr:nvCxnSpPr>
      <xdr:spPr>
        <a:xfrm>
          <a:off x="12344400" y="9989729"/>
          <a:ext cx="800100"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78196</xdr:rowOff>
    </xdr:from>
    <xdr:to>
      <xdr:col>67</xdr:col>
      <xdr:colOff>101600</xdr:colOff>
      <xdr:row>62</xdr:row>
      <xdr:rowOff>8346</xdr:rowOff>
    </xdr:to>
    <xdr:sp macro="" textlink="">
      <xdr:nvSpPr>
        <xdr:cNvPr id="662" name="楕円 661">
          <a:extLst>
            <a:ext uri="{FF2B5EF4-FFF2-40B4-BE49-F238E27FC236}">
              <a16:creationId xmlns:a16="http://schemas.microsoft.com/office/drawing/2014/main" id="{91016033-63B1-4935-AB1C-6E1E7254E09C}"/>
            </a:ext>
          </a:extLst>
        </xdr:cNvPr>
        <xdr:cNvSpPr/>
      </xdr:nvSpPr>
      <xdr:spPr>
        <a:xfrm>
          <a:off x="11487150" y="99651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99604</xdr:rowOff>
    </xdr:from>
    <xdr:to>
      <xdr:col>71</xdr:col>
      <xdr:colOff>177800</xdr:colOff>
      <xdr:row>61</xdr:row>
      <xdr:rowOff>128996</xdr:rowOff>
    </xdr:to>
    <xdr:cxnSp macro="">
      <xdr:nvCxnSpPr>
        <xdr:cNvPr id="663" name="直線コネクタ 662">
          <a:extLst>
            <a:ext uri="{FF2B5EF4-FFF2-40B4-BE49-F238E27FC236}">
              <a16:creationId xmlns:a16="http://schemas.microsoft.com/office/drawing/2014/main" id="{8093D266-7990-46EB-A160-DF9772159BC7}"/>
            </a:ext>
          </a:extLst>
        </xdr:cNvPr>
        <xdr:cNvCxnSpPr/>
      </xdr:nvCxnSpPr>
      <xdr:spPr>
        <a:xfrm flipV="1">
          <a:off x="11534775" y="9989729"/>
          <a:ext cx="809625"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664" name="n_1aveValue【学校施設】&#10;有形固定資産減価償却率">
          <a:extLst>
            <a:ext uri="{FF2B5EF4-FFF2-40B4-BE49-F238E27FC236}">
              <a16:creationId xmlns:a16="http://schemas.microsoft.com/office/drawing/2014/main" id="{EF5A5E46-26A2-46D6-99ED-22F4FB9DBC59}"/>
            </a:ext>
          </a:extLst>
        </xdr:cNvPr>
        <xdr:cNvSpPr txBox="1"/>
      </xdr:nvSpPr>
      <xdr:spPr>
        <a:xfrm>
          <a:off x="13745219" y="9573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665" name="n_2aveValue【学校施設】&#10;有形固定資産減価償却率">
          <a:extLst>
            <a:ext uri="{FF2B5EF4-FFF2-40B4-BE49-F238E27FC236}">
              <a16:creationId xmlns:a16="http://schemas.microsoft.com/office/drawing/2014/main" id="{6E89012B-1E08-454A-AED3-A26E06F56615}"/>
            </a:ext>
          </a:extLst>
        </xdr:cNvPr>
        <xdr:cNvSpPr txBox="1"/>
      </xdr:nvSpPr>
      <xdr:spPr>
        <a:xfrm>
          <a:off x="12964169" y="956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6" name="n_3aveValue【学校施設】&#10;有形固定資産減価償却率">
          <a:extLst>
            <a:ext uri="{FF2B5EF4-FFF2-40B4-BE49-F238E27FC236}">
              <a16:creationId xmlns:a16="http://schemas.microsoft.com/office/drawing/2014/main" id="{10E1117B-D4FD-40EE-871C-FB3A87F326B2}"/>
            </a:ext>
          </a:extLst>
        </xdr:cNvPr>
        <xdr:cNvSpPr txBox="1"/>
      </xdr:nvSpPr>
      <xdr:spPr>
        <a:xfrm>
          <a:off x="12164069"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667" name="n_4aveValue【学校施設】&#10;有形固定資産減価償却率">
          <a:extLst>
            <a:ext uri="{FF2B5EF4-FFF2-40B4-BE49-F238E27FC236}">
              <a16:creationId xmlns:a16="http://schemas.microsoft.com/office/drawing/2014/main" id="{8CE87D5D-21C9-48A2-82D9-25E1A9D65840}"/>
            </a:ext>
          </a:extLst>
        </xdr:cNvPr>
        <xdr:cNvSpPr txBox="1"/>
      </xdr:nvSpPr>
      <xdr:spPr>
        <a:xfrm>
          <a:off x="11354444" y="947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9270</xdr:rowOff>
    </xdr:from>
    <xdr:ext cx="405111" cy="259045"/>
    <xdr:sp macro="" textlink="">
      <xdr:nvSpPr>
        <xdr:cNvPr id="668" name="n_1mainValue【学校施設】&#10;有形固定資産減価償却率">
          <a:extLst>
            <a:ext uri="{FF2B5EF4-FFF2-40B4-BE49-F238E27FC236}">
              <a16:creationId xmlns:a16="http://schemas.microsoft.com/office/drawing/2014/main" id="{9CE148E1-1CE7-4C9F-B244-78CDC81A25B2}"/>
            </a:ext>
          </a:extLst>
        </xdr:cNvPr>
        <xdr:cNvSpPr txBox="1"/>
      </xdr:nvSpPr>
      <xdr:spPr>
        <a:xfrm>
          <a:off x="13745219" y="1006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157860</xdr:rowOff>
    </xdr:from>
    <xdr:ext cx="405111" cy="259045"/>
    <xdr:sp macro="" textlink="">
      <xdr:nvSpPr>
        <xdr:cNvPr id="669" name="n_2mainValue【学校施設】&#10;有形固定資産減価償却率">
          <a:extLst>
            <a:ext uri="{FF2B5EF4-FFF2-40B4-BE49-F238E27FC236}">
              <a16:creationId xmlns:a16="http://schemas.microsoft.com/office/drawing/2014/main" id="{66760D6E-DE2B-41DB-BAD4-859FF8D73DA4}"/>
            </a:ext>
          </a:extLst>
        </xdr:cNvPr>
        <xdr:cNvSpPr txBox="1"/>
      </xdr:nvSpPr>
      <xdr:spPr>
        <a:xfrm>
          <a:off x="12964169" y="10047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141531</xdr:rowOff>
    </xdr:from>
    <xdr:ext cx="405111" cy="259045"/>
    <xdr:sp macro="" textlink="">
      <xdr:nvSpPr>
        <xdr:cNvPr id="670" name="n_3mainValue【学校施設】&#10;有形固定資産減価償却率">
          <a:extLst>
            <a:ext uri="{FF2B5EF4-FFF2-40B4-BE49-F238E27FC236}">
              <a16:creationId xmlns:a16="http://schemas.microsoft.com/office/drawing/2014/main" id="{90CF0223-36EC-4510-8B97-2D6C31E8A192}"/>
            </a:ext>
          </a:extLst>
        </xdr:cNvPr>
        <xdr:cNvSpPr txBox="1"/>
      </xdr:nvSpPr>
      <xdr:spPr>
        <a:xfrm>
          <a:off x="12164069" y="10031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170923</xdr:rowOff>
    </xdr:from>
    <xdr:ext cx="405111" cy="259045"/>
    <xdr:sp macro="" textlink="">
      <xdr:nvSpPr>
        <xdr:cNvPr id="671" name="n_4mainValue【学校施設】&#10;有形固定資産減価償却率">
          <a:extLst>
            <a:ext uri="{FF2B5EF4-FFF2-40B4-BE49-F238E27FC236}">
              <a16:creationId xmlns:a16="http://schemas.microsoft.com/office/drawing/2014/main" id="{782449D6-4279-48DB-8F33-53BAFCE256F4}"/>
            </a:ext>
          </a:extLst>
        </xdr:cNvPr>
        <xdr:cNvSpPr txBox="1"/>
      </xdr:nvSpPr>
      <xdr:spPr>
        <a:xfrm>
          <a:off x="11354444" y="1004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8BA7AEA7-E2CE-413B-A76C-4CDEA8B01E1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C8948E37-CE14-4FDB-A3B8-B4C7E79018A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DAC1FD49-A097-4BED-9E03-4C7EA51B7929}"/>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D49EC067-B9DA-413E-AA1F-507147EEE64B}"/>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4E59B84B-CC15-41C7-9E7B-AA1E2B635B3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9B5DF48A-1201-4FC5-8839-BB7152AD424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96CD12EF-8404-4DE1-8F77-2EB96DFFA97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EAB4DE5-5C14-4210-9F5F-82F706BDEBD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EA5752AE-9850-44FB-9C53-84BFAED0343E}"/>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333E1CF3-58CF-41E0-ADAD-64A77612B2B6}"/>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6CE4936B-0F2A-4B0A-94D7-338B57F26AD7}"/>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9C24010A-658E-4569-928F-C55B111B06DC}"/>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BC2DAFD1-2E6E-4CED-A5F7-BD11B2D37C87}"/>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9D088404-37E4-4927-A167-BC0A66D6A908}"/>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FD7A9264-04FA-4689-9E36-52496CF1C2E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50020492-44B0-442D-9A8E-5FF6665EDC86}"/>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C353FA72-FF73-48C3-A885-EEBB317D7A08}"/>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1A0377AF-965D-4FDD-8DBD-B02AA32ECE6F}"/>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4FFB3EBD-124E-42DD-9238-3BEA37AFB639}"/>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6B56457F-E7E9-4BDC-8C32-509DC29CCE6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6EDFF7C5-9ECD-4B0B-923A-A8D0002391A0}"/>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5393BCBE-457E-4EFC-B21C-A610A520543C}"/>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AD6D0F99-933D-49A9-9CD6-F78BD29F866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E9ECE632-4F9D-499D-BFE3-1A11721065E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AE40DE08-58CF-4030-96E1-E1FD3EC33220}"/>
            </a:ext>
          </a:extLst>
        </xdr:cNvPr>
        <xdr:cNvCxnSpPr/>
      </xdr:nvCxnSpPr>
      <xdr:spPr>
        <a:xfrm flipV="1">
          <a:off x="19954239" y="9047480"/>
          <a:ext cx="0" cy="1431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EF4E5000-44B4-46CB-B072-BFB078C37B99}"/>
            </a:ext>
          </a:extLst>
        </xdr:cNvPr>
        <xdr:cNvSpPr txBox="1"/>
      </xdr:nvSpPr>
      <xdr:spPr>
        <a:xfrm>
          <a:off x="19992975"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917512FF-5A57-4897-8C58-BF4ADC9D2F03}"/>
            </a:ext>
          </a:extLst>
        </xdr:cNvPr>
        <xdr:cNvCxnSpPr/>
      </xdr:nvCxnSpPr>
      <xdr:spPr>
        <a:xfrm>
          <a:off x="19878675" y="10478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592B7FF2-085B-47F1-808B-E6ECD69AA687}"/>
            </a:ext>
          </a:extLst>
        </xdr:cNvPr>
        <xdr:cNvSpPr txBox="1"/>
      </xdr:nvSpPr>
      <xdr:spPr>
        <a:xfrm>
          <a:off x="19992975" y="883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0565F9BA-F5F3-48BD-AB56-83844B1019DF}"/>
            </a:ext>
          </a:extLst>
        </xdr:cNvPr>
        <xdr:cNvCxnSpPr/>
      </xdr:nvCxnSpPr>
      <xdr:spPr>
        <a:xfrm>
          <a:off x="19878675" y="9047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82567</xdr:rowOff>
    </xdr:from>
    <xdr:ext cx="469744" cy="259045"/>
    <xdr:sp macro="" textlink="">
      <xdr:nvSpPr>
        <xdr:cNvPr id="701" name="【学校施設】&#10;一人当たり面積平均値テキスト">
          <a:extLst>
            <a:ext uri="{FF2B5EF4-FFF2-40B4-BE49-F238E27FC236}">
              <a16:creationId xmlns:a16="http://schemas.microsoft.com/office/drawing/2014/main" id="{30479F00-2EEE-440D-BCF3-3614F3B0B559}"/>
            </a:ext>
          </a:extLst>
        </xdr:cNvPr>
        <xdr:cNvSpPr txBox="1"/>
      </xdr:nvSpPr>
      <xdr:spPr>
        <a:xfrm>
          <a:off x="19992975" y="997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B00F0D7C-458F-466F-AAA8-98B54C2A58C9}"/>
            </a:ext>
          </a:extLst>
        </xdr:cNvPr>
        <xdr:cNvSpPr/>
      </xdr:nvSpPr>
      <xdr:spPr>
        <a:xfrm>
          <a:off x="19897725" y="999426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AEE9423F-FBA2-4FDA-ABDD-F5CC24B41312}"/>
            </a:ext>
          </a:extLst>
        </xdr:cNvPr>
        <xdr:cNvSpPr/>
      </xdr:nvSpPr>
      <xdr:spPr>
        <a:xfrm>
          <a:off x="19154775" y="10002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A4DAC9C0-9FD8-4A1E-89F0-0DA58A5CD80D}"/>
            </a:ext>
          </a:extLst>
        </xdr:cNvPr>
        <xdr:cNvSpPr/>
      </xdr:nvSpPr>
      <xdr:spPr>
        <a:xfrm>
          <a:off x="18345150" y="10013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id="{BF76989F-7E07-4805-87F8-F16A3203480B}"/>
            </a:ext>
          </a:extLst>
        </xdr:cNvPr>
        <xdr:cNvSpPr/>
      </xdr:nvSpPr>
      <xdr:spPr>
        <a:xfrm>
          <a:off x="17554575" y="10097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id="{C79AA557-A2F7-4EAC-BB04-885BBD2BFFB1}"/>
            </a:ext>
          </a:extLst>
        </xdr:cNvPr>
        <xdr:cNvSpPr/>
      </xdr:nvSpPr>
      <xdr:spPr>
        <a:xfrm>
          <a:off x="16754475" y="101060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31AD13D-B1E5-48FF-B110-C0D09BD0096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8979F58-E876-4831-9A55-FC8A9009244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520D745-7B6D-43A7-B1A4-167B431319E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8301F380-A334-4000-B179-1CA5ADC8B8A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CB6C4019-69B4-4036-93B1-8EBF9204629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105410</xdr:rowOff>
    </xdr:from>
    <xdr:to>
      <xdr:col>116</xdr:col>
      <xdr:colOff>114300</xdr:colOff>
      <xdr:row>61</xdr:row>
      <xdr:rowOff>35560</xdr:rowOff>
    </xdr:to>
    <xdr:sp macro="" textlink="">
      <xdr:nvSpPr>
        <xdr:cNvPr id="712" name="楕円 711">
          <a:extLst>
            <a:ext uri="{FF2B5EF4-FFF2-40B4-BE49-F238E27FC236}">
              <a16:creationId xmlns:a16="http://schemas.microsoft.com/office/drawing/2014/main" id="{8807747C-3C75-4F87-A0C4-61319DE8F8C1}"/>
            </a:ext>
          </a:extLst>
        </xdr:cNvPr>
        <xdr:cNvSpPr/>
      </xdr:nvSpPr>
      <xdr:spPr>
        <a:xfrm>
          <a:off x="19897725" y="98272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128287</xdr:rowOff>
    </xdr:from>
    <xdr:ext cx="469744" cy="259045"/>
    <xdr:sp macro="" textlink="">
      <xdr:nvSpPr>
        <xdr:cNvPr id="713" name="【学校施設】&#10;一人当たり面積該当値テキスト">
          <a:extLst>
            <a:ext uri="{FF2B5EF4-FFF2-40B4-BE49-F238E27FC236}">
              <a16:creationId xmlns:a16="http://schemas.microsoft.com/office/drawing/2014/main" id="{C9DF38C9-3BEE-401A-8879-1A009F23BCA0}"/>
            </a:ext>
          </a:extLst>
        </xdr:cNvPr>
        <xdr:cNvSpPr txBox="1"/>
      </xdr:nvSpPr>
      <xdr:spPr>
        <a:xfrm>
          <a:off x="19992975" y="968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118110</xdr:rowOff>
    </xdr:from>
    <xdr:to>
      <xdr:col>112</xdr:col>
      <xdr:colOff>38100</xdr:colOff>
      <xdr:row>61</xdr:row>
      <xdr:rowOff>48260</xdr:rowOff>
    </xdr:to>
    <xdr:sp macro="" textlink="">
      <xdr:nvSpPr>
        <xdr:cNvPr id="714" name="楕円 713">
          <a:extLst>
            <a:ext uri="{FF2B5EF4-FFF2-40B4-BE49-F238E27FC236}">
              <a16:creationId xmlns:a16="http://schemas.microsoft.com/office/drawing/2014/main" id="{F28630BC-3F73-4ED4-9B26-78E4C516490A}"/>
            </a:ext>
          </a:extLst>
        </xdr:cNvPr>
        <xdr:cNvSpPr/>
      </xdr:nvSpPr>
      <xdr:spPr>
        <a:xfrm>
          <a:off x="19154775" y="984631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156210</xdr:rowOff>
    </xdr:from>
    <xdr:to>
      <xdr:col>116</xdr:col>
      <xdr:colOff>63500</xdr:colOff>
      <xdr:row>60</xdr:row>
      <xdr:rowOff>168910</xdr:rowOff>
    </xdr:to>
    <xdr:cxnSp macro="">
      <xdr:nvCxnSpPr>
        <xdr:cNvPr id="715" name="直線コネクタ 714">
          <a:extLst>
            <a:ext uri="{FF2B5EF4-FFF2-40B4-BE49-F238E27FC236}">
              <a16:creationId xmlns:a16="http://schemas.microsoft.com/office/drawing/2014/main" id="{CF5515B6-876F-4E3A-A2AA-093455138B22}"/>
            </a:ext>
          </a:extLst>
        </xdr:cNvPr>
        <xdr:cNvCxnSpPr/>
      </xdr:nvCxnSpPr>
      <xdr:spPr>
        <a:xfrm flipV="1">
          <a:off x="19202400" y="988441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716" name="楕円 715">
          <a:extLst>
            <a:ext uri="{FF2B5EF4-FFF2-40B4-BE49-F238E27FC236}">
              <a16:creationId xmlns:a16="http://schemas.microsoft.com/office/drawing/2014/main" id="{CD13A6F3-5085-400B-ACB1-3E2ECAFA36D5}"/>
            </a:ext>
          </a:extLst>
        </xdr:cNvPr>
        <xdr:cNvSpPr/>
      </xdr:nvSpPr>
      <xdr:spPr>
        <a:xfrm>
          <a:off x="18345150" y="98679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168910</xdr:rowOff>
    </xdr:from>
    <xdr:to>
      <xdr:col>111</xdr:col>
      <xdr:colOff>177800</xdr:colOff>
      <xdr:row>61</xdr:row>
      <xdr:rowOff>19050</xdr:rowOff>
    </xdr:to>
    <xdr:cxnSp macro="">
      <xdr:nvCxnSpPr>
        <xdr:cNvPr id="717" name="直線コネクタ 716">
          <a:extLst>
            <a:ext uri="{FF2B5EF4-FFF2-40B4-BE49-F238E27FC236}">
              <a16:creationId xmlns:a16="http://schemas.microsoft.com/office/drawing/2014/main" id="{BAF73CB0-5B0C-4BDA-B1D7-D56281517D29}"/>
            </a:ext>
          </a:extLst>
        </xdr:cNvPr>
        <xdr:cNvCxnSpPr/>
      </xdr:nvCxnSpPr>
      <xdr:spPr>
        <a:xfrm flipV="1">
          <a:off x="18392775" y="9884410"/>
          <a:ext cx="80962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149860</xdr:rowOff>
    </xdr:from>
    <xdr:to>
      <xdr:col>102</xdr:col>
      <xdr:colOff>165100</xdr:colOff>
      <xdr:row>61</xdr:row>
      <xdr:rowOff>80010</xdr:rowOff>
    </xdr:to>
    <xdr:sp macro="" textlink="">
      <xdr:nvSpPr>
        <xdr:cNvPr id="718" name="楕円 717">
          <a:extLst>
            <a:ext uri="{FF2B5EF4-FFF2-40B4-BE49-F238E27FC236}">
              <a16:creationId xmlns:a16="http://schemas.microsoft.com/office/drawing/2014/main" id="{47177564-0E65-47DE-B14E-5278CEFE284E}"/>
            </a:ext>
          </a:extLst>
        </xdr:cNvPr>
        <xdr:cNvSpPr/>
      </xdr:nvSpPr>
      <xdr:spPr>
        <a:xfrm>
          <a:off x="17554575" y="9874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61</xdr:row>
      <xdr:rowOff>29210</xdr:rowOff>
    </xdr:to>
    <xdr:cxnSp macro="">
      <xdr:nvCxnSpPr>
        <xdr:cNvPr id="719" name="直線コネクタ 718">
          <a:extLst>
            <a:ext uri="{FF2B5EF4-FFF2-40B4-BE49-F238E27FC236}">
              <a16:creationId xmlns:a16="http://schemas.microsoft.com/office/drawing/2014/main" id="{35E857EC-894B-4122-BF60-175DD316522D}"/>
            </a:ext>
          </a:extLst>
        </xdr:cNvPr>
        <xdr:cNvCxnSpPr/>
      </xdr:nvCxnSpPr>
      <xdr:spPr>
        <a:xfrm flipV="1">
          <a:off x="17602200" y="990600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163830</xdr:rowOff>
    </xdr:from>
    <xdr:to>
      <xdr:col>98</xdr:col>
      <xdr:colOff>38100</xdr:colOff>
      <xdr:row>61</xdr:row>
      <xdr:rowOff>93980</xdr:rowOff>
    </xdr:to>
    <xdr:sp macro="" textlink="">
      <xdr:nvSpPr>
        <xdr:cNvPr id="720" name="楕円 719">
          <a:extLst>
            <a:ext uri="{FF2B5EF4-FFF2-40B4-BE49-F238E27FC236}">
              <a16:creationId xmlns:a16="http://schemas.microsoft.com/office/drawing/2014/main" id="{B13B7E5F-BD70-467B-97F4-B4A699491D9A}"/>
            </a:ext>
          </a:extLst>
        </xdr:cNvPr>
        <xdr:cNvSpPr/>
      </xdr:nvSpPr>
      <xdr:spPr>
        <a:xfrm>
          <a:off x="16754475" y="98856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29210</xdr:rowOff>
    </xdr:from>
    <xdr:to>
      <xdr:col>102</xdr:col>
      <xdr:colOff>114300</xdr:colOff>
      <xdr:row>61</xdr:row>
      <xdr:rowOff>43180</xdr:rowOff>
    </xdr:to>
    <xdr:cxnSp macro="">
      <xdr:nvCxnSpPr>
        <xdr:cNvPr id="721" name="直線コネクタ 720">
          <a:extLst>
            <a:ext uri="{FF2B5EF4-FFF2-40B4-BE49-F238E27FC236}">
              <a16:creationId xmlns:a16="http://schemas.microsoft.com/office/drawing/2014/main" id="{83BE1E93-7509-4C83-B95C-679FDC9C1F1E}"/>
            </a:ext>
          </a:extLst>
        </xdr:cNvPr>
        <xdr:cNvCxnSpPr/>
      </xdr:nvCxnSpPr>
      <xdr:spPr>
        <a:xfrm flipV="1">
          <a:off x="16802100" y="9912985"/>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macro="" textlink="">
      <xdr:nvSpPr>
        <xdr:cNvPr id="722" name="n_1aveValue【学校施設】&#10;一人当たり面積">
          <a:extLst>
            <a:ext uri="{FF2B5EF4-FFF2-40B4-BE49-F238E27FC236}">
              <a16:creationId xmlns:a16="http://schemas.microsoft.com/office/drawing/2014/main" id="{B45DE5D5-1DA9-4556-A620-7F18F0A913B0}"/>
            </a:ext>
          </a:extLst>
        </xdr:cNvPr>
        <xdr:cNvSpPr txBox="1"/>
      </xdr:nvSpPr>
      <xdr:spPr>
        <a:xfrm>
          <a:off x="18983402"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macro="" textlink="">
      <xdr:nvSpPr>
        <xdr:cNvPr id="723" name="n_2aveValue【学校施設】&#10;一人当たり面積">
          <a:extLst>
            <a:ext uri="{FF2B5EF4-FFF2-40B4-BE49-F238E27FC236}">
              <a16:creationId xmlns:a16="http://schemas.microsoft.com/office/drawing/2014/main" id="{5B177770-FB49-4990-B989-3F70EFC57B8A}"/>
            </a:ext>
          </a:extLst>
        </xdr:cNvPr>
        <xdr:cNvSpPr txBox="1"/>
      </xdr:nvSpPr>
      <xdr:spPr>
        <a:xfrm>
          <a:off x="18183302" y="100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724" name="n_3aveValue【学校施設】&#10;一人当たり面積">
          <a:extLst>
            <a:ext uri="{FF2B5EF4-FFF2-40B4-BE49-F238E27FC236}">
              <a16:creationId xmlns:a16="http://schemas.microsoft.com/office/drawing/2014/main" id="{0FCD2B21-81A0-4597-A09B-4EF991F81C82}"/>
            </a:ext>
          </a:extLst>
        </xdr:cNvPr>
        <xdr:cNvSpPr txBox="1"/>
      </xdr:nvSpPr>
      <xdr:spPr>
        <a:xfrm>
          <a:off x="17383202"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725" name="n_4aveValue【学校施設】&#10;一人当たり面積">
          <a:extLst>
            <a:ext uri="{FF2B5EF4-FFF2-40B4-BE49-F238E27FC236}">
              <a16:creationId xmlns:a16="http://schemas.microsoft.com/office/drawing/2014/main" id="{D9CDC71C-D4DE-41A0-8375-02FD347A12D0}"/>
            </a:ext>
          </a:extLst>
        </xdr:cNvPr>
        <xdr:cNvSpPr txBox="1"/>
      </xdr:nvSpPr>
      <xdr:spPr>
        <a:xfrm>
          <a:off x="16592627" y="101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64787</xdr:rowOff>
    </xdr:from>
    <xdr:ext cx="469744" cy="259045"/>
    <xdr:sp macro="" textlink="">
      <xdr:nvSpPr>
        <xdr:cNvPr id="726" name="n_1mainValue【学校施設】&#10;一人当たり面積">
          <a:extLst>
            <a:ext uri="{FF2B5EF4-FFF2-40B4-BE49-F238E27FC236}">
              <a16:creationId xmlns:a16="http://schemas.microsoft.com/office/drawing/2014/main" id="{08F79CC0-2A88-4C34-9EB8-F56458D094EB}"/>
            </a:ext>
          </a:extLst>
        </xdr:cNvPr>
        <xdr:cNvSpPr txBox="1"/>
      </xdr:nvSpPr>
      <xdr:spPr>
        <a:xfrm>
          <a:off x="18983402" y="963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7" name="n_2mainValue【学校施設】&#10;一人当たり面積">
          <a:extLst>
            <a:ext uri="{FF2B5EF4-FFF2-40B4-BE49-F238E27FC236}">
              <a16:creationId xmlns:a16="http://schemas.microsoft.com/office/drawing/2014/main" id="{D6A72DD3-A00D-4C9C-842A-307CA364AF60}"/>
            </a:ext>
          </a:extLst>
        </xdr:cNvPr>
        <xdr:cNvSpPr txBox="1"/>
      </xdr:nvSpPr>
      <xdr:spPr>
        <a:xfrm>
          <a:off x="18183302" y="964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96537</xdr:rowOff>
    </xdr:from>
    <xdr:ext cx="469744" cy="259045"/>
    <xdr:sp macro="" textlink="">
      <xdr:nvSpPr>
        <xdr:cNvPr id="728" name="n_3mainValue【学校施設】&#10;一人当たり面積">
          <a:extLst>
            <a:ext uri="{FF2B5EF4-FFF2-40B4-BE49-F238E27FC236}">
              <a16:creationId xmlns:a16="http://schemas.microsoft.com/office/drawing/2014/main" id="{CA215764-5004-4FBE-AF68-5935BBC7AB53}"/>
            </a:ext>
          </a:extLst>
        </xdr:cNvPr>
        <xdr:cNvSpPr txBox="1"/>
      </xdr:nvSpPr>
      <xdr:spPr>
        <a:xfrm>
          <a:off x="17383202" y="965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110507</xdr:rowOff>
    </xdr:from>
    <xdr:ext cx="469744" cy="259045"/>
    <xdr:sp macro="" textlink="">
      <xdr:nvSpPr>
        <xdr:cNvPr id="729" name="n_4mainValue【学校施設】&#10;一人当たり面積">
          <a:extLst>
            <a:ext uri="{FF2B5EF4-FFF2-40B4-BE49-F238E27FC236}">
              <a16:creationId xmlns:a16="http://schemas.microsoft.com/office/drawing/2014/main" id="{CA0DE324-AFCA-4ADF-B9F3-A5EB076D3B8D}"/>
            </a:ext>
          </a:extLst>
        </xdr:cNvPr>
        <xdr:cNvSpPr txBox="1"/>
      </xdr:nvSpPr>
      <xdr:spPr>
        <a:xfrm>
          <a:off x="16592627" y="967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BCD83032-848C-470D-9A93-C7CE9562A48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51F958DA-0B95-476F-9704-3BCAEA82CA4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688FCDA2-6AF7-4118-90F3-F193482A9E5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229E4594-310E-456D-92A5-88987EBC0DE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AAF5B7E6-18C2-49C6-AB1A-0EFA41A80DF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9682BF89-6102-431D-A43A-0989F43DF4F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9B5B870F-B625-4BF6-BCF8-7CFBA1D3F92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7CA70BAA-0AEE-41E2-B8CF-279F482E313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637B9DF2-CD89-42AC-B5BF-30F9D1625FE0}"/>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8B163FF9-07FB-45A0-A41C-C5B7330CF55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1B44F4B6-775E-47FE-8ACD-F833AF5AB8D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DB64435B-B3E2-4195-AB7E-75B3BD09D542}"/>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AFDDAB43-9D9B-4CE1-9AA7-B1A4D223D52C}"/>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FCEEAB5D-BCF9-4C3A-9E99-4600202CB188}"/>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E8DFE2EC-2073-43A7-A320-FFDB20ACE394}"/>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9E5840D1-2163-452B-8F14-C66CF9E7000F}"/>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EE38E970-B8C1-440A-8BEE-8FDFD808D7ED}"/>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64F488C2-EB82-4AA4-8652-184B83ADEEDC}"/>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6DC5AD27-177B-4106-9C06-8608F6A2CDE6}"/>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1CE4B5CC-0EC1-47D7-B345-A21159E6AB57}"/>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A701CC5D-4A9C-408F-BAF3-4869674393A6}"/>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ED089AE8-6DC6-4092-B4C9-2820B7186A44}"/>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1459F1FE-C2B5-4166-BCC8-CB4C36A9E203}"/>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336EF245-605F-4E51-8556-18F5673673D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F0FC9C3D-2A09-4115-B42A-D59E058863C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69704BA1-828E-4B2D-B233-20F8DD4B1489}"/>
            </a:ext>
          </a:extLst>
        </xdr:cNvPr>
        <xdr:cNvCxnSpPr/>
      </xdr:nvCxnSpPr>
      <xdr:spPr>
        <a:xfrm flipV="1">
          <a:off x="14696439" y="12628518"/>
          <a:ext cx="0" cy="146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7576D457-CA76-4751-90DE-3A00F6E28054}"/>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06C40510-6005-4FB5-A617-2E29DA7AF6E9}"/>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5CDBB65F-348D-4080-9689-FB48D9AB9E14}"/>
            </a:ext>
          </a:extLst>
        </xdr:cNvPr>
        <xdr:cNvSpPr txBox="1"/>
      </xdr:nvSpPr>
      <xdr:spPr>
        <a:xfrm>
          <a:off x="14735175" y="12413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CA288101-6097-4662-B71E-C9AF094FB260}"/>
            </a:ext>
          </a:extLst>
        </xdr:cNvPr>
        <xdr:cNvCxnSpPr/>
      </xdr:nvCxnSpPr>
      <xdr:spPr>
        <a:xfrm>
          <a:off x="14611350" y="126285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86558</xdr:rowOff>
    </xdr:from>
    <xdr:ext cx="405111" cy="259045"/>
    <xdr:sp macro="" textlink="">
      <xdr:nvSpPr>
        <xdr:cNvPr id="760" name="【児童館】&#10;有形固定資産減価償却率平均値テキスト">
          <a:extLst>
            <a:ext uri="{FF2B5EF4-FFF2-40B4-BE49-F238E27FC236}">
              <a16:creationId xmlns:a16="http://schemas.microsoft.com/office/drawing/2014/main" id="{8D421982-3CF7-48BA-82FE-6B1E271CC7B2}"/>
            </a:ext>
          </a:extLst>
        </xdr:cNvPr>
        <xdr:cNvSpPr txBox="1"/>
      </xdr:nvSpPr>
      <xdr:spPr>
        <a:xfrm>
          <a:off x="14735175" y="13208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406035F9-4004-4FCB-ACDE-8595B47094DF}"/>
            </a:ext>
          </a:extLst>
        </xdr:cNvPr>
        <xdr:cNvSpPr/>
      </xdr:nvSpPr>
      <xdr:spPr>
        <a:xfrm>
          <a:off x="14649450" y="132304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73A00325-139A-4090-8813-96DD5330560F}"/>
            </a:ext>
          </a:extLst>
        </xdr:cNvPr>
        <xdr:cNvSpPr/>
      </xdr:nvSpPr>
      <xdr:spPr>
        <a:xfrm>
          <a:off x="13887450" y="132025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27707B8E-DCA4-4637-AE99-97798E7DB17C}"/>
            </a:ext>
          </a:extLst>
        </xdr:cNvPr>
        <xdr:cNvSpPr/>
      </xdr:nvSpPr>
      <xdr:spPr>
        <a:xfrm>
          <a:off x="13096875" y="132122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id="{B409D60D-9CCF-424E-AE46-1915727CE4EA}"/>
            </a:ext>
          </a:extLst>
        </xdr:cNvPr>
        <xdr:cNvSpPr/>
      </xdr:nvSpPr>
      <xdr:spPr>
        <a:xfrm>
          <a:off x="12296775" y="131748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id="{6F4E6AE6-8EA6-4E71-81CE-94AFECB76F97}"/>
            </a:ext>
          </a:extLst>
        </xdr:cNvPr>
        <xdr:cNvSpPr/>
      </xdr:nvSpPr>
      <xdr:spPr>
        <a:xfrm>
          <a:off x="11487150" y="132712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3F534FE-2FCC-4BAE-B638-FB0A2854D7E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C71B406-592A-4359-B26F-8CA9D4DE9D5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DFF1F3BF-7752-4F47-964F-1525EEA27037}"/>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924815C5-7A5D-4CF8-A099-C9BB96BF3F7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8781777B-12DB-4EA3-921E-DE8A4C3EF8C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68943</xdr:rowOff>
    </xdr:from>
    <xdr:to>
      <xdr:col>76</xdr:col>
      <xdr:colOff>165100</xdr:colOff>
      <xdr:row>84</xdr:row>
      <xdr:rowOff>170543</xdr:rowOff>
    </xdr:to>
    <xdr:sp macro="" textlink="">
      <xdr:nvSpPr>
        <xdr:cNvPr id="771" name="楕円 770">
          <a:extLst>
            <a:ext uri="{FF2B5EF4-FFF2-40B4-BE49-F238E27FC236}">
              <a16:creationId xmlns:a16="http://schemas.microsoft.com/office/drawing/2014/main" id="{D1CDB8FE-77D2-4617-94BE-1234E281F381}"/>
            </a:ext>
          </a:extLst>
        </xdr:cNvPr>
        <xdr:cNvSpPr/>
      </xdr:nvSpPr>
      <xdr:spPr>
        <a:xfrm>
          <a:off x="13096875" y="136769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78739</xdr:rowOff>
    </xdr:from>
    <xdr:to>
      <xdr:col>72</xdr:col>
      <xdr:colOff>38100</xdr:colOff>
      <xdr:row>84</xdr:row>
      <xdr:rowOff>8889</xdr:rowOff>
    </xdr:to>
    <xdr:sp macro="" textlink="">
      <xdr:nvSpPr>
        <xdr:cNvPr id="772" name="楕円 771">
          <a:extLst>
            <a:ext uri="{FF2B5EF4-FFF2-40B4-BE49-F238E27FC236}">
              <a16:creationId xmlns:a16="http://schemas.microsoft.com/office/drawing/2014/main" id="{E78E39B7-40E6-4D97-9233-054D75DAF34A}"/>
            </a:ext>
          </a:extLst>
        </xdr:cNvPr>
        <xdr:cNvSpPr/>
      </xdr:nvSpPr>
      <xdr:spPr>
        <a:xfrm>
          <a:off x="12296775" y="13528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84</xdr:row>
      <xdr:rowOff>119743</xdr:rowOff>
    </xdr:to>
    <xdr:cxnSp macro="">
      <xdr:nvCxnSpPr>
        <xdr:cNvPr id="773" name="直線コネクタ 772">
          <a:extLst>
            <a:ext uri="{FF2B5EF4-FFF2-40B4-BE49-F238E27FC236}">
              <a16:creationId xmlns:a16="http://schemas.microsoft.com/office/drawing/2014/main" id="{2B0874CB-06E4-405B-9954-F53004D900BF}"/>
            </a:ext>
          </a:extLst>
        </xdr:cNvPr>
        <xdr:cNvCxnSpPr/>
      </xdr:nvCxnSpPr>
      <xdr:spPr>
        <a:xfrm>
          <a:off x="12344400" y="13575664"/>
          <a:ext cx="800100" cy="15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31387</xdr:rowOff>
    </xdr:from>
    <xdr:to>
      <xdr:col>67</xdr:col>
      <xdr:colOff>101600</xdr:colOff>
      <xdr:row>83</xdr:row>
      <xdr:rowOff>132987</xdr:rowOff>
    </xdr:to>
    <xdr:sp macro="" textlink="">
      <xdr:nvSpPr>
        <xdr:cNvPr id="774" name="楕円 773">
          <a:extLst>
            <a:ext uri="{FF2B5EF4-FFF2-40B4-BE49-F238E27FC236}">
              <a16:creationId xmlns:a16="http://schemas.microsoft.com/office/drawing/2014/main" id="{0CA4C868-066A-4751-B53C-358A795565C7}"/>
            </a:ext>
          </a:extLst>
        </xdr:cNvPr>
        <xdr:cNvSpPr/>
      </xdr:nvSpPr>
      <xdr:spPr>
        <a:xfrm>
          <a:off x="11487150" y="134775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82187</xdr:rowOff>
    </xdr:from>
    <xdr:to>
      <xdr:col>71</xdr:col>
      <xdr:colOff>177800</xdr:colOff>
      <xdr:row>83</xdr:row>
      <xdr:rowOff>129539</xdr:rowOff>
    </xdr:to>
    <xdr:cxnSp macro="">
      <xdr:nvCxnSpPr>
        <xdr:cNvPr id="775" name="直線コネクタ 774">
          <a:extLst>
            <a:ext uri="{FF2B5EF4-FFF2-40B4-BE49-F238E27FC236}">
              <a16:creationId xmlns:a16="http://schemas.microsoft.com/office/drawing/2014/main" id="{A65B0D19-C442-4820-8C11-FED0A1BF26CE}"/>
            </a:ext>
          </a:extLst>
        </xdr:cNvPr>
        <xdr:cNvCxnSpPr/>
      </xdr:nvCxnSpPr>
      <xdr:spPr>
        <a:xfrm>
          <a:off x="11534775" y="13534662"/>
          <a:ext cx="809625" cy="4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76" name="n_1aveValue【児童館】&#10;有形固定資産減価償却率">
          <a:extLst>
            <a:ext uri="{FF2B5EF4-FFF2-40B4-BE49-F238E27FC236}">
              <a16:creationId xmlns:a16="http://schemas.microsoft.com/office/drawing/2014/main" id="{8D3BEEDE-1291-48F8-A33D-9AAEFF82B888}"/>
            </a:ext>
          </a:extLst>
        </xdr:cNvPr>
        <xdr:cNvSpPr txBox="1"/>
      </xdr:nvSpPr>
      <xdr:spPr>
        <a:xfrm>
          <a:off x="13745219"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77" name="n_2aveValue【児童館】&#10;有形固定資産減価償却率">
          <a:extLst>
            <a:ext uri="{FF2B5EF4-FFF2-40B4-BE49-F238E27FC236}">
              <a16:creationId xmlns:a16="http://schemas.microsoft.com/office/drawing/2014/main" id="{4BE98998-1790-4985-898B-8ECE6FB681A0}"/>
            </a:ext>
          </a:extLst>
        </xdr:cNvPr>
        <xdr:cNvSpPr txBox="1"/>
      </xdr:nvSpPr>
      <xdr:spPr>
        <a:xfrm>
          <a:off x="12964169" y="1299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78" name="n_3aveValue【児童館】&#10;有形固定資産減価償却率">
          <a:extLst>
            <a:ext uri="{FF2B5EF4-FFF2-40B4-BE49-F238E27FC236}">
              <a16:creationId xmlns:a16="http://schemas.microsoft.com/office/drawing/2014/main" id="{12ED08D2-2862-4F22-B9CF-A4B7A14A6453}"/>
            </a:ext>
          </a:extLst>
        </xdr:cNvPr>
        <xdr:cNvSpPr txBox="1"/>
      </xdr:nvSpPr>
      <xdr:spPr>
        <a:xfrm>
          <a:off x="12164069" y="1296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79" name="n_4aveValue【児童館】&#10;有形固定資産減価償却率">
          <a:extLst>
            <a:ext uri="{FF2B5EF4-FFF2-40B4-BE49-F238E27FC236}">
              <a16:creationId xmlns:a16="http://schemas.microsoft.com/office/drawing/2014/main" id="{C3186603-E504-4306-82DD-2BFAD832C867}"/>
            </a:ext>
          </a:extLst>
        </xdr:cNvPr>
        <xdr:cNvSpPr txBox="1"/>
      </xdr:nvSpPr>
      <xdr:spPr>
        <a:xfrm>
          <a:off x="11354444" y="13059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161670</xdr:rowOff>
    </xdr:from>
    <xdr:ext cx="405111" cy="259045"/>
    <xdr:sp macro="" textlink="">
      <xdr:nvSpPr>
        <xdr:cNvPr id="780" name="n_2mainValue【児童館】&#10;有形固定資産減価償却率">
          <a:extLst>
            <a:ext uri="{FF2B5EF4-FFF2-40B4-BE49-F238E27FC236}">
              <a16:creationId xmlns:a16="http://schemas.microsoft.com/office/drawing/2014/main" id="{7A15C662-BFCA-4742-8BCE-4EB23F53B7B9}"/>
            </a:ext>
          </a:extLst>
        </xdr:cNvPr>
        <xdr:cNvSpPr txBox="1"/>
      </xdr:nvSpPr>
      <xdr:spPr>
        <a:xfrm>
          <a:off x="12964169" y="1377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781" name="n_3mainValue【児童館】&#10;有形固定資産減価償却率">
          <a:extLst>
            <a:ext uri="{FF2B5EF4-FFF2-40B4-BE49-F238E27FC236}">
              <a16:creationId xmlns:a16="http://schemas.microsoft.com/office/drawing/2014/main" id="{2BF486F5-E138-42EA-9C02-84955E0C3A00}"/>
            </a:ext>
          </a:extLst>
        </xdr:cNvPr>
        <xdr:cNvSpPr txBox="1"/>
      </xdr:nvSpPr>
      <xdr:spPr>
        <a:xfrm>
          <a:off x="12164069"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124114</xdr:rowOff>
    </xdr:from>
    <xdr:ext cx="405111" cy="259045"/>
    <xdr:sp macro="" textlink="">
      <xdr:nvSpPr>
        <xdr:cNvPr id="782" name="n_4mainValue【児童館】&#10;有形固定資産減価償却率">
          <a:extLst>
            <a:ext uri="{FF2B5EF4-FFF2-40B4-BE49-F238E27FC236}">
              <a16:creationId xmlns:a16="http://schemas.microsoft.com/office/drawing/2014/main" id="{A905B6CE-3BD7-44B4-AB9F-B4DD4C6C821C}"/>
            </a:ext>
          </a:extLst>
        </xdr:cNvPr>
        <xdr:cNvSpPr txBox="1"/>
      </xdr:nvSpPr>
      <xdr:spPr>
        <a:xfrm>
          <a:off x="11354444" y="1357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C093A248-9A61-4C26-A0E8-4C4C44D10A4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CD931676-42FB-4219-966B-875D8EE9E4B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B01E05D9-E48D-452A-A410-14D5F2F2649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C68D3E5-CF58-42E8-A5A9-5F596C2F1CAB}"/>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483BA66A-6127-4744-8827-39E5368F55A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A68CB13-004A-429F-8309-A1E7E0AABC1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7EE64BBB-5818-4757-B506-70CBAB8129D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C1AB2C23-9A91-48FC-AEC6-0509103CE19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332742EC-FC85-4EB6-A367-86E28C0B6EDF}"/>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63DD6D3C-423F-48E8-98CF-8D5E05C231E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EAB07966-67C2-45BC-B361-C8F4A97ED930}"/>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AF030A70-DD28-4DD5-9EEE-FCEB91E98592}"/>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D789D7F6-7EA8-4030-B3E8-096C39D4DE79}"/>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03272972-EDBA-4DFC-8BD5-05E97DD61AF4}"/>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2882B3C2-E413-4AF3-A533-D289808FE9B3}"/>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E1E94BBD-0B30-4D95-89DD-C97D8E02ED4F}"/>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E4B58ED1-99EE-4777-9370-525AD5E98708}"/>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6290BA6F-DCD4-45EB-9500-372F8B4D7C4A}"/>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ED3E4F7B-659B-4A64-AD0A-CB527EE619C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4C6A094C-7CA3-47F6-AFDD-5CCD8D2CEC77}"/>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B686F4D2-878A-46C0-A154-6EC1A141D783}"/>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04" name="直線コネクタ 803">
          <a:extLst>
            <a:ext uri="{FF2B5EF4-FFF2-40B4-BE49-F238E27FC236}">
              <a16:creationId xmlns:a16="http://schemas.microsoft.com/office/drawing/2014/main" id="{F94D79D3-38B2-4753-827A-1F2EC9490312}"/>
            </a:ext>
          </a:extLst>
        </xdr:cNvPr>
        <xdr:cNvCxnSpPr/>
      </xdr:nvCxnSpPr>
      <xdr:spPr>
        <a:xfrm flipV="1">
          <a:off x="19954239" y="12573000"/>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5" name="【児童館】&#10;一人当たり面積最小値テキスト">
          <a:extLst>
            <a:ext uri="{FF2B5EF4-FFF2-40B4-BE49-F238E27FC236}">
              <a16:creationId xmlns:a16="http://schemas.microsoft.com/office/drawing/2014/main" id="{18B47789-1787-4276-9276-2AC406567312}"/>
            </a:ext>
          </a:extLst>
        </xdr:cNvPr>
        <xdr:cNvSpPr txBox="1"/>
      </xdr:nvSpPr>
      <xdr:spPr>
        <a:xfrm>
          <a:off x="19992975"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6" name="直線コネクタ 805">
          <a:extLst>
            <a:ext uri="{FF2B5EF4-FFF2-40B4-BE49-F238E27FC236}">
              <a16:creationId xmlns:a16="http://schemas.microsoft.com/office/drawing/2014/main" id="{ADB980BD-DDEB-4878-B0D5-895438F66CC2}"/>
            </a:ext>
          </a:extLst>
        </xdr:cNvPr>
        <xdr:cNvCxnSpPr/>
      </xdr:nvCxnSpPr>
      <xdr:spPr>
        <a:xfrm>
          <a:off x="19878675" y="13933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7" name="【児童館】&#10;一人当たり面積最大値テキスト">
          <a:extLst>
            <a:ext uri="{FF2B5EF4-FFF2-40B4-BE49-F238E27FC236}">
              <a16:creationId xmlns:a16="http://schemas.microsoft.com/office/drawing/2014/main" id="{8A257D41-005A-4BC1-9826-7CEC60F6DA2C}"/>
            </a:ext>
          </a:extLst>
        </xdr:cNvPr>
        <xdr:cNvSpPr txBox="1"/>
      </xdr:nvSpPr>
      <xdr:spPr>
        <a:xfrm>
          <a:off x="19992975"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8" name="直線コネクタ 807">
          <a:extLst>
            <a:ext uri="{FF2B5EF4-FFF2-40B4-BE49-F238E27FC236}">
              <a16:creationId xmlns:a16="http://schemas.microsoft.com/office/drawing/2014/main" id="{C3E9600A-1D49-4575-AD82-8BA2E109D45F}"/>
            </a:ext>
          </a:extLst>
        </xdr:cNvPr>
        <xdr:cNvCxnSpPr/>
      </xdr:nvCxnSpPr>
      <xdr:spPr>
        <a:xfrm>
          <a:off x="198786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09" name="【児童館】&#10;一人当たり面積平均値テキスト">
          <a:extLst>
            <a:ext uri="{FF2B5EF4-FFF2-40B4-BE49-F238E27FC236}">
              <a16:creationId xmlns:a16="http://schemas.microsoft.com/office/drawing/2014/main" id="{01A56D32-C45A-40C9-AB29-CDB8868487FA}"/>
            </a:ext>
          </a:extLst>
        </xdr:cNvPr>
        <xdr:cNvSpPr txBox="1"/>
      </xdr:nvSpPr>
      <xdr:spPr>
        <a:xfrm>
          <a:off x="19992975" y="1347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0" name="フローチャート: 判断 809">
          <a:extLst>
            <a:ext uri="{FF2B5EF4-FFF2-40B4-BE49-F238E27FC236}">
              <a16:creationId xmlns:a16="http://schemas.microsoft.com/office/drawing/2014/main" id="{20290B23-64C2-49E7-8E13-031319E7278F}"/>
            </a:ext>
          </a:extLst>
        </xdr:cNvPr>
        <xdr:cNvSpPr/>
      </xdr:nvSpPr>
      <xdr:spPr>
        <a:xfrm>
          <a:off x="19897725"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1" name="フローチャート: 判断 810">
          <a:extLst>
            <a:ext uri="{FF2B5EF4-FFF2-40B4-BE49-F238E27FC236}">
              <a16:creationId xmlns:a16="http://schemas.microsoft.com/office/drawing/2014/main" id="{AC07F41C-AFC5-4CEE-8F7E-9D56D8F06386}"/>
            </a:ext>
          </a:extLst>
        </xdr:cNvPr>
        <xdr:cNvSpPr/>
      </xdr:nvSpPr>
      <xdr:spPr>
        <a:xfrm>
          <a:off x="191547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2" name="フローチャート: 判断 811">
          <a:extLst>
            <a:ext uri="{FF2B5EF4-FFF2-40B4-BE49-F238E27FC236}">
              <a16:creationId xmlns:a16="http://schemas.microsoft.com/office/drawing/2014/main" id="{E220D194-8288-44F0-A03E-C4A0EE3FB0CC}"/>
            </a:ext>
          </a:extLst>
        </xdr:cNvPr>
        <xdr:cNvSpPr/>
      </xdr:nvSpPr>
      <xdr:spPr>
        <a:xfrm>
          <a:off x="18345150" y="13536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3" name="フローチャート: 判断 812">
          <a:extLst>
            <a:ext uri="{FF2B5EF4-FFF2-40B4-BE49-F238E27FC236}">
              <a16:creationId xmlns:a16="http://schemas.microsoft.com/office/drawing/2014/main" id="{58D1B75C-C608-433A-9D42-563F8800831E}"/>
            </a:ext>
          </a:extLst>
        </xdr:cNvPr>
        <xdr:cNvSpPr/>
      </xdr:nvSpPr>
      <xdr:spPr>
        <a:xfrm>
          <a:off x="17554575" y="13496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4" name="フローチャート: 判断 813">
          <a:extLst>
            <a:ext uri="{FF2B5EF4-FFF2-40B4-BE49-F238E27FC236}">
              <a16:creationId xmlns:a16="http://schemas.microsoft.com/office/drawing/2014/main" id="{4381BEE2-C528-4085-ABFB-F6B5010C6B33}"/>
            </a:ext>
          </a:extLst>
        </xdr:cNvPr>
        <xdr:cNvSpPr/>
      </xdr:nvSpPr>
      <xdr:spPr>
        <a:xfrm>
          <a:off x="16754475" y="13536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793D84E-D54F-4543-8F9E-1673B6F9E06C}"/>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1789AF2-F898-4401-BBDF-900112509B34}"/>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4A5AEAC-F318-4432-BA29-A271FD72060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69E24E1-AB7B-476B-B772-06F605D137CE}"/>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D5141F2-C517-4596-B7D0-B22CF79084A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113030</xdr:rowOff>
    </xdr:from>
    <xdr:to>
      <xdr:col>107</xdr:col>
      <xdr:colOff>101600</xdr:colOff>
      <xdr:row>86</xdr:row>
      <xdr:rowOff>43180</xdr:rowOff>
    </xdr:to>
    <xdr:sp macro="" textlink="">
      <xdr:nvSpPr>
        <xdr:cNvPr id="820" name="楕円 819">
          <a:extLst>
            <a:ext uri="{FF2B5EF4-FFF2-40B4-BE49-F238E27FC236}">
              <a16:creationId xmlns:a16="http://schemas.microsoft.com/office/drawing/2014/main" id="{725B1234-A479-408D-A4F3-C38497945B57}"/>
            </a:ext>
          </a:extLst>
        </xdr:cNvPr>
        <xdr:cNvSpPr/>
      </xdr:nvSpPr>
      <xdr:spPr>
        <a:xfrm>
          <a:off x="18345150" y="13886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21" name="楕円 820">
          <a:extLst>
            <a:ext uri="{FF2B5EF4-FFF2-40B4-BE49-F238E27FC236}">
              <a16:creationId xmlns:a16="http://schemas.microsoft.com/office/drawing/2014/main" id="{3EC6155C-452C-4B2A-981B-98C20DC6A674}"/>
            </a:ext>
          </a:extLst>
        </xdr:cNvPr>
        <xdr:cNvSpPr/>
      </xdr:nvSpPr>
      <xdr:spPr>
        <a:xfrm>
          <a:off x="17554575" y="138372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163830</xdr:rowOff>
    </xdr:to>
    <xdr:cxnSp macro="">
      <xdr:nvCxnSpPr>
        <xdr:cNvPr id="822" name="直線コネクタ 821">
          <a:extLst>
            <a:ext uri="{FF2B5EF4-FFF2-40B4-BE49-F238E27FC236}">
              <a16:creationId xmlns:a16="http://schemas.microsoft.com/office/drawing/2014/main" id="{8B93C6B6-B9BE-4CE5-BD97-C182A6BD10F1}"/>
            </a:ext>
          </a:extLst>
        </xdr:cNvPr>
        <xdr:cNvCxnSpPr/>
      </xdr:nvCxnSpPr>
      <xdr:spPr>
        <a:xfrm>
          <a:off x="17602200" y="13894436"/>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23" name="楕円 822">
          <a:extLst>
            <a:ext uri="{FF2B5EF4-FFF2-40B4-BE49-F238E27FC236}">
              <a16:creationId xmlns:a16="http://schemas.microsoft.com/office/drawing/2014/main" id="{C9F7EF01-8632-4A4E-BBC1-B773E0B04D32}"/>
            </a:ext>
          </a:extLst>
        </xdr:cNvPr>
        <xdr:cNvSpPr/>
      </xdr:nvSpPr>
      <xdr:spPr>
        <a:xfrm>
          <a:off x="16754475" y="13611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85</xdr:row>
      <xdr:rowOff>118111</xdr:rowOff>
    </xdr:to>
    <xdr:cxnSp macro="">
      <xdr:nvCxnSpPr>
        <xdr:cNvPr id="824" name="直線コネクタ 823">
          <a:extLst>
            <a:ext uri="{FF2B5EF4-FFF2-40B4-BE49-F238E27FC236}">
              <a16:creationId xmlns:a16="http://schemas.microsoft.com/office/drawing/2014/main" id="{B0396A3E-DE01-4D7A-AF84-B81F835EFC49}"/>
            </a:ext>
          </a:extLst>
        </xdr:cNvPr>
        <xdr:cNvCxnSpPr/>
      </xdr:nvCxnSpPr>
      <xdr:spPr>
        <a:xfrm>
          <a:off x="16802100" y="13649325"/>
          <a:ext cx="800100" cy="2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5" name="n_1aveValue【児童館】&#10;一人当たり面積">
          <a:extLst>
            <a:ext uri="{FF2B5EF4-FFF2-40B4-BE49-F238E27FC236}">
              <a16:creationId xmlns:a16="http://schemas.microsoft.com/office/drawing/2014/main" id="{B28F5602-81E3-4D3F-AB02-AEB3DE237AEE}"/>
            </a:ext>
          </a:extLst>
        </xdr:cNvPr>
        <xdr:cNvSpPr txBox="1"/>
      </xdr:nvSpPr>
      <xdr:spPr>
        <a:xfrm>
          <a:off x="18983402"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6" name="n_2aveValue【児童館】&#10;一人当たり面積">
          <a:extLst>
            <a:ext uri="{FF2B5EF4-FFF2-40B4-BE49-F238E27FC236}">
              <a16:creationId xmlns:a16="http://schemas.microsoft.com/office/drawing/2014/main" id="{4B0388B0-A45A-45C4-A478-54FC8F5E4AEA}"/>
            </a:ext>
          </a:extLst>
        </xdr:cNvPr>
        <xdr:cNvSpPr txBox="1"/>
      </xdr:nvSpPr>
      <xdr:spPr>
        <a:xfrm>
          <a:off x="18183302" y="1332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27" name="n_3aveValue【児童館】&#10;一人当たり面積">
          <a:extLst>
            <a:ext uri="{FF2B5EF4-FFF2-40B4-BE49-F238E27FC236}">
              <a16:creationId xmlns:a16="http://schemas.microsoft.com/office/drawing/2014/main" id="{898BC33A-CCF9-441E-8B88-A07AB6C768E0}"/>
            </a:ext>
          </a:extLst>
        </xdr:cNvPr>
        <xdr:cNvSpPr txBox="1"/>
      </xdr:nvSpPr>
      <xdr:spPr>
        <a:xfrm>
          <a:off x="17383202"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8" name="n_4aveValue【児童館】&#10;一人当たり面積">
          <a:extLst>
            <a:ext uri="{FF2B5EF4-FFF2-40B4-BE49-F238E27FC236}">
              <a16:creationId xmlns:a16="http://schemas.microsoft.com/office/drawing/2014/main" id="{B3DC299C-6AFF-4CEF-8E35-C2FDCA93B0D7}"/>
            </a:ext>
          </a:extLst>
        </xdr:cNvPr>
        <xdr:cNvSpPr txBox="1"/>
      </xdr:nvSpPr>
      <xdr:spPr>
        <a:xfrm>
          <a:off x="16592627" y="1332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829" name="n_2mainValue【児童館】&#10;一人当たり面積">
          <a:extLst>
            <a:ext uri="{FF2B5EF4-FFF2-40B4-BE49-F238E27FC236}">
              <a16:creationId xmlns:a16="http://schemas.microsoft.com/office/drawing/2014/main" id="{08CC8BCE-6D49-4B30-946D-F3C4C2F11899}"/>
            </a:ext>
          </a:extLst>
        </xdr:cNvPr>
        <xdr:cNvSpPr txBox="1"/>
      </xdr:nvSpPr>
      <xdr:spPr>
        <a:xfrm>
          <a:off x="18183302"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30" name="n_3mainValue【児童館】&#10;一人当たり面積">
          <a:extLst>
            <a:ext uri="{FF2B5EF4-FFF2-40B4-BE49-F238E27FC236}">
              <a16:creationId xmlns:a16="http://schemas.microsoft.com/office/drawing/2014/main" id="{57012773-8A24-4922-A4B2-89E892BAC8C7}"/>
            </a:ext>
          </a:extLst>
        </xdr:cNvPr>
        <xdr:cNvSpPr txBox="1"/>
      </xdr:nvSpPr>
      <xdr:spPr>
        <a:xfrm>
          <a:off x="17383202" y="13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31" name="n_4mainValue【児童館】&#10;一人当たり面積">
          <a:extLst>
            <a:ext uri="{FF2B5EF4-FFF2-40B4-BE49-F238E27FC236}">
              <a16:creationId xmlns:a16="http://schemas.microsoft.com/office/drawing/2014/main" id="{832B437B-A049-46B9-943B-B748D1167782}"/>
            </a:ext>
          </a:extLst>
        </xdr:cNvPr>
        <xdr:cNvSpPr txBox="1"/>
      </xdr:nvSpPr>
      <xdr:spPr>
        <a:xfrm>
          <a:off x="165926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4C8FCB96-16F3-4C81-A485-1B217EF3A7B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3C26D505-AD97-4905-BC08-FB7212A7BEC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3808DB8E-541D-48D7-B8EB-4C5314D34AE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694D94D1-946B-4085-91B6-E8C91EB60F23}"/>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5EEBE447-6D10-4CEE-95CB-F498DC8B3C8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81D3E6B-92A2-476F-A470-1EBFE90059A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A133DCFE-0669-4999-BDDC-6BF6A2EA28F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DE4E1033-A9D9-4228-BB65-AD8895A6CA3E}"/>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3DAE88D8-47D0-4C4B-9C23-01C05D99C5A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60DAE5AB-D9EE-4DD6-9F34-3C59ABFEAFF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48D2377B-A747-4122-93DE-C1177CAD04A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7564C738-AF56-46A2-B717-10A7BB2D382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A2AD5082-48BC-413B-84F1-EE9BBE7E3B7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C4C094B2-D25B-45A9-B1D7-C72D3AAB729B}"/>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C04A80FA-E3BE-4983-A06C-D2D1E55DFF7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EED2FBE7-A0FC-4D43-9CA9-F65DD5C3C37E}"/>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9658FAAE-9003-4506-9D4C-D7A6F84BA20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E5D3AF75-3675-409E-BE7F-F2CCB879C48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58220D9D-7F93-4AB0-9CE3-028357CA620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「認定こども園、幼稚園、保育所」、「学校施設」、「公営住宅」における有形固定資産減価償却率が類似団体と比べて高い要因として、高度経済成長期（</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1973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整備した施設の更新時期が一斉に到来していることがあげられる。「認定こども園、幼稚園、保育所」については、幼保一元化や保育所の民営化等を進めていることもあり、有形固定資産減価償却率は今後減少傾向になることが見込まれる。「学校施設」については、個別施設計画に基づく長寿命化対策を進めていることから、有形固定資産減価償却率は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年度若干減少しており、今後も横ばいで推移していくと考えられる。「公営住宅」については、計画的な建て替えと廃止を進めており、令和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年度には市営住宅を整備したため、有形固定資産減価償却率がわずかに減少となった。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年度末をもって施設を廃止したため、該当する財産がなくなっている。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なお、「公民館」については、平成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年度に社会教育法の基づく公民館とは異なる「市民センター」となったため、該当する資産がなくなっている。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9975A4-B730-4246-AB2C-433AEEDF235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EAF697-7122-4B57-AECE-71C4A2CE5AC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E1F8D7-A8F9-4B10-BC06-2B5EE389575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FDE757-D59D-46D8-9242-CCFC95CB555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24CA32-5629-4A29-87FE-B6FEC263A08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5A7437-EE6D-4733-931E-62E5343178A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C47F1C-81C2-4024-92AE-F690EC48A04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D1F581-8E94-4832-9AC8-E251C1650A0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D6AD45-628C-4FD6-9611-6BA01532673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196CFC-725E-4E72-AA68-1B31D071310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CC82E0-9AC1-43BA-A67D-316B93D643C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23D366-3295-4C5B-B0AE-DDE3B850FE4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BBB50D-B2E3-4334-9CBD-8A17FA9E738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25575D-7B7C-4F44-8F07-30D6BBD78D9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23ECA5-3BEC-4E2F-A159-DA9B7BFD752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37D7F5-3C4D-4A51-BF4B-7F413D5FA82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3AE74F-9935-495F-9EEF-23DAB6163CD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5D7A87-66FF-4DA7-9ED4-8E9D33EF09D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EC0E8C-DB21-49BF-96F1-3B07A814B8D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02F3C8-33DD-47E3-9D41-508EAD630F28}"/>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E51E7B-D961-48A9-853D-F87CF6ECB567}"/>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6B7F00-0004-4D0E-8B6D-9F38FCE515E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ADC538-AE63-4CFF-BE19-5522A884312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85FCAD-35A4-40B5-8481-9F038754128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FA59A6-FFDF-4E24-8420-7ECA5A5D733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3EEFEF-B1B8-49C3-AACE-EC0D44173FC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5F23A9-D701-45E1-8BB6-3B9B9C94B32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C51C77-E8F9-4927-B8DA-49458AB5AB1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6DE1BF-2241-46AF-ADAB-31F14991C43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B3118B-F57B-49D2-972C-658DC11578B0}"/>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8BFEFC7-BF72-4654-A73E-67369CF2C4C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3915E8-EA89-40DB-B358-338529634AC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FCD11F-6D2B-4C81-8E39-E750A56ED0C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C049F3-EA6A-4F45-9B62-4E7558F9AF44}"/>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1B73FE-07B1-4A8D-9609-5077C57D737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D85E0D-EA1D-4CF9-8EBB-345B4B2E70D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4C2125-A304-4FAC-BE53-7E29FF6711D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8E4A46-84DD-495C-A26F-653037B7204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D681DA-F273-4D91-B863-D8FC2CED5F1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0A196A-0BD0-44D9-8D8F-4E9586187B3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3B2704-0016-4956-9081-189394B2D1D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10B7E9-8730-4919-A179-79884E6B9305}"/>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8790B2E-35E7-4730-BC0E-3BB739B21797}"/>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E823536-89D3-43F2-823F-29DCAA358976}"/>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F488257-4A49-43FB-AB0E-61742ABD0A6F}"/>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74C8738-C704-45BD-B053-603223DD075E}"/>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8A0E3CA-18D2-4179-B977-968A267314BB}"/>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83464DE-BC11-4253-BF50-F8537B7E8904}"/>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22678DE-FFA2-4BD8-ABC2-7EEA2169BFE2}"/>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D3889ED-8852-4D1A-8C64-DD90F7A9D72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3744DE3-86DB-4091-986B-D72E9738375E}"/>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1C131E8-D732-458C-968E-109C9FFD2DE7}"/>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54A6CD5-DF58-45B1-92F0-918068A182EF}"/>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9121F5-19F3-4ABF-9E90-9CD014768375}"/>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5A4EDB5-0FEB-4694-B466-2851234DE752}"/>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3774315-C4BD-4898-BE38-3000E1FBC56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F08B779-11D9-461E-90E8-90A72F31C33D}"/>
            </a:ext>
          </a:extLst>
        </xdr:cNvPr>
        <xdr:cNvCxnSpPr/>
      </xdr:nvCxnSpPr>
      <xdr:spPr>
        <a:xfrm flipV="1">
          <a:off x="4180840" y="5456918"/>
          <a:ext cx="0" cy="144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DFA44DD-3DBD-4F31-819E-943B1080D8CE}"/>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F76C9F5-A241-4F24-969F-991C0AB4A105}"/>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427BB056-3C47-4B56-BB81-405F3B9F45DC}"/>
            </a:ext>
          </a:extLst>
        </xdr:cNvPr>
        <xdr:cNvSpPr txBox="1"/>
      </xdr:nvSpPr>
      <xdr:spPr>
        <a:xfrm>
          <a:off x="4219575" y="5241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F553EDFD-F979-4548-9DBC-79C5F092E6A3}"/>
            </a:ext>
          </a:extLst>
        </xdr:cNvPr>
        <xdr:cNvCxnSpPr/>
      </xdr:nvCxnSpPr>
      <xdr:spPr>
        <a:xfrm>
          <a:off x="4105275" y="5456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C619FE8E-64F0-4A69-A6A5-F8632FFB58EA}"/>
            </a:ext>
          </a:extLst>
        </xdr:cNvPr>
        <xdr:cNvSpPr txBox="1"/>
      </xdr:nvSpPr>
      <xdr:spPr>
        <a:xfrm>
          <a:off x="4219575" y="5981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3BD42142-2F6C-47C7-B56F-1A9E6956E488}"/>
            </a:ext>
          </a:extLst>
        </xdr:cNvPr>
        <xdr:cNvSpPr/>
      </xdr:nvSpPr>
      <xdr:spPr>
        <a:xfrm>
          <a:off x="4124325" y="61272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3FF587EB-8670-484A-AF47-53CBBF3DA8F3}"/>
            </a:ext>
          </a:extLst>
        </xdr:cNvPr>
        <xdr:cNvSpPr/>
      </xdr:nvSpPr>
      <xdr:spPr>
        <a:xfrm>
          <a:off x="3381375" y="60882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5C36650E-4266-4A55-967B-897A7A3E7FFC}"/>
            </a:ext>
          </a:extLst>
        </xdr:cNvPr>
        <xdr:cNvSpPr/>
      </xdr:nvSpPr>
      <xdr:spPr>
        <a:xfrm>
          <a:off x="2571750" y="60668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53AB3F9A-45BB-4A3E-9279-26662055B481}"/>
            </a:ext>
          </a:extLst>
        </xdr:cNvPr>
        <xdr:cNvSpPr/>
      </xdr:nvSpPr>
      <xdr:spPr>
        <a:xfrm>
          <a:off x="1781175" y="60784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ABFA2596-3518-496A-97EC-E6136FE09B4C}"/>
            </a:ext>
          </a:extLst>
        </xdr:cNvPr>
        <xdr:cNvSpPr/>
      </xdr:nvSpPr>
      <xdr:spPr>
        <a:xfrm>
          <a:off x="981075" y="61029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826387-C00F-4066-B78E-321E20D17CA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95CDE0-231E-4198-80E3-A6ED6C46517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7E76F72-F141-4C82-8CB1-0009EBE3B66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8A53140-E387-4EDC-BD6C-4067CD8C14A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883D8AE-F776-403B-A324-8DCE8F29876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74" name="楕円 73">
          <a:extLst>
            <a:ext uri="{FF2B5EF4-FFF2-40B4-BE49-F238E27FC236}">
              <a16:creationId xmlns:a16="http://schemas.microsoft.com/office/drawing/2014/main" id="{2B320399-2D59-4E20-90EE-FC21EE6EAEB1}"/>
            </a:ext>
          </a:extLst>
        </xdr:cNvPr>
        <xdr:cNvSpPr/>
      </xdr:nvSpPr>
      <xdr:spPr>
        <a:xfrm>
          <a:off x="4124325" y="62778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228F3BBE-DC71-4FE7-98F3-435CFD3995FF}"/>
            </a:ext>
          </a:extLst>
        </xdr:cNvPr>
        <xdr:cNvSpPr txBox="1"/>
      </xdr:nvSpPr>
      <xdr:spPr>
        <a:xfrm>
          <a:off x="4219575" y="625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6" name="楕円 75">
          <a:extLst>
            <a:ext uri="{FF2B5EF4-FFF2-40B4-BE49-F238E27FC236}">
              <a16:creationId xmlns:a16="http://schemas.microsoft.com/office/drawing/2014/main" id="{B03D4AD6-774F-435D-8616-C9AB0D66A58F}"/>
            </a:ext>
          </a:extLst>
        </xdr:cNvPr>
        <xdr:cNvSpPr/>
      </xdr:nvSpPr>
      <xdr:spPr>
        <a:xfrm>
          <a:off x="3381375" y="6248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166007</xdr:rowOff>
    </xdr:to>
    <xdr:cxnSp macro="">
      <xdr:nvCxnSpPr>
        <xdr:cNvPr id="77" name="直線コネクタ 76">
          <a:extLst>
            <a:ext uri="{FF2B5EF4-FFF2-40B4-BE49-F238E27FC236}">
              <a16:creationId xmlns:a16="http://schemas.microsoft.com/office/drawing/2014/main" id="{5ED8F6D4-A4E0-401B-9452-02EFFC80C05F}"/>
            </a:ext>
          </a:extLst>
        </xdr:cNvPr>
        <xdr:cNvCxnSpPr/>
      </xdr:nvCxnSpPr>
      <xdr:spPr>
        <a:xfrm>
          <a:off x="3429000" y="6296025"/>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49893</xdr:rowOff>
    </xdr:from>
    <xdr:to>
      <xdr:col>15</xdr:col>
      <xdr:colOff>101600</xdr:colOff>
      <xdr:row>38</xdr:row>
      <xdr:rowOff>151493</xdr:rowOff>
    </xdr:to>
    <xdr:sp macro="" textlink="">
      <xdr:nvSpPr>
        <xdr:cNvPr id="78" name="楕円 77">
          <a:extLst>
            <a:ext uri="{FF2B5EF4-FFF2-40B4-BE49-F238E27FC236}">
              <a16:creationId xmlns:a16="http://schemas.microsoft.com/office/drawing/2014/main" id="{16FFE110-5D80-4A7C-866E-B437B8C7A17A}"/>
            </a:ext>
          </a:extLst>
        </xdr:cNvPr>
        <xdr:cNvSpPr/>
      </xdr:nvSpPr>
      <xdr:spPr>
        <a:xfrm>
          <a:off x="2571750" y="62093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100693</xdr:rowOff>
    </xdr:from>
    <xdr:to>
      <xdr:col>19</xdr:col>
      <xdr:colOff>177800</xdr:colOff>
      <xdr:row>38</xdr:row>
      <xdr:rowOff>133350</xdr:rowOff>
    </xdr:to>
    <xdr:cxnSp macro="">
      <xdr:nvCxnSpPr>
        <xdr:cNvPr id="79" name="直線コネクタ 78">
          <a:extLst>
            <a:ext uri="{FF2B5EF4-FFF2-40B4-BE49-F238E27FC236}">
              <a16:creationId xmlns:a16="http://schemas.microsoft.com/office/drawing/2014/main" id="{3C61A288-C7A5-40CF-820C-952597D5F0E0}"/>
            </a:ext>
          </a:extLst>
        </xdr:cNvPr>
        <xdr:cNvCxnSpPr/>
      </xdr:nvCxnSpPr>
      <xdr:spPr>
        <a:xfrm>
          <a:off x="2619375" y="6266543"/>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18869</xdr:rowOff>
    </xdr:from>
    <xdr:to>
      <xdr:col>10</xdr:col>
      <xdr:colOff>165100</xdr:colOff>
      <xdr:row>38</xdr:row>
      <xdr:rowOff>120469</xdr:rowOff>
    </xdr:to>
    <xdr:sp macro="" textlink="">
      <xdr:nvSpPr>
        <xdr:cNvPr id="80" name="楕円 79">
          <a:extLst>
            <a:ext uri="{FF2B5EF4-FFF2-40B4-BE49-F238E27FC236}">
              <a16:creationId xmlns:a16="http://schemas.microsoft.com/office/drawing/2014/main" id="{AD157B20-D66D-4680-AE01-A8EB8E4E8938}"/>
            </a:ext>
          </a:extLst>
        </xdr:cNvPr>
        <xdr:cNvSpPr/>
      </xdr:nvSpPr>
      <xdr:spPr>
        <a:xfrm>
          <a:off x="1781175" y="61815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69669</xdr:rowOff>
    </xdr:from>
    <xdr:to>
      <xdr:col>15</xdr:col>
      <xdr:colOff>50800</xdr:colOff>
      <xdr:row>38</xdr:row>
      <xdr:rowOff>100693</xdr:rowOff>
    </xdr:to>
    <xdr:cxnSp macro="">
      <xdr:nvCxnSpPr>
        <xdr:cNvPr id="81" name="直線コネクタ 80">
          <a:extLst>
            <a:ext uri="{FF2B5EF4-FFF2-40B4-BE49-F238E27FC236}">
              <a16:creationId xmlns:a16="http://schemas.microsoft.com/office/drawing/2014/main" id="{5FE3534A-F956-41A7-B475-587C178A7037}"/>
            </a:ext>
          </a:extLst>
        </xdr:cNvPr>
        <xdr:cNvCxnSpPr/>
      </xdr:nvCxnSpPr>
      <xdr:spPr>
        <a:xfrm>
          <a:off x="1828800" y="6229169"/>
          <a:ext cx="790575"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157661</xdr:rowOff>
    </xdr:from>
    <xdr:to>
      <xdr:col>6</xdr:col>
      <xdr:colOff>38100</xdr:colOff>
      <xdr:row>38</xdr:row>
      <xdr:rowOff>87812</xdr:rowOff>
    </xdr:to>
    <xdr:sp macro="" textlink="">
      <xdr:nvSpPr>
        <xdr:cNvPr id="82" name="楕円 81">
          <a:extLst>
            <a:ext uri="{FF2B5EF4-FFF2-40B4-BE49-F238E27FC236}">
              <a16:creationId xmlns:a16="http://schemas.microsoft.com/office/drawing/2014/main" id="{232E337E-D029-45D2-9CEF-305BED6E8215}"/>
            </a:ext>
          </a:extLst>
        </xdr:cNvPr>
        <xdr:cNvSpPr/>
      </xdr:nvSpPr>
      <xdr:spPr>
        <a:xfrm>
          <a:off x="981075" y="6161586"/>
          <a:ext cx="85725" cy="857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37012</xdr:rowOff>
    </xdr:from>
    <xdr:to>
      <xdr:col>10</xdr:col>
      <xdr:colOff>114300</xdr:colOff>
      <xdr:row>38</xdr:row>
      <xdr:rowOff>69669</xdr:rowOff>
    </xdr:to>
    <xdr:cxnSp macro="">
      <xdr:nvCxnSpPr>
        <xdr:cNvPr id="83" name="直線コネクタ 82">
          <a:extLst>
            <a:ext uri="{FF2B5EF4-FFF2-40B4-BE49-F238E27FC236}">
              <a16:creationId xmlns:a16="http://schemas.microsoft.com/office/drawing/2014/main" id="{5CDFA9FD-F86E-4A0A-8A78-EA515138C45F}"/>
            </a:ext>
          </a:extLst>
        </xdr:cNvPr>
        <xdr:cNvCxnSpPr/>
      </xdr:nvCxnSpPr>
      <xdr:spPr>
        <a:xfrm>
          <a:off x="1028700" y="6199687"/>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ADBFA2CC-380F-47B5-93DA-37B8F229549D}"/>
            </a:ext>
          </a:extLst>
        </xdr:cNvPr>
        <xdr:cNvSpPr txBox="1"/>
      </xdr:nvSpPr>
      <xdr:spPr>
        <a:xfrm>
          <a:off x="3239144" y="587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5C0CFE90-E7BC-42C2-98B1-E96BDE3B9786}"/>
            </a:ext>
          </a:extLst>
        </xdr:cNvPr>
        <xdr:cNvSpPr txBox="1"/>
      </xdr:nvSpPr>
      <xdr:spPr>
        <a:xfrm>
          <a:off x="2439044" y="5845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1562BF8D-3F83-414D-9942-A6968FF31985}"/>
            </a:ext>
          </a:extLst>
        </xdr:cNvPr>
        <xdr:cNvSpPr txBox="1"/>
      </xdr:nvSpPr>
      <xdr:spPr>
        <a:xfrm>
          <a:off x="1648469" y="586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1FD0983F-FA7A-4C4B-A326-84E605151B52}"/>
            </a:ext>
          </a:extLst>
        </xdr:cNvPr>
        <xdr:cNvSpPr txBox="1"/>
      </xdr:nvSpPr>
      <xdr:spPr>
        <a:xfrm>
          <a:off x="848369" y="588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6E550392-3688-43A1-8129-45259C6C799A}"/>
            </a:ext>
          </a:extLst>
        </xdr:cNvPr>
        <xdr:cNvSpPr txBox="1"/>
      </xdr:nvSpPr>
      <xdr:spPr>
        <a:xfrm>
          <a:off x="3239144" y="633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id="{7F6F448F-CB40-479D-ABE4-71F31DC1AF9F}"/>
            </a:ext>
          </a:extLst>
        </xdr:cNvPr>
        <xdr:cNvSpPr txBox="1"/>
      </xdr:nvSpPr>
      <xdr:spPr>
        <a:xfrm>
          <a:off x="2439044" y="630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111596</xdr:rowOff>
    </xdr:from>
    <xdr:ext cx="405111" cy="259045"/>
    <xdr:sp macro="" textlink="">
      <xdr:nvSpPr>
        <xdr:cNvPr id="90" name="n_3mainValue【図書館】&#10;有形固定資産減価償却率">
          <a:extLst>
            <a:ext uri="{FF2B5EF4-FFF2-40B4-BE49-F238E27FC236}">
              <a16:creationId xmlns:a16="http://schemas.microsoft.com/office/drawing/2014/main" id="{8667C46C-134A-4809-908B-382A4BD18A5D}"/>
            </a:ext>
          </a:extLst>
        </xdr:cNvPr>
        <xdr:cNvSpPr txBox="1"/>
      </xdr:nvSpPr>
      <xdr:spPr>
        <a:xfrm>
          <a:off x="1648469" y="62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78939</xdr:rowOff>
    </xdr:from>
    <xdr:ext cx="405111" cy="259045"/>
    <xdr:sp macro="" textlink="">
      <xdr:nvSpPr>
        <xdr:cNvPr id="91" name="n_4mainValue【図書館】&#10;有形固定資産減価償却率">
          <a:extLst>
            <a:ext uri="{FF2B5EF4-FFF2-40B4-BE49-F238E27FC236}">
              <a16:creationId xmlns:a16="http://schemas.microsoft.com/office/drawing/2014/main" id="{839DE578-4101-4F90-AFFA-5A018E518EC4}"/>
            </a:ext>
          </a:extLst>
        </xdr:cNvPr>
        <xdr:cNvSpPr txBox="1"/>
      </xdr:nvSpPr>
      <xdr:spPr>
        <a:xfrm>
          <a:off x="848369" y="624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D3E3963-4CBD-459A-893C-B8431D932B0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0BA10E9-B576-44E8-B0AC-557A77B39DBE}"/>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3E2D1DE-8C18-469C-8F58-26C067339A6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8AF6CC1-4816-4DA8-98B4-A7F13D4DB7E5}"/>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F267191-943A-4450-B978-55A59559ABD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E81710A-596D-47FB-8084-4036221F50B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76C4976-4146-4BAE-8EBB-334285E111D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6B1DFD0-F09A-4394-898E-64008845821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9D5D89D-4D82-4CFA-8048-D2E8E183C2CB}"/>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1FC609-77BD-426D-8FE2-C180EEEDCB5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8EC869A-066A-40BB-91E0-6CA61A75FC41}"/>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D651306-8D4B-4B31-9089-E9923D73C54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A5F5E75-1CC2-444B-AF80-E909C547D685}"/>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82707D0-D145-458E-BE8C-BFAE1D3B79AC}"/>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509282A-B1E7-4A7C-BCFC-1BBDB59D443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7BCCF77-0852-4AD3-BB37-B479E88180EA}"/>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96463C4-1A90-4D00-BE39-650EA6641DCA}"/>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699DEBA-FBEA-46E9-B8A1-BF6499ACA51D}"/>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97C2C6C-4964-4CEE-98F0-44C626E5C91C}"/>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DF686B8-FC9F-4A44-B8C3-BDED1F81EDB6}"/>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6F539CF-8EAF-4E0E-A566-00D9C54A9681}"/>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1EFF4E1-6503-46A9-AAD1-9007F3203CAA}"/>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D229648-A2C1-4429-94BD-B0FCEBEA80D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9266FCC8-E470-4EE9-8BB6-52071912BB12}"/>
            </a:ext>
          </a:extLst>
        </xdr:cNvPr>
        <xdr:cNvCxnSpPr/>
      </xdr:nvCxnSpPr>
      <xdr:spPr>
        <a:xfrm flipV="1">
          <a:off x="9429115" y="549592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FC5CC9F7-1BB0-49CB-A1F0-00B42F6C72D6}"/>
            </a:ext>
          </a:extLst>
        </xdr:cNvPr>
        <xdr:cNvSpPr txBox="1"/>
      </xdr:nvSpPr>
      <xdr:spPr>
        <a:xfrm>
          <a:off x="9467850"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5A186FE1-C19A-4661-A9DD-CD386DF1BC52}"/>
            </a:ext>
          </a:extLst>
        </xdr:cNvPr>
        <xdr:cNvCxnSpPr/>
      </xdr:nvCxnSpPr>
      <xdr:spPr>
        <a:xfrm>
          <a:off x="9363075" y="6743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BB4D0468-9ABA-4E42-B6F5-24705F4EB0CF}"/>
            </a:ext>
          </a:extLst>
        </xdr:cNvPr>
        <xdr:cNvSpPr txBox="1"/>
      </xdr:nvSpPr>
      <xdr:spPr>
        <a:xfrm>
          <a:off x="9467850" y="52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503AF2ED-9052-4411-B6E9-0B8290D7C300}"/>
            </a:ext>
          </a:extLst>
        </xdr:cNvPr>
        <xdr:cNvCxnSpPr/>
      </xdr:nvCxnSpPr>
      <xdr:spPr>
        <a:xfrm>
          <a:off x="9363075" y="5495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267A0A80-4708-46FA-8D66-47F4BCBCEA55}"/>
            </a:ext>
          </a:extLst>
        </xdr:cNvPr>
        <xdr:cNvSpPr txBox="1"/>
      </xdr:nvSpPr>
      <xdr:spPr>
        <a:xfrm>
          <a:off x="9467850" y="6112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29EEF789-7D65-4807-BCE9-3798F79965C2}"/>
            </a:ext>
          </a:extLst>
        </xdr:cNvPr>
        <xdr:cNvSpPr/>
      </xdr:nvSpPr>
      <xdr:spPr>
        <a:xfrm>
          <a:off x="9401175" y="62484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50BC97FE-790D-49A0-8107-71DE83291C4C}"/>
            </a:ext>
          </a:extLst>
        </xdr:cNvPr>
        <xdr:cNvSpPr/>
      </xdr:nvSpPr>
      <xdr:spPr>
        <a:xfrm>
          <a:off x="8639175" y="62674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C76196E6-4659-4864-AE0E-1CFF29B1639A}"/>
            </a:ext>
          </a:extLst>
        </xdr:cNvPr>
        <xdr:cNvSpPr/>
      </xdr:nvSpPr>
      <xdr:spPr>
        <a:xfrm>
          <a:off x="7839075" y="6267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3E7AB1AD-745A-41EC-B6CF-AE82D73496FA}"/>
            </a:ext>
          </a:extLst>
        </xdr:cNvPr>
        <xdr:cNvSpPr/>
      </xdr:nvSpPr>
      <xdr:spPr>
        <a:xfrm>
          <a:off x="7029450" y="63055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E47C7AE5-A39F-4D80-85B0-821F74A965A2}"/>
            </a:ext>
          </a:extLst>
        </xdr:cNvPr>
        <xdr:cNvSpPr/>
      </xdr:nvSpPr>
      <xdr:spPr>
        <a:xfrm>
          <a:off x="6238875" y="6334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3DD7DB-A4B6-4624-A73B-7150BD531CD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37B7BD-4E5D-4BA2-82C8-58298068143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F0A641-7237-4396-AB1E-F517CE88483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F6CC924-62C4-42B5-A1C7-A409B8B6C93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CFEF817-5619-4D06-B025-68A835C4EBF4}"/>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1" name="楕円 130">
          <a:extLst>
            <a:ext uri="{FF2B5EF4-FFF2-40B4-BE49-F238E27FC236}">
              <a16:creationId xmlns:a16="http://schemas.microsoft.com/office/drawing/2014/main" id="{151E90B8-9F0E-4A05-83E5-CA9B2ED7AA12}"/>
            </a:ext>
          </a:extLst>
        </xdr:cNvPr>
        <xdr:cNvSpPr/>
      </xdr:nvSpPr>
      <xdr:spPr>
        <a:xfrm>
          <a:off x="9401175" y="63055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DCA622FD-2CC5-479D-A0FB-C2889ECA963B}"/>
            </a:ext>
          </a:extLst>
        </xdr:cNvPr>
        <xdr:cNvSpPr txBox="1"/>
      </xdr:nvSpPr>
      <xdr:spPr>
        <a:xfrm>
          <a:off x="9467850"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3" name="楕円 132">
          <a:extLst>
            <a:ext uri="{FF2B5EF4-FFF2-40B4-BE49-F238E27FC236}">
              <a16:creationId xmlns:a16="http://schemas.microsoft.com/office/drawing/2014/main" id="{EFED36B9-6DBC-496A-A936-5F773ECE2813}"/>
            </a:ext>
          </a:extLst>
        </xdr:cNvPr>
        <xdr:cNvSpPr/>
      </xdr:nvSpPr>
      <xdr:spPr>
        <a:xfrm>
          <a:off x="8639175" y="6305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4" name="直線コネクタ 133">
          <a:extLst>
            <a:ext uri="{FF2B5EF4-FFF2-40B4-BE49-F238E27FC236}">
              <a16:creationId xmlns:a16="http://schemas.microsoft.com/office/drawing/2014/main" id="{7D7BF851-6C62-4354-9F2F-F68B6C8CD9C3}"/>
            </a:ext>
          </a:extLst>
        </xdr:cNvPr>
        <xdr:cNvCxnSpPr/>
      </xdr:nvCxnSpPr>
      <xdr:spPr>
        <a:xfrm>
          <a:off x="8686800" y="63436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152400</xdr:rowOff>
    </xdr:from>
    <xdr:to>
      <xdr:col>46</xdr:col>
      <xdr:colOff>38100</xdr:colOff>
      <xdr:row>39</xdr:row>
      <xdr:rowOff>82550</xdr:rowOff>
    </xdr:to>
    <xdr:sp macro="" textlink="">
      <xdr:nvSpPr>
        <xdr:cNvPr id="135" name="楕円 134">
          <a:extLst>
            <a:ext uri="{FF2B5EF4-FFF2-40B4-BE49-F238E27FC236}">
              <a16:creationId xmlns:a16="http://schemas.microsoft.com/office/drawing/2014/main" id="{86553B36-8733-4415-A63D-BA6912D149C6}"/>
            </a:ext>
          </a:extLst>
        </xdr:cNvPr>
        <xdr:cNvSpPr/>
      </xdr:nvSpPr>
      <xdr:spPr>
        <a:xfrm>
          <a:off x="7839075" y="6315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31750</xdr:rowOff>
    </xdr:to>
    <xdr:cxnSp macro="">
      <xdr:nvCxnSpPr>
        <xdr:cNvPr id="136" name="直線コネクタ 135">
          <a:extLst>
            <a:ext uri="{FF2B5EF4-FFF2-40B4-BE49-F238E27FC236}">
              <a16:creationId xmlns:a16="http://schemas.microsoft.com/office/drawing/2014/main" id="{F61493A5-9217-40DB-8933-44E44B6514B0}"/>
            </a:ext>
          </a:extLst>
        </xdr:cNvPr>
        <xdr:cNvCxnSpPr/>
      </xdr:nvCxnSpPr>
      <xdr:spPr>
        <a:xfrm flipV="1">
          <a:off x="7886700" y="634365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152400</xdr:rowOff>
    </xdr:from>
    <xdr:to>
      <xdr:col>41</xdr:col>
      <xdr:colOff>101600</xdr:colOff>
      <xdr:row>39</xdr:row>
      <xdr:rowOff>82550</xdr:rowOff>
    </xdr:to>
    <xdr:sp macro="" textlink="">
      <xdr:nvSpPr>
        <xdr:cNvPr id="137" name="楕円 136">
          <a:extLst>
            <a:ext uri="{FF2B5EF4-FFF2-40B4-BE49-F238E27FC236}">
              <a16:creationId xmlns:a16="http://schemas.microsoft.com/office/drawing/2014/main" id="{6DC2246F-4E9D-43BF-B525-0CBD07244F70}"/>
            </a:ext>
          </a:extLst>
        </xdr:cNvPr>
        <xdr:cNvSpPr/>
      </xdr:nvSpPr>
      <xdr:spPr>
        <a:xfrm>
          <a:off x="7029450" y="6315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31750</xdr:rowOff>
    </xdr:from>
    <xdr:to>
      <xdr:col>45</xdr:col>
      <xdr:colOff>177800</xdr:colOff>
      <xdr:row>39</xdr:row>
      <xdr:rowOff>31750</xdr:rowOff>
    </xdr:to>
    <xdr:cxnSp macro="">
      <xdr:nvCxnSpPr>
        <xdr:cNvPr id="138" name="直線コネクタ 137">
          <a:extLst>
            <a:ext uri="{FF2B5EF4-FFF2-40B4-BE49-F238E27FC236}">
              <a16:creationId xmlns:a16="http://schemas.microsoft.com/office/drawing/2014/main" id="{B3CA6B22-59D6-4E15-A5D2-DF437E90E3A6}"/>
            </a:ext>
          </a:extLst>
        </xdr:cNvPr>
        <xdr:cNvCxnSpPr/>
      </xdr:nvCxnSpPr>
      <xdr:spPr>
        <a:xfrm>
          <a:off x="7077075" y="63531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39" name="楕円 138">
          <a:extLst>
            <a:ext uri="{FF2B5EF4-FFF2-40B4-BE49-F238E27FC236}">
              <a16:creationId xmlns:a16="http://schemas.microsoft.com/office/drawing/2014/main" id="{720BC1FA-DF89-4652-9F36-6D71DED77789}"/>
            </a:ext>
          </a:extLst>
        </xdr:cNvPr>
        <xdr:cNvSpPr/>
      </xdr:nvSpPr>
      <xdr:spPr>
        <a:xfrm>
          <a:off x="6238875"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31750</xdr:rowOff>
    </xdr:from>
    <xdr:to>
      <xdr:col>41</xdr:col>
      <xdr:colOff>50800</xdr:colOff>
      <xdr:row>39</xdr:row>
      <xdr:rowOff>44450</xdr:rowOff>
    </xdr:to>
    <xdr:cxnSp macro="">
      <xdr:nvCxnSpPr>
        <xdr:cNvPr id="140" name="直線コネクタ 139">
          <a:extLst>
            <a:ext uri="{FF2B5EF4-FFF2-40B4-BE49-F238E27FC236}">
              <a16:creationId xmlns:a16="http://schemas.microsoft.com/office/drawing/2014/main" id="{EDD9E793-AE65-40DA-94AE-69D347883715}"/>
            </a:ext>
          </a:extLst>
        </xdr:cNvPr>
        <xdr:cNvCxnSpPr/>
      </xdr:nvCxnSpPr>
      <xdr:spPr>
        <a:xfrm flipV="1">
          <a:off x="6286500" y="635317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2497C8B0-2619-4A34-88FB-4F72E71212C5}"/>
            </a:ext>
          </a:extLst>
        </xdr:cNvPr>
        <xdr:cNvSpPr txBox="1"/>
      </xdr:nvSpPr>
      <xdr:spPr>
        <a:xfrm>
          <a:off x="8458277"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7248F775-9F0C-4F22-AF1A-6FCB0D3DCE97}"/>
            </a:ext>
          </a:extLst>
        </xdr:cNvPr>
        <xdr:cNvSpPr txBox="1"/>
      </xdr:nvSpPr>
      <xdr:spPr>
        <a:xfrm>
          <a:off x="7677227"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B1371063-5719-4119-8B5A-7C5BDBEDC93D}"/>
            </a:ext>
          </a:extLst>
        </xdr:cNvPr>
        <xdr:cNvSpPr txBox="1"/>
      </xdr:nvSpPr>
      <xdr:spPr>
        <a:xfrm>
          <a:off x="68676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id="{6D4FD802-5D03-4553-855F-B58FA16F1ED8}"/>
            </a:ext>
          </a:extLst>
        </xdr:cNvPr>
        <xdr:cNvSpPr txBox="1"/>
      </xdr:nvSpPr>
      <xdr:spPr>
        <a:xfrm>
          <a:off x="6067502"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5" name="n_1mainValue【図書館】&#10;一人当たり面積">
          <a:extLst>
            <a:ext uri="{FF2B5EF4-FFF2-40B4-BE49-F238E27FC236}">
              <a16:creationId xmlns:a16="http://schemas.microsoft.com/office/drawing/2014/main" id="{CF7EB419-238E-4023-BA0A-FD90E08A2425}"/>
            </a:ext>
          </a:extLst>
        </xdr:cNvPr>
        <xdr:cNvSpPr txBox="1"/>
      </xdr:nvSpPr>
      <xdr:spPr>
        <a:xfrm>
          <a:off x="8458277"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73677</xdr:rowOff>
    </xdr:from>
    <xdr:ext cx="469744" cy="259045"/>
    <xdr:sp macro="" textlink="">
      <xdr:nvSpPr>
        <xdr:cNvPr id="146" name="n_2mainValue【図書館】&#10;一人当たり面積">
          <a:extLst>
            <a:ext uri="{FF2B5EF4-FFF2-40B4-BE49-F238E27FC236}">
              <a16:creationId xmlns:a16="http://schemas.microsoft.com/office/drawing/2014/main" id="{805D9F1F-582A-40AB-9398-C3B7504CD8DB}"/>
            </a:ext>
          </a:extLst>
        </xdr:cNvPr>
        <xdr:cNvSpPr txBox="1"/>
      </xdr:nvSpPr>
      <xdr:spPr>
        <a:xfrm>
          <a:off x="76772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7" name="n_3mainValue【図書館】&#10;一人当たり面積">
          <a:extLst>
            <a:ext uri="{FF2B5EF4-FFF2-40B4-BE49-F238E27FC236}">
              <a16:creationId xmlns:a16="http://schemas.microsoft.com/office/drawing/2014/main" id="{86995B45-DD76-458D-8114-430F7DEA2E4B}"/>
            </a:ext>
          </a:extLst>
        </xdr:cNvPr>
        <xdr:cNvSpPr txBox="1"/>
      </xdr:nvSpPr>
      <xdr:spPr>
        <a:xfrm>
          <a:off x="6867602"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8" name="n_4mainValue【図書館】&#10;一人当たり面積">
          <a:extLst>
            <a:ext uri="{FF2B5EF4-FFF2-40B4-BE49-F238E27FC236}">
              <a16:creationId xmlns:a16="http://schemas.microsoft.com/office/drawing/2014/main" id="{072DDA39-F1A1-48CC-8AE9-BD8088DD54EB}"/>
            </a:ext>
          </a:extLst>
        </xdr:cNvPr>
        <xdr:cNvSpPr txBox="1"/>
      </xdr:nvSpPr>
      <xdr:spPr>
        <a:xfrm>
          <a:off x="6067502"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059F2DB-290B-4FE9-92B3-3D090CBD010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5138ECB-E618-4A41-9B71-D8999E780FE8}"/>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B3C1988-AB90-419C-A1F0-425E1D14B26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C7E3328-7D30-4CC3-8671-E4D0ED5D765E}"/>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65A5FCF-2CDE-4C25-A867-B4F7FA60C8F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5FD39FB-BDF0-451E-8DD8-6C3BF39645D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0132D1E-3095-4F26-B797-1ED47A8EB56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AA88382-75D4-40F8-BB1C-5C787030298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C6FC913-25CE-46E1-8E4D-5CB1935F384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11FEEAB-FF33-4DB2-97A8-7224C589154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FB40437-27F6-42E7-BD05-6E1EE1FF608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FAB7F0B3-31F6-44AB-A44B-7FCD00CC8CBC}"/>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A845FFCF-200D-45C3-8554-97DF11448A7D}"/>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CC4A15DB-CCE0-41C4-B74F-1F884D867D21}"/>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4C5558F0-9DEF-402B-971C-163B48B6B400}"/>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325E82B-4FC8-4773-A9AA-3FCF53981DCC}"/>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1E649B59-3B42-4E7B-B2FC-43E9FD579B16}"/>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23625D46-6274-4220-BF99-EF19CD4FE368}"/>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1FE82458-AD2A-4520-AFF0-84154E9584DA}"/>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E635D28-B11C-4BFC-B416-2781BCFABEE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81497B23-5D9E-4795-BD76-509E804A5302}"/>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EE87E61-CA45-43DB-87C1-A2224363058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EFE38D22-1458-407A-90E8-E979D686F53F}"/>
            </a:ext>
          </a:extLst>
        </xdr:cNvPr>
        <xdr:cNvCxnSpPr/>
      </xdr:nvCxnSpPr>
      <xdr:spPr>
        <a:xfrm flipV="1">
          <a:off x="4180840" y="8962517"/>
          <a:ext cx="0" cy="12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D390BA05-EDBB-474E-81C3-5A00DD300093}"/>
            </a:ext>
          </a:extLst>
        </xdr:cNvPr>
        <xdr:cNvSpPr txBox="1"/>
      </xdr:nvSpPr>
      <xdr:spPr>
        <a:xfrm>
          <a:off x="4219575" y="1018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467D6F4D-4074-41D9-AF5F-2A1825A471E7}"/>
            </a:ext>
          </a:extLst>
        </xdr:cNvPr>
        <xdr:cNvCxnSpPr/>
      </xdr:nvCxnSpPr>
      <xdr:spPr>
        <a:xfrm>
          <a:off x="4105275" y="101814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DE5A88B-2E4A-4C2E-889F-EDAC00DE09E6}"/>
            </a:ext>
          </a:extLst>
        </xdr:cNvPr>
        <xdr:cNvSpPr txBox="1"/>
      </xdr:nvSpPr>
      <xdr:spPr>
        <a:xfrm>
          <a:off x="4219575" y="875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7B449FCC-3D12-44B8-A231-7F03E4EF3BEB}"/>
            </a:ext>
          </a:extLst>
        </xdr:cNvPr>
        <xdr:cNvCxnSpPr/>
      </xdr:nvCxnSpPr>
      <xdr:spPr>
        <a:xfrm>
          <a:off x="4105275" y="89625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437330C-B4A3-48F6-B3B2-663B4101F2E0}"/>
            </a:ext>
          </a:extLst>
        </xdr:cNvPr>
        <xdr:cNvSpPr txBox="1"/>
      </xdr:nvSpPr>
      <xdr:spPr>
        <a:xfrm>
          <a:off x="4219575" y="9437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E00F9988-945D-421A-9DDC-0D9648AB61FD}"/>
            </a:ext>
          </a:extLst>
        </xdr:cNvPr>
        <xdr:cNvSpPr/>
      </xdr:nvSpPr>
      <xdr:spPr>
        <a:xfrm>
          <a:off x="4124325" y="95731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C2CC627D-9765-4236-A1B1-0C01382A80E8}"/>
            </a:ext>
          </a:extLst>
        </xdr:cNvPr>
        <xdr:cNvSpPr/>
      </xdr:nvSpPr>
      <xdr:spPr>
        <a:xfrm>
          <a:off x="3381375" y="95437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EF85699F-254A-4EB1-BD19-1C1C2BD81F2F}"/>
            </a:ext>
          </a:extLst>
        </xdr:cNvPr>
        <xdr:cNvSpPr/>
      </xdr:nvSpPr>
      <xdr:spPr>
        <a:xfrm>
          <a:off x="2571750" y="95049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4FC3439B-E54F-4913-AE8E-2644AF453275}"/>
            </a:ext>
          </a:extLst>
        </xdr:cNvPr>
        <xdr:cNvSpPr/>
      </xdr:nvSpPr>
      <xdr:spPr>
        <a:xfrm>
          <a:off x="1781175" y="95227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4E4CE1CC-D615-4952-B818-F960BE2CABAC}"/>
            </a:ext>
          </a:extLst>
        </xdr:cNvPr>
        <xdr:cNvSpPr/>
      </xdr:nvSpPr>
      <xdr:spPr>
        <a:xfrm>
          <a:off x="981075" y="9467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905EC0C-B1F1-4237-B865-0577848DD9C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AE4B218-E9D6-46AC-98E8-BA8EFF9260B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EE41AD-83EB-4368-90C6-ECF43385EDFB}"/>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F0E762A-B897-4F7E-8E79-4E0CAC96CA2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B344D0-A609-4FD8-A719-0E03E9CE65B9}"/>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129794</xdr:rowOff>
    </xdr:from>
    <xdr:to>
      <xdr:col>24</xdr:col>
      <xdr:colOff>114300</xdr:colOff>
      <xdr:row>60</xdr:row>
      <xdr:rowOff>59944</xdr:rowOff>
    </xdr:to>
    <xdr:sp macro="" textlink="">
      <xdr:nvSpPr>
        <xdr:cNvPr id="187" name="楕円 186">
          <a:extLst>
            <a:ext uri="{FF2B5EF4-FFF2-40B4-BE49-F238E27FC236}">
              <a16:creationId xmlns:a16="http://schemas.microsoft.com/office/drawing/2014/main" id="{3445F67A-216B-4C70-83BA-1EFBD1ACDBA5}"/>
            </a:ext>
          </a:extLst>
        </xdr:cNvPr>
        <xdr:cNvSpPr/>
      </xdr:nvSpPr>
      <xdr:spPr>
        <a:xfrm>
          <a:off x="4124325" y="96897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108221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8604136-F0AA-4ECB-8B7D-B2B1DBD9861E}"/>
            </a:ext>
          </a:extLst>
        </xdr:cNvPr>
        <xdr:cNvSpPr txBox="1"/>
      </xdr:nvSpPr>
      <xdr:spPr>
        <a:xfrm>
          <a:off x="4219575" y="966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89" name="楕円 188">
          <a:extLst>
            <a:ext uri="{FF2B5EF4-FFF2-40B4-BE49-F238E27FC236}">
              <a16:creationId xmlns:a16="http://schemas.microsoft.com/office/drawing/2014/main" id="{7CF77BEE-49A9-4B81-8D12-565438CD5ADD}"/>
            </a:ext>
          </a:extLst>
        </xdr:cNvPr>
        <xdr:cNvSpPr/>
      </xdr:nvSpPr>
      <xdr:spPr>
        <a:xfrm>
          <a:off x="3381375" y="9638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60</xdr:row>
      <xdr:rowOff>9144</xdr:rowOff>
    </xdr:to>
    <xdr:cxnSp macro="">
      <xdr:nvCxnSpPr>
        <xdr:cNvPr id="190" name="直線コネクタ 189">
          <a:extLst>
            <a:ext uri="{FF2B5EF4-FFF2-40B4-BE49-F238E27FC236}">
              <a16:creationId xmlns:a16="http://schemas.microsoft.com/office/drawing/2014/main" id="{79EA9344-DAF0-4CB3-A033-065F1A1DB519}"/>
            </a:ext>
          </a:extLst>
        </xdr:cNvPr>
        <xdr:cNvCxnSpPr/>
      </xdr:nvCxnSpPr>
      <xdr:spPr>
        <a:xfrm>
          <a:off x="3429000" y="9685655"/>
          <a:ext cx="752475"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20066</xdr:rowOff>
    </xdr:from>
    <xdr:to>
      <xdr:col>15</xdr:col>
      <xdr:colOff>101600</xdr:colOff>
      <xdr:row>59</xdr:row>
      <xdr:rowOff>121666</xdr:rowOff>
    </xdr:to>
    <xdr:sp macro="" textlink="">
      <xdr:nvSpPr>
        <xdr:cNvPr id="191" name="楕円 190">
          <a:extLst>
            <a:ext uri="{FF2B5EF4-FFF2-40B4-BE49-F238E27FC236}">
              <a16:creationId xmlns:a16="http://schemas.microsoft.com/office/drawing/2014/main" id="{7F03ED67-7F86-43B4-A84B-05557BF8EF42}"/>
            </a:ext>
          </a:extLst>
        </xdr:cNvPr>
        <xdr:cNvSpPr/>
      </xdr:nvSpPr>
      <xdr:spPr>
        <a:xfrm>
          <a:off x="2571750" y="95831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70866</xdr:rowOff>
    </xdr:from>
    <xdr:to>
      <xdr:col>19</xdr:col>
      <xdr:colOff>177800</xdr:colOff>
      <xdr:row>59</xdr:row>
      <xdr:rowOff>125730</xdr:rowOff>
    </xdr:to>
    <xdr:cxnSp macro="">
      <xdr:nvCxnSpPr>
        <xdr:cNvPr id="192" name="直線コネクタ 191">
          <a:extLst>
            <a:ext uri="{FF2B5EF4-FFF2-40B4-BE49-F238E27FC236}">
              <a16:creationId xmlns:a16="http://schemas.microsoft.com/office/drawing/2014/main" id="{90E91682-B266-414F-972D-A92E66DB6C08}"/>
            </a:ext>
          </a:extLst>
        </xdr:cNvPr>
        <xdr:cNvCxnSpPr/>
      </xdr:nvCxnSpPr>
      <xdr:spPr>
        <a:xfrm>
          <a:off x="2619375" y="9630791"/>
          <a:ext cx="80962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3" name="楕円 192">
          <a:extLst>
            <a:ext uri="{FF2B5EF4-FFF2-40B4-BE49-F238E27FC236}">
              <a16:creationId xmlns:a16="http://schemas.microsoft.com/office/drawing/2014/main" id="{13C9E224-634C-4798-9F0A-E1A89657FFF3}"/>
            </a:ext>
          </a:extLst>
        </xdr:cNvPr>
        <xdr:cNvSpPr/>
      </xdr:nvSpPr>
      <xdr:spPr>
        <a:xfrm>
          <a:off x="1781175" y="9541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70866</xdr:rowOff>
    </xdr:to>
    <xdr:cxnSp macro="">
      <xdr:nvCxnSpPr>
        <xdr:cNvPr id="194" name="直線コネクタ 193">
          <a:extLst>
            <a:ext uri="{FF2B5EF4-FFF2-40B4-BE49-F238E27FC236}">
              <a16:creationId xmlns:a16="http://schemas.microsoft.com/office/drawing/2014/main" id="{B011BA12-CA14-43EE-86CE-DC53FC7E67A2}"/>
            </a:ext>
          </a:extLst>
        </xdr:cNvPr>
        <xdr:cNvCxnSpPr/>
      </xdr:nvCxnSpPr>
      <xdr:spPr>
        <a:xfrm>
          <a:off x="1828800" y="9589135"/>
          <a:ext cx="790575"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88646</xdr:rowOff>
    </xdr:from>
    <xdr:to>
      <xdr:col>6</xdr:col>
      <xdr:colOff>38100</xdr:colOff>
      <xdr:row>59</xdr:row>
      <xdr:rowOff>18796</xdr:rowOff>
    </xdr:to>
    <xdr:sp macro="" textlink="">
      <xdr:nvSpPr>
        <xdr:cNvPr id="195" name="楕円 194">
          <a:extLst>
            <a:ext uri="{FF2B5EF4-FFF2-40B4-BE49-F238E27FC236}">
              <a16:creationId xmlns:a16="http://schemas.microsoft.com/office/drawing/2014/main" id="{2DC89E88-47BA-4976-AC6B-A0B1FE22E6BD}"/>
            </a:ext>
          </a:extLst>
        </xdr:cNvPr>
        <xdr:cNvSpPr/>
      </xdr:nvSpPr>
      <xdr:spPr>
        <a:xfrm>
          <a:off x="981075" y="94866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139446</xdr:rowOff>
    </xdr:from>
    <xdr:to>
      <xdr:col>10</xdr:col>
      <xdr:colOff>114300</xdr:colOff>
      <xdr:row>59</xdr:row>
      <xdr:rowOff>22860</xdr:rowOff>
    </xdr:to>
    <xdr:cxnSp macro="">
      <xdr:nvCxnSpPr>
        <xdr:cNvPr id="196" name="直線コネクタ 195">
          <a:extLst>
            <a:ext uri="{FF2B5EF4-FFF2-40B4-BE49-F238E27FC236}">
              <a16:creationId xmlns:a16="http://schemas.microsoft.com/office/drawing/2014/main" id="{5FDEB563-D123-41FC-86C2-E2FA789F8D8C}"/>
            </a:ext>
          </a:extLst>
        </xdr:cNvPr>
        <xdr:cNvCxnSpPr/>
      </xdr:nvCxnSpPr>
      <xdr:spPr>
        <a:xfrm>
          <a:off x="1028700" y="9543796"/>
          <a:ext cx="8001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5FC0C22D-4920-4928-91BB-1313243D1FF8}"/>
            </a:ext>
          </a:extLst>
        </xdr:cNvPr>
        <xdr:cNvSpPr txBox="1"/>
      </xdr:nvSpPr>
      <xdr:spPr>
        <a:xfrm>
          <a:off x="3239144" y="933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406E3091-CA17-4FCE-810B-802854F64055}"/>
            </a:ext>
          </a:extLst>
        </xdr:cNvPr>
        <xdr:cNvSpPr txBox="1"/>
      </xdr:nvSpPr>
      <xdr:spPr>
        <a:xfrm>
          <a:off x="2439044" y="928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96244ADE-3C3D-475D-87C6-0D7D5B98AE0F}"/>
            </a:ext>
          </a:extLst>
        </xdr:cNvPr>
        <xdr:cNvSpPr txBox="1"/>
      </xdr:nvSpPr>
      <xdr:spPr>
        <a:xfrm>
          <a:off x="1648469" y="930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49224ADD-A5CD-48E9-9AB8-7D83ABBC03DD}"/>
            </a:ext>
          </a:extLst>
        </xdr:cNvPr>
        <xdr:cNvSpPr txBox="1"/>
      </xdr:nvSpPr>
      <xdr:spPr>
        <a:xfrm>
          <a:off x="848369" y="924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167657</xdr:rowOff>
    </xdr:from>
    <xdr:ext cx="405111" cy="259045"/>
    <xdr:sp macro="" textlink="">
      <xdr:nvSpPr>
        <xdr:cNvPr id="201" name="n_1mainValue【体育館・プール】&#10;有形固定資産減価償却率">
          <a:extLst>
            <a:ext uri="{FF2B5EF4-FFF2-40B4-BE49-F238E27FC236}">
              <a16:creationId xmlns:a16="http://schemas.microsoft.com/office/drawing/2014/main" id="{F3197F3E-4B71-4A77-9996-87F4042E1A8C}"/>
            </a:ext>
          </a:extLst>
        </xdr:cNvPr>
        <xdr:cNvSpPr txBox="1"/>
      </xdr:nvSpPr>
      <xdr:spPr>
        <a:xfrm>
          <a:off x="32391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112793</xdr:rowOff>
    </xdr:from>
    <xdr:ext cx="405111" cy="259045"/>
    <xdr:sp macro="" textlink="">
      <xdr:nvSpPr>
        <xdr:cNvPr id="202" name="n_2mainValue【体育館・プール】&#10;有形固定資産減価償却率">
          <a:extLst>
            <a:ext uri="{FF2B5EF4-FFF2-40B4-BE49-F238E27FC236}">
              <a16:creationId xmlns:a16="http://schemas.microsoft.com/office/drawing/2014/main" id="{30284322-0FF3-40E9-A01B-98DC6C92C88B}"/>
            </a:ext>
          </a:extLst>
        </xdr:cNvPr>
        <xdr:cNvSpPr txBox="1"/>
      </xdr:nvSpPr>
      <xdr:spPr>
        <a:xfrm>
          <a:off x="2439044" y="967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64787</xdr:rowOff>
    </xdr:from>
    <xdr:ext cx="405111" cy="259045"/>
    <xdr:sp macro="" textlink="">
      <xdr:nvSpPr>
        <xdr:cNvPr id="203" name="n_3mainValue【体育館・プール】&#10;有形固定資産減価償却率">
          <a:extLst>
            <a:ext uri="{FF2B5EF4-FFF2-40B4-BE49-F238E27FC236}">
              <a16:creationId xmlns:a16="http://schemas.microsoft.com/office/drawing/2014/main" id="{BA59F43D-A2F8-4F36-95C7-A5607B9A391A}"/>
            </a:ext>
          </a:extLst>
        </xdr:cNvPr>
        <xdr:cNvSpPr txBox="1"/>
      </xdr:nvSpPr>
      <xdr:spPr>
        <a:xfrm>
          <a:off x="1648469" y="963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9923</xdr:rowOff>
    </xdr:from>
    <xdr:ext cx="405111" cy="259045"/>
    <xdr:sp macro="" textlink="">
      <xdr:nvSpPr>
        <xdr:cNvPr id="204" name="n_4mainValue【体育館・プール】&#10;有形固定資産減価償却率">
          <a:extLst>
            <a:ext uri="{FF2B5EF4-FFF2-40B4-BE49-F238E27FC236}">
              <a16:creationId xmlns:a16="http://schemas.microsoft.com/office/drawing/2014/main" id="{E05ED7B8-3609-4CD2-8530-A35B54350240}"/>
            </a:ext>
          </a:extLst>
        </xdr:cNvPr>
        <xdr:cNvSpPr txBox="1"/>
      </xdr:nvSpPr>
      <xdr:spPr>
        <a:xfrm>
          <a:off x="848369" y="956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0EF4700-A1CB-4908-BEB9-DC9DFC3E3DC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2FA9CBA-AC58-4B92-89FE-3B2D55324BD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EFDE8E5-CBD5-4071-922E-0F9ED293933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7DA523F-70F6-4374-94AB-1F13CB08A90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313E912-DBB3-45D5-ACAE-8B6990EE454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E86DEA1-5379-466E-A7EF-FBFC8C9C6A0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9214FC8-B765-4F6C-BCC3-DD840CA7518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935A2A7-E727-42F0-B6FC-BB30090FD06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FE9AB9F-F451-4ABE-9924-91A71795C36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0DC7E66-6C3D-4F96-8F90-E6C37F53E43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FAB6D041-C198-4A29-89A0-B602A274A024}"/>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B4402468-7A97-4B4D-B26F-C693681B5F40}"/>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D116B26E-E577-4047-8ACF-E706BC8184F5}"/>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7E87927C-57A5-49A6-A09E-7D2B51528018}"/>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E2D4B59-3BD5-4BB6-81CC-23CE1010DB5A}"/>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DBD2D044-F385-4826-BBD3-269394031F8F}"/>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C22C8A5-C7BE-499A-A5B6-F8DAA567C63D}"/>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82362F01-B60A-4D8C-8BF5-F7EA717C1C9B}"/>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376402A-E51D-424D-B8B1-1AD98113B05A}"/>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F30ECF82-C6BD-45C5-B20F-C809F6E455E9}"/>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5C31DE67-6C66-42A3-99A1-9C4EF184CC12}"/>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2CCFCA0A-5468-4BE4-949D-22DDC01A681F}"/>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6279BD2-CC1A-466F-86B1-49D831098AD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E203D09-D40F-4F7D-9FC0-95A149EDA255}"/>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25EB089-F86C-47CD-9A03-25B799E4196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646EA1A3-853D-4157-A1F3-0DCF12EF20BE}"/>
            </a:ext>
          </a:extLst>
        </xdr:cNvPr>
        <xdr:cNvCxnSpPr/>
      </xdr:nvCxnSpPr>
      <xdr:spPr>
        <a:xfrm flipV="1">
          <a:off x="9429115" y="9096919"/>
          <a:ext cx="0" cy="123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70B1160F-9E92-48F1-AB90-053976924D06}"/>
            </a:ext>
          </a:extLst>
        </xdr:cNvPr>
        <xdr:cNvSpPr txBox="1"/>
      </xdr:nvSpPr>
      <xdr:spPr>
        <a:xfrm>
          <a:off x="9467850" y="103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B99ECB9-AB99-4FDC-9E53-56B3EF93DAE7}"/>
            </a:ext>
          </a:extLst>
        </xdr:cNvPr>
        <xdr:cNvCxnSpPr/>
      </xdr:nvCxnSpPr>
      <xdr:spPr>
        <a:xfrm>
          <a:off x="9363075" y="103331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163A0193-F115-43ED-BCF9-0F441C01ABC8}"/>
            </a:ext>
          </a:extLst>
        </xdr:cNvPr>
        <xdr:cNvSpPr txBox="1"/>
      </xdr:nvSpPr>
      <xdr:spPr>
        <a:xfrm>
          <a:off x="9467850" y="889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24E60DD8-D16D-4FA0-A6B9-7C39470B1410}"/>
            </a:ext>
          </a:extLst>
        </xdr:cNvPr>
        <xdr:cNvCxnSpPr/>
      </xdr:nvCxnSpPr>
      <xdr:spPr>
        <a:xfrm>
          <a:off x="9363075" y="90969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99A43B28-CDDD-46DD-8841-AF2715C59F78}"/>
            </a:ext>
          </a:extLst>
        </xdr:cNvPr>
        <xdr:cNvSpPr txBox="1"/>
      </xdr:nvSpPr>
      <xdr:spPr>
        <a:xfrm>
          <a:off x="9467850" y="981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6E9DFA32-F6A3-462D-8BBC-4F2A5FC0414C}"/>
            </a:ext>
          </a:extLst>
        </xdr:cNvPr>
        <xdr:cNvSpPr/>
      </xdr:nvSpPr>
      <xdr:spPr>
        <a:xfrm>
          <a:off x="9401175" y="995217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03A10B5B-A615-4AE0-817F-34E79B3C6F4D}"/>
            </a:ext>
          </a:extLst>
        </xdr:cNvPr>
        <xdr:cNvSpPr/>
      </xdr:nvSpPr>
      <xdr:spPr>
        <a:xfrm>
          <a:off x="8639175" y="99521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1D0EBFE1-3ABD-46B4-A267-C05AE3CD0347}"/>
            </a:ext>
          </a:extLst>
        </xdr:cNvPr>
        <xdr:cNvSpPr/>
      </xdr:nvSpPr>
      <xdr:spPr>
        <a:xfrm>
          <a:off x="7839075" y="9974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A4DBC1EA-0F58-4E86-B29D-15CCE55CE623}"/>
            </a:ext>
          </a:extLst>
        </xdr:cNvPr>
        <xdr:cNvSpPr/>
      </xdr:nvSpPr>
      <xdr:spPr>
        <a:xfrm>
          <a:off x="7029450" y="100109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7F227A5A-3583-4673-8211-FC4BF45938E1}"/>
            </a:ext>
          </a:extLst>
        </xdr:cNvPr>
        <xdr:cNvSpPr/>
      </xdr:nvSpPr>
      <xdr:spPr>
        <a:xfrm>
          <a:off x="6238875" y="1003036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C548967-7A4E-4897-94CE-68587B76A28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4300946-128F-486B-98B9-06E633169CB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9E4B1E6-9ADC-4078-8B01-7EDAC470E0D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16890E-20FC-461C-8F84-3EEE1B4FB64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976567-B357-40F7-9CC8-600863F7E2D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101056</xdr:rowOff>
    </xdr:from>
    <xdr:to>
      <xdr:col>55</xdr:col>
      <xdr:colOff>50800</xdr:colOff>
      <xdr:row>62</xdr:row>
      <xdr:rowOff>31206</xdr:rowOff>
    </xdr:to>
    <xdr:sp macro="" textlink="">
      <xdr:nvSpPr>
        <xdr:cNvPr id="246" name="楕円 245">
          <a:extLst>
            <a:ext uri="{FF2B5EF4-FFF2-40B4-BE49-F238E27FC236}">
              <a16:creationId xmlns:a16="http://schemas.microsoft.com/office/drawing/2014/main" id="{C74F95EA-33F0-4D4A-8EA4-80F1970CF71D}"/>
            </a:ext>
          </a:extLst>
        </xdr:cNvPr>
        <xdr:cNvSpPr/>
      </xdr:nvSpPr>
      <xdr:spPr>
        <a:xfrm>
          <a:off x="9401175" y="999118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79483</xdr:rowOff>
    </xdr:from>
    <xdr:ext cx="469744" cy="259045"/>
    <xdr:sp macro="" textlink="">
      <xdr:nvSpPr>
        <xdr:cNvPr id="247" name="【体育館・プール】&#10;一人当たり面積該当値テキスト">
          <a:extLst>
            <a:ext uri="{FF2B5EF4-FFF2-40B4-BE49-F238E27FC236}">
              <a16:creationId xmlns:a16="http://schemas.microsoft.com/office/drawing/2014/main" id="{8D437009-96EE-498D-9D55-21530D6A92AA}"/>
            </a:ext>
          </a:extLst>
        </xdr:cNvPr>
        <xdr:cNvSpPr txBox="1"/>
      </xdr:nvSpPr>
      <xdr:spPr>
        <a:xfrm>
          <a:off x="9467850" y="99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107587</xdr:rowOff>
    </xdr:from>
    <xdr:to>
      <xdr:col>50</xdr:col>
      <xdr:colOff>165100</xdr:colOff>
      <xdr:row>62</xdr:row>
      <xdr:rowOff>37737</xdr:rowOff>
    </xdr:to>
    <xdr:sp macro="" textlink="">
      <xdr:nvSpPr>
        <xdr:cNvPr id="248" name="楕円 247">
          <a:extLst>
            <a:ext uri="{FF2B5EF4-FFF2-40B4-BE49-F238E27FC236}">
              <a16:creationId xmlns:a16="http://schemas.microsoft.com/office/drawing/2014/main" id="{CA656D38-D84D-40AB-A413-7566993C31A5}"/>
            </a:ext>
          </a:extLst>
        </xdr:cNvPr>
        <xdr:cNvSpPr/>
      </xdr:nvSpPr>
      <xdr:spPr>
        <a:xfrm>
          <a:off x="8639175" y="99913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151856</xdr:rowOff>
    </xdr:from>
    <xdr:to>
      <xdr:col>55</xdr:col>
      <xdr:colOff>0</xdr:colOff>
      <xdr:row>61</xdr:row>
      <xdr:rowOff>158387</xdr:rowOff>
    </xdr:to>
    <xdr:cxnSp macro="">
      <xdr:nvCxnSpPr>
        <xdr:cNvPr id="249" name="直線コネクタ 248">
          <a:extLst>
            <a:ext uri="{FF2B5EF4-FFF2-40B4-BE49-F238E27FC236}">
              <a16:creationId xmlns:a16="http://schemas.microsoft.com/office/drawing/2014/main" id="{096F4081-4C5D-47CA-8881-6D443C1B1B43}"/>
            </a:ext>
          </a:extLst>
        </xdr:cNvPr>
        <xdr:cNvCxnSpPr/>
      </xdr:nvCxnSpPr>
      <xdr:spPr>
        <a:xfrm flipV="1">
          <a:off x="8686800" y="10038806"/>
          <a:ext cx="74295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114119</xdr:rowOff>
    </xdr:from>
    <xdr:to>
      <xdr:col>46</xdr:col>
      <xdr:colOff>38100</xdr:colOff>
      <xdr:row>62</xdr:row>
      <xdr:rowOff>44269</xdr:rowOff>
    </xdr:to>
    <xdr:sp macro="" textlink="">
      <xdr:nvSpPr>
        <xdr:cNvPr id="250" name="楕円 249">
          <a:extLst>
            <a:ext uri="{FF2B5EF4-FFF2-40B4-BE49-F238E27FC236}">
              <a16:creationId xmlns:a16="http://schemas.microsoft.com/office/drawing/2014/main" id="{E66449DA-1021-4349-BE73-2FD0673941F7}"/>
            </a:ext>
          </a:extLst>
        </xdr:cNvPr>
        <xdr:cNvSpPr/>
      </xdr:nvSpPr>
      <xdr:spPr>
        <a:xfrm>
          <a:off x="7839075" y="100010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158387</xdr:rowOff>
    </xdr:from>
    <xdr:to>
      <xdr:col>50</xdr:col>
      <xdr:colOff>114300</xdr:colOff>
      <xdr:row>61</xdr:row>
      <xdr:rowOff>164919</xdr:rowOff>
    </xdr:to>
    <xdr:cxnSp macro="">
      <xdr:nvCxnSpPr>
        <xdr:cNvPr id="251" name="直線コネクタ 250">
          <a:extLst>
            <a:ext uri="{FF2B5EF4-FFF2-40B4-BE49-F238E27FC236}">
              <a16:creationId xmlns:a16="http://schemas.microsoft.com/office/drawing/2014/main" id="{CCEE50B3-7815-400F-8287-4221DD77DCAD}"/>
            </a:ext>
          </a:extLst>
        </xdr:cNvPr>
        <xdr:cNvCxnSpPr/>
      </xdr:nvCxnSpPr>
      <xdr:spPr>
        <a:xfrm flipV="1">
          <a:off x="7886700" y="10048512"/>
          <a:ext cx="8001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117384</xdr:rowOff>
    </xdr:from>
    <xdr:to>
      <xdr:col>41</xdr:col>
      <xdr:colOff>101600</xdr:colOff>
      <xdr:row>62</xdr:row>
      <xdr:rowOff>47534</xdr:rowOff>
    </xdr:to>
    <xdr:sp macro="" textlink="">
      <xdr:nvSpPr>
        <xdr:cNvPr id="252" name="楕円 251">
          <a:extLst>
            <a:ext uri="{FF2B5EF4-FFF2-40B4-BE49-F238E27FC236}">
              <a16:creationId xmlns:a16="http://schemas.microsoft.com/office/drawing/2014/main" id="{FE33A2FE-0DC1-4ECF-A49F-7636B62072F4}"/>
            </a:ext>
          </a:extLst>
        </xdr:cNvPr>
        <xdr:cNvSpPr/>
      </xdr:nvSpPr>
      <xdr:spPr>
        <a:xfrm>
          <a:off x="7029450" y="100043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164919</xdr:rowOff>
    </xdr:from>
    <xdr:to>
      <xdr:col>45</xdr:col>
      <xdr:colOff>177800</xdr:colOff>
      <xdr:row>61</xdr:row>
      <xdr:rowOff>168184</xdr:rowOff>
    </xdr:to>
    <xdr:cxnSp macro="">
      <xdr:nvCxnSpPr>
        <xdr:cNvPr id="253" name="直線コネクタ 252">
          <a:extLst>
            <a:ext uri="{FF2B5EF4-FFF2-40B4-BE49-F238E27FC236}">
              <a16:creationId xmlns:a16="http://schemas.microsoft.com/office/drawing/2014/main" id="{9E3195F7-B1A0-4D4D-B077-4B6FCB04E63C}"/>
            </a:ext>
          </a:extLst>
        </xdr:cNvPr>
        <xdr:cNvCxnSpPr/>
      </xdr:nvCxnSpPr>
      <xdr:spPr>
        <a:xfrm flipV="1">
          <a:off x="7077075" y="10048694"/>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123916</xdr:rowOff>
    </xdr:from>
    <xdr:to>
      <xdr:col>36</xdr:col>
      <xdr:colOff>165100</xdr:colOff>
      <xdr:row>62</xdr:row>
      <xdr:rowOff>54066</xdr:rowOff>
    </xdr:to>
    <xdr:sp macro="" textlink="">
      <xdr:nvSpPr>
        <xdr:cNvPr id="254" name="楕円 253">
          <a:extLst>
            <a:ext uri="{FF2B5EF4-FFF2-40B4-BE49-F238E27FC236}">
              <a16:creationId xmlns:a16="http://schemas.microsoft.com/office/drawing/2014/main" id="{990E977F-9B11-43EE-AF3F-66269E9DDD8F}"/>
            </a:ext>
          </a:extLst>
        </xdr:cNvPr>
        <xdr:cNvSpPr/>
      </xdr:nvSpPr>
      <xdr:spPr>
        <a:xfrm>
          <a:off x="6238875" y="100076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168184</xdr:rowOff>
    </xdr:from>
    <xdr:to>
      <xdr:col>41</xdr:col>
      <xdr:colOff>50800</xdr:colOff>
      <xdr:row>62</xdr:row>
      <xdr:rowOff>3266</xdr:rowOff>
    </xdr:to>
    <xdr:cxnSp macro="">
      <xdr:nvCxnSpPr>
        <xdr:cNvPr id="255" name="直線コネクタ 254">
          <a:extLst>
            <a:ext uri="{FF2B5EF4-FFF2-40B4-BE49-F238E27FC236}">
              <a16:creationId xmlns:a16="http://schemas.microsoft.com/office/drawing/2014/main" id="{806E4F22-19EA-45A9-991C-37BB9A7E9673}"/>
            </a:ext>
          </a:extLst>
        </xdr:cNvPr>
        <xdr:cNvCxnSpPr/>
      </xdr:nvCxnSpPr>
      <xdr:spPr>
        <a:xfrm flipV="1">
          <a:off x="6286500" y="10051959"/>
          <a:ext cx="790575" cy="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8A03238E-6764-471A-A81A-7C27320FF56D}"/>
            </a:ext>
          </a:extLst>
        </xdr:cNvPr>
        <xdr:cNvSpPr txBox="1"/>
      </xdr:nvSpPr>
      <xdr:spPr>
        <a:xfrm>
          <a:off x="8458277" y="973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DC82E6AF-1399-4552-806B-094CE8F2E406}"/>
            </a:ext>
          </a:extLst>
        </xdr:cNvPr>
        <xdr:cNvSpPr txBox="1"/>
      </xdr:nvSpPr>
      <xdr:spPr>
        <a:xfrm>
          <a:off x="7677227" y="97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48458</xdr:rowOff>
    </xdr:from>
    <xdr:ext cx="469744" cy="259045"/>
    <xdr:sp macro="" textlink="">
      <xdr:nvSpPr>
        <xdr:cNvPr id="258" name="n_3aveValue【体育館・プール】&#10;一人当たり面積">
          <a:extLst>
            <a:ext uri="{FF2B5EF4-FFF2-40B4-BE49-F238E27FC236}">
              <a16:creationId xmlns:a16="http://schemas.microsoft.com/office/drawing/2014/main" id="{8AED1108-F2BF-49DC-A51D-CAFEC0E7AF03}"/>
            </a:ext>
          </a:extLst>
        </xdr:cNvPr>
        <xdr:cNvSpPr txBox="1"/>
      </xdr:nvSpPr>
      <xdr:spPr>
        <a:xfrm>
          <a:off x="6867602" y="1009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61521</xdr:rowOff>
    </xdr:from>
    <xdr:ext cx="469744" cy="259045"/>
    <xdr:sp macro="" textlink="">
      <xdr:nvSpPr>
        <xdr:cNvPr id="259" name="n_4aveValue【体育館・プール】&#10;一人当たり面積">
          <a:extLst>
            <a:ext uri="{FF2B5EF4-FFF2-40B4-BE49-F238E27FC236}">
              <a16:creationId xmlns:a16="http://schemas.microsoft.com/office/drawing/2014/main" id="{49051927-8571-462C-9332-929B50B415F0}"/>
            </a:ext>
          </a:extLst>
        </xdr:cNvPr>
        <xdr:cNvSpPr txBox="1"/>
      </xdr:nvSpPr>
      <xdr:spPr>
        <a:xfrm>
          <a:off x="6067502" y="1011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28864</xdr:rowOff>
    </xdr:from>
    <xdr:ext cx="469744" cy="259045"/>
    <xdr:sp macro="" textlink="">
      <xdr:nvSpPr>
        <xdr:cNvPr id="260" name="n_1mainValue【体育館・プール】&#10;一人当たり面積">
          <a:extLst>
            <a:ext uri="{FF2B5EF4-FFF2-40B4-BE49-F238E27FC236}">
              <a16:creationId xmlns:a16="http://schemas.microsoft.com/office/drawing/2014/main" id="{735B9E5D-677A-4C35-B059-CC531076612A}"/>
            </a:ext>
          </a:extLst>
        </xdr:cNvPr>
        <xdr:cNvSpPr txBox="1"/>
      </xdr:nvSpPr>
      <xdr:spPr>
        <a:xfrm>
          <a:off x="8458277" y="1007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35396</xdr:rowOff>
    </xdr:from>
    <xdr:ext cx="469744" cy="259045"/>
    <xdr:sp macro="" textlink="">
      <xdr:nvSpPr>
        <xdr:cNvPr id="261" name="n_2mainValue【体育館・プール】&#10;一人当たり面積">
          <a:extLst>
            <a:ext uri="{FF2B5EF4-FFF2-40B4-BE49-F238E27FC236}">
              <a16:creationId xmlns:a16="http://schemas.microsoft.com/office/drawing/2014/main" id="{2C389316-2FE1-46F6-81EE-4C4403ABC8AF}"/>
            </a:ext>
          </a:extLst>
        </xdr:cNvPr>
        <xdr:cNvSpPr txBox="1"/>
      </xdr:nvSpPr>
      <xdr:spPr>
        <a:xfrm>
          <a:off x="7677227" y="100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64061</xdr:rowOff>
    </xdr:from>
    <xdr:ext cx="469744" cy="259045"/>
    <xdr:sp macro="" textlink="">
      <xdr:nvSpPr>
        <xdr:cNvPr id="262" name="n_3mainValue【体育館・プール】&#10;一人当たり面積">
          <a:extLst>
            <a:ext uri="{FF2B5EF4-FFF2-40B4-BE49-F238E27FC236}">
              <a16:creationId xmlns:a16="http://schemas.microsoft.com/office/drawing/2014/main" id="{2278F049-0169-427F-AC82-0677B055DEB3}"/>
            </a:ext>
          </a:extLst>
        </xdr:cNvPr>
        <xdr:cNvSpPr txBox="1"/>
      </xdr:nvSpPr>
      <xdr:spPr>
        <a:xfrm>
          <a:off x="6867602" y="979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70593</xdr:rowOff>
    </xdr:from>
    <xdr:ext cx="469744" cy="259045"/>
    <xdr:sp macro="" textlink="">
      <xdr:nvSpPr>
        <xdr:cNvPr id="263" name="n_4mainValue【体育館・プール】&#10;一人当たり面積">
          <a:extLst>
            <a:ext uri="{FF2B5EF4-FFF2-40B4-BE49-F238E27FC236}">
              <a16:creationId xmlns:a16="http://schemas.microsoft.com/office/drawing/2014/main" id="{8B8BC2F4-7606-4A13-97BD-8AAB98A783ED}"/>
            </a:ext>
          </a:extLst>
        </xdr:cNvPr>
        <xdr:cNvSpPr txBox="1"/>
      </xdr:nvSpPr>
      <xdr:spPr>
        <a:xfrm>
          <a:off x="6067502" y="979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07C477A-1119-4F58-A7D5-23876951917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026B96C-3A2E-4AB6-A460-7E098DF96DE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22CC581-EF46-476A-A56D-E82528384AB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5080A4E-D73B-4F6A-96EE-8D58D8F3B12B}"/>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650B563-68D6-4057-BD81-A15143C10E3A}"/>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E44F5F4-134C-431B-8DDB-2CBE2E78022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56A579A-82A4-4BFE-BF3F-DD5E7517FA3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AF7F7E3-1C66-4F2E-BA19-D3678A6B5A9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CE7AA51-717C-4BF3-9558-8E8624236CA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EAF3D48-4C8F-45E4-B619-2BF157199AB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12C8980-FE6B-48C3-9DF5-4F727E5BEE3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FA1AA245-9F78-4831-9DF0-BD8F20B89F9D}"/>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46025577-623D-4B76-AD28-F4671493DD5D}"/>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7D557AC1-4510-499A-83F7-190A69CF2C71}"/>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407E80E9-78B7-4352-A0B4-894D9FB65D1A}"/>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31A25CBA-F42F-4669-A549-F09E70F6D632}"/>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60DB287-A69C-420E-AB7E-002B2D8B68B8}"/>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68C534D6-5148-4516-9AAF-809E862D012C}"/>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E10DE172-C3E1-4A8D-976F-79F16ACBBECB}"/>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106DC11-F165-4D53-A434-D1E32829674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D37EDE29-3A74-47D9-BA96-BC0CFCE5514E}"/>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687CF1A-1916-41AC-A429-C7FC252F38F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4C919D00-1D3B-481F-AB3E-8D38EAFDBC3A}"/>
            </a:ext>
          </a:extLst>
        </xdr:cNvPr>
        <xdr:cNvCxnSpPr/>
      </xdr:nvCxnSpPr>
      <xdr:spPr>
        <a:xfrm flipV="1">
          <a:off x="4180840" y="12585319"/>
          <a:ext cx="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1EBAE417-9BC5-4A55-8326-10F26EFE2C78}"/>
            </a:ext>
          </a:extLst>
        </xdr:cNvPr>
        <xdr:cNvSpPr txBox="1"/>
      </xdr:nvSpPr>
      <xdr:spPr>
        <a:xfrm>
          <a:off x="4219575" y="1373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750F705F-F49C-4D89-96C9-BB28429083E4}"/>
            </a:ext>
          </a:extLst>
        </xdr:cNvPr>
        <xdr:cNvCxnSpPr/>
      </xdr:nvCxnSpPr>
      <xdr:spPr>
        <a:xfrm>
          <a:off x="4105275" y="137270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460E6212-BBDE-45E7-9E32-7D7BCC2D8341}"/>
            </a:ext>
          </a:extLst>
        </xdr:cNvPr>
        <xdr:cNvSpPr txBox="1"/>
      </xdr:nvSpPr>
      <xdr:spPr>
        <a:xfrm>
          <a:off x="4219575" y="1236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3DAC57A0-426D-4C24-8A62-ACBC9CF5EA24}"/>
            </a:ext>
          </a:extLst>
        </xdr:cNvPr>
        <xdr:cNvCxnSpPr/>
      </xdr:nvCxnSpPr>
      <xdr:spPr>
        <a:xfrm>
          <a:off x="4105275" y="125853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DEC1062-CE06-4EAB-AFA5-546AEFE47F16}"/>
            </a:ext>
          </a:extLst>
        </xdr:cNvPr>
        <xdr:cNvSpPr txBox="1"/>
      </xdr:nvSpPr>
      <xdr:spPr>
        <a:xfrm>
          <a:off x="4219575" y="1295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DE85A665-7135-4AED-A9B9-2C4006FAC521}"/>
            </a:ext>
          </a:extLst>
        </xdr:cNvPr>
        <xdr:cNvSpPr/>
      </xdr:nvSpPr>
      <xdr:spPr>
        <a:xfrm>
          <a:off x="4124325" y="130948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C54BF3E3-8AFE-458A-94AB-6D935DDADBE6}"/>
            </a:ext>
          </a:extLst>
        </xdr:cNvPr>
        <xdr:cNvSpPr/>
      </xdr:nvSpPr>
      <xdr:spPr>
        <a:xfrm>
          <a:off x="3381375" y="130500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2C3D57D8-782B-4ADC-AA8E-E4AD1943825C}"/>
            </a:ext>
          </a:extLst>
        </xdr:cNvPr>
        <xdr:cNvSpPr/>
      </xdr:nvSpPr>
      <xdr:spPr>
        <a:xfrm>
          <a:off x="2571750" y="130322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FDCCFBBF-42B3-4B8C-AEFB-F32EE780FB17}"/>
            </a:ext>
          </a:extLst>
        </xdr:cNvPr>
        <xdr:cNvSpPr/>
      </xdr:nvSpPr>
      <xdr:spPr>
        <a:xfrm>
          <a:off x="1781175" y="130116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CF705B9C-3EB5-465E-84AB-4B2D5D9E8F4E}"/>
            </a:ext>
          </a:extLst>
        </xdr:cNvPr>
        <xdr:cNvSpPr/>
      </xdr:nvSpPr>
      <xdr:spPr>
        <a:xfrm>
          <a:off x="981075" y="12962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378653B-B626-44AF-BF3B-3FAC9A513C5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48A6798-C783-423A-A252-811C14BCE52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B70016E-B908-41AF-9142-03BAEA90C2F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5FE8615-1C89-45A9-9D50-8F1C1437500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76B2E5-CA69-4691-A788-4FDB4202C0C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302" name="楕円 301">
          <a:extLst>
            <a:ext uri="{FF2B5EF4-FFF2-40B4-BE49-F238E27FC236}">
              <a16:creationId xmlns:a16="http://schemas.microsoft.com/office/drawing/2014/main" id="{4E65E56C-BAED-4E2E-A95A-BD71FD261C70}"/>
            </a:ext>
          </a:extLst>
        </xdr:cNvPr>
        <xdr:cNvSpPr/>
      </xdr:nvSpPr>
      <xdr:spPr>
        <a:xfrm>
          <a:off x="4124325" y="134515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139464</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90A7AF21-2340-46FC-98E4-D8C540942751}"/>
            </a:ext>
          </a:extLst>
        </xdr:cNvPr>
        <xdr:cNvSpPr txBox="1"/>
      </xdr:nvSpPr>
      <xdr:spPr>
        <a:xfrm>
          <a:off x="4219575" y="1343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304" name="楕円 303">
          <a:extLst>
            <a:ext uri="{FF2B5EF4-FFF2-40B4-BE49-F238E27FC236}">
              <a16:creationId xmlns:a16="http://schemas.microsoft.com/office/drawing/2014/main" id="{25142DCA-D63F-4400-95CA-679B455E6BA5}"/>
            </a:ext>
          </a:extLst>
        </xdr:cNvPr>
        <xdr:cNvSpPr/>
      </xdr:nvSpPr>
      <xdr:spPr>
        <a:xfrm>
          <a:off x="3381375" y="13449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40387</xdr:rowOff>
    </xdr:to>
    <xdr:cxnSp macro="">
      <xdr:nvCxnSpPr>
        <xdr:cNvPr id="305" name="直線コネクタ 304">
          <a:extLst>
            <a:ext uri="{FF2B5EF4-FFF2-40B4-BE49-F238E27FC236}">
              <a16:creationId xmlns:a16="http://schemas.microsoft.com/office/drawing/2014/main" id="{8DD4D08A-FC44-48B0-B8ED-4636FD441EA8}"/>
            </a:ext>
          </a:extLst>
        </xdr:cNvPr>
        <xdr:cNvCxnSpPr/>
      </xdr:nvCxnSpPr>
      <xdr:spPr>
        <a:xfrm>
          <a:off x="3429000" y="13487400"/>
          <a:ext cx="75247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149606</xdr:rowOff>
    </xdr:from>
    <xdr:to>
      <xdr:col>15</xdr:col>
      <xdr:colOff>101600</xdr:colOff>
      <xdr:row>83</xdr:row>
      <xdr:rowOff>79756</xdr:rowOff>
    </xdr:to>
    <xdr:sp macro="" textlink="">
      <xdr:nvSpPr>
        <xdr:cNvPr id="306" name="楕円 305">
          <a:extLst>
            <a:ext uri="{FF2B5EF4-FFF2-40B4-BE49-F238E27FC236}">
              <a16:creationId xmlns:a16="http://schemas.microsoft.com/office/drawing/2014/main" id="{E4F5C289-33EC-4A41-B900-C6D7A2BBC80B}"/>
            </a:ext>
          </a:extLst>
        </xdr:cNvPr>
        <xdr:cNvSpPr/>
      </xdr:nvSpPr>
      <xdr:spPr>
        <a:xfrm>
          <a:off x="2571750" y="134369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28956</xdr:rowOff>
    </xdr:from>
    <xdr:to>
      <xdr:col>19</xdr:col>
      <xdr:colOff>177800</xdr:colOff>
      <xdr:row>83</xdr:row>
      <xdr:rowOff>38100</xdr:rowOff>
    </xdr:to>
    <xdr:cxnSp macro="">
      <xdr:nvCxnSpPr>
        <xdr:cNvPr id="307" name="直線コネクタ 306">
          <a:extLst>
            <a:ext uri="{FF2B5EF4-FFF2-40B4-BE49-F238E27FC236}">
              <a16:creationId xmlns:a16="http://schemas.microsoft.com/office/drawing/2014/main" id="{FC1B6727-8F03-40DC-80E1-586B6C532973}"/>
            </a:ext>
          </a:extLst>
        </xdr:cNvPr>
        <xdr:cNvCxnSpPr/>
      </xdr:nvCxnSpPr>
      <xdr:spPr>
        <a:xfrm>
          <a:off x="2619375" y="13475081"/>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99313</xdr:rowOff>
    </xdr:from>
    <xdr:to>
      <xdr:col>10</xdr:col>
      <xdr:colOff>165100</xdr:colOff>
      <xdr:row>83</xdr:row>
      <xdr:rowOff>29463</xdr:rowOff>
    </xdr:to>
    <xdr:sp macro="" textlink="">
      <xdr:nvSpPr>
        <xdr:cNvPr id="308" name="楕円 307">
          <a:extLst>
            <a:ext uri="{FF2B5EF4-FFF2-40B4-BE49-F238E27FC236}">
              <a16:creationId xmlns:a16="http://schemas.microsoft.com/office/drawing/2014/main" id="{41957E69-ECFD-4A0D-B4B5-CBDC684EF838}"/>
            </a:ext>
          </a:extLst>
        </xdr:cNvPr>
        <xdr:cNvSpPr/>
      </xdr:nvSpPr>
      <xdr:spPr>
        <a:xfrm>
          <a:off x="1781175" y="133898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150113</xdr:rowOff>
    </xdr:from>
    <xdr:to>
      <xdr:col>15</xdr:col>
      <xdr:colOff>50800</xdr:colOff>
      <xdr:row>83</xdr:row>
      <xdr:rowOff>28956</xdr:rowOff>
    </xdr:to>
    <xdr:cxnSp macro="">
      <xdr:nvCxnSpPr>
        <xdr:cNvPr id="309" name="直線コネクタ 308">
          <a:extLst>
            <a:ext uri="{FF2B5EF4-FFF2-40B4-BE49-F238E27FC236}">
              <a16:creationId xmlns:a16="http://schemas.microsoft.com/office/drawing/2014/main" id="{5342A7D9-5299-41D5-A5C6-1B80D54421DD}"/>
            </a:ext>
          </a:extLst>
        </xdr:cNvPr>
        <xdr:cNvCxnSpPr/>
      </xdr:nvCxnSpPr>
      <xdr:spPr>
        <a:xfrm>
          <a:off x="1828800" y="13437488"/>
          <a:ext cx="790575"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0" name="楕円 309">
          <a:extLst>
            <a:ext uri="{FF2B5EF4-FFF2-40B4-BE49-F238E27FC236}">
              <a16:creationId xmlns:a16="http://schemas.microsoft.com/office/drawing/2014/main" id="{20864F6D-A066-45D1-B085-73A5109DCF1C}"/>
            </a:ext>
          </a:extLst>
        </xdr:cNvPr>
        <xdr:cNvSpPr/>
      </xdr:nvSpPr>
      <xdr:spPr>
        <a:xfrm>
          <a:off x="981075" y="134232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150113</xdr:rowOff>
    </xdr:from>
    <xdr:to>
      <xdr:col>10</xdr:col>
      <xdr:colOff>114300</xdr:colOff>
      <xdr:row>83</xdr:row>
      <xdr:rowOff>15239</xdr:rowOff>
    </xdr:to>
    <xdr:cxnSp macro="">
      <xdr:nvCxnSpPr>
        <xdr:cNvPr id="311" name="直線コネクタ 310">
          <a:extLst>
            <a:ext uri="{FF2B5EF4-FFF2-40B4-BE49-F238E27FC236}">
              <a16:creationId xmlns:a16="http://schemas.microsoft.com/office/drawing/2014/main" id="{E51486D7-69A7-4CB7-B8F1-EC02D707239D}"/>
            </a:ext>
          </a:extLst>
        </xdr:cNvPr>
        <xdr:cNvCxnSpPr/>
      </xdr:nvCxnSpPr>
      <xdr:spPr>
        <a:xfrm flipV="1">
          <a:off x="1028700" y="13437488"/>
          <a:ext cx="8001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903878B6-E0BC-426A-82F3-66114DBFB352}"/>
            </a:ext>
          </a:extLst>
        </xdr:cNvPr>
        <xdr:cNvSpPr txBox="1"/>
      </xdr:nvSpPr>
      <xdr:spPr>
        <a:xfrm>
          <a:off x="3239144" y="1282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1F621ECB-2BE7-4D3A-90D4-F8141836883D}"/>
            </a:ext>
          </a:extLst>
        </xdr:cNvPr>
        <xdr:cNvSpPr txBox="1"/>
      </xdr:nvSpPr>
      <xdr:spPr>
        <a:xfrm>
          <a:off x="2439044" y="1282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3236E792-440C-4706-A155-80EAB4B5A2F5}"/>
            </a:ext>
          </a:extLst>
        </xdr:cNvPr>
        <xdr:cNvSpPr txBox="1"/>
      </xdr:nvSpPr>
      <xdr:spPr>
        <a:xfrm>
          <a:off x="1648469" y="1279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53A2B72F-3BDB-4F7D-9385-C304D91B9E78}"/>
            </a:ext>
          </a:extLst>
        </xdr:cNvPr>
        <xdr:cNvSpPr txBox="1"/>
      </xdr:nvSpPr>
      <xdr:spPr>
        <a:xfrm>
          <a:off x="848369" y="127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316" name="n_1mainValue【福祉施設】&#10;有形固定資産減価償却率">
          <a:extLst>
            <a:ext uri="{FF2B5EF4-FFF2-40B4-BE49-F238E27FC236}">
              <a16:creationId xmlns:a16="http://schemas.microsoft.com/office/drawing/2014/main" id="{0CDA0F77-7D25-4539-BB27-A065A045EA39}"/>
            </a:ext>
          </a:extLst>
        </xdr:cNvPr>
        <xdr:cNvSpPr txBox="1"/>
      </xdr:nvSpPr>
      <xdr:spPr>
        <a:xfrm>
          <a:off x="3239144" y="1353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70883</xdr:rowOff>
    </xdr:from>
    <xdr:ext cx="405111" cy="259045"/>
    <xdr:sp macro="" textlink="">
      <xdr:nvSpPr>
        <xdr:cNvPr id="317" name="n_2mainValue【福祉施設】&#10;有形固定資産減価償却率">
          <a:extLst>
            <a:ext uri="{FF2B5EF4-FFF2-40B4-BE49-F238E27FC236}">
              <a16:creationId xmlns:a16="http://schemas.microsoft.com/office/drawing/2014/main" id="{FE97CACA-22BB-4D4F-A90C-905BC663D8C0}"/>
            </a:ext>
          </a:extLst>
        </xdr:cNvPr>
        <xdr:cNvSpPr txBox="1"/>
      </xdr:nvSpPr>
      <xdr:spPr>
        <a:xfrm>
          <a:off x="2439044" y="135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20590</xdr:rowOff>
    </xdr:from>
    <xdr:ext cx="405111" cy="259045"/>
    <xdr:sp macro="" textlink="">
      <xdr:nvSpPr>
        <xdr:cNvPr id="318" name="n_3mainValue【福祉施設】&#10;有形固定資産減価償却率">
          <a:extLst>
            <a:ext uri="{FF2B5EF4-FFF2-40B4-BE49-F238E27FC236}">
              <a16:creationId xmlns:a16="http://schemas.microsoft.com/office/drawing/2014/main" id="{BF8E648E-49F9-456D-9D51-1F29473E5B34}"/>
            </a:ext>
          </a:extLst>
        </xdr:cNvPr>
        <xdr:cNvSpPr txBox="1"/>
      </xdr:nvSpPr>
      <xdr:spPr>
        <a:xfrm>
          <a:off x="1648469" y="1346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9" name="n_4mainValue【福祉施設】&#10;有形固定資産減価償却率">
          <a:extLst>
            <a:ext uri="{FF2B5EF4-FFF2-40B4-BE49-F238E27FC236}">
              <a16:creationId xmlns:a16="http://schemas.microsoft.com/office/drawing/2014/main" id="{99FB00E0-45CE-4287-8EF0-48513A1AC6BC}"/>
            </a:ext>
          </a:extLst>
        </xdr:cNvPr>
        <xdr:cNvSpPr txBox="1"/>
      </xdr:nvSpPr>
      <xdr:spPr>
        <a:xfrm>
          <a:off x="84836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BA81AE7-C9F6-4439-8A53-824FA3CA746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12FA9FB-B77D-4675-8A4F-6C633EB81EB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8742EC1-4134-4BA8-8565-794BC62E5F4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3093E37-200C-45BD-83D4-A1D6D60D7DA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5F3A3A7-B2D0-489B-B914-EECD5F714CF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3D2E02A-9DA3-40FE-BB03-B8AEA7B00AD8}"/>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80E615D-E702-4033-9C22-7E58F69A03E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DA981D9-A414-4209-A286-7225A829813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0F375BC-1AA6-4625-BA83-26E56AFD9FE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DDF1915-67CB-4514-AB51-2407E3042A2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19D58EE-ABC0-42D4-BF2F-8FA114BFCF38}"/>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41F9435-3A3A-4E04-A0D6-BD70DC05BAFF}"/>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EAC4C7E-E6D3-475B-BBF5-5A9306E2542D}"/>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F34579E6-777F-42E3-9535-A5AF7099C8AF}"/>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F90E0E7-0D05-47C6-B2EC-3897AF99BC69}"/>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2D293817-D6D3-4FC2-A1E5-4C79D1692D6F}"/>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74CFA0F-7304-4A4F-8C0A-9EB32509C528}"/>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985B19C0-C863-40F1-8FDD-95C0C86A701B}"/>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FC536C3-C3E0-4E8E-8A20-34C8581AA6A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665CE11-DD30-41A5-9E85-54C05145C61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76DA593-DB26-42D9-9D75-BB86F2DCC97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3AB31CAE-D6EF-4BA9-A1C1-449812A51C52}"/>
            </a:ext>
          </a:extLst>
        </xdr:cNvPr>
        <xdr:cNvCxnSpPr/>
      </xdr:nvCxnSpPr>
      <xdr:spPr>
        <a:xfrm flipV="1">
          <a:off x="9429115" y="12601829"/>
          <a:ext cx="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77086718-092B-4D83-8ED2-E4C963A2F31F}"/>
            </a:ext>
          </a:extLst>
        </xdr:cNvPr>
        <xdr:cNvSpPr txBox="1"/>
      </xdr:nvSpPr>
      <xdr:spPr>
        <a:xfrm>
          <a:off x="9467850" y="1392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CD5370FE-0F0A-4266-A787-BB8BBB7522C1}"/>
            </a:ext>
          </a:extLst>
        </xdr:cNvPr>
        <xdr:cNvCxnSpPr/>
      </xdr:nvCxnSpPr>
      <xdr:spPr>
        <a:xfrm>
          <a:off x="9363075" y="139155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BD8760EF-85BE-4958-AAD9-075C97F9748A}"/>
            </a:ext>
          </a:extLst>
        </xdr:cNvPr>
        <xdr:cNvSpPr txBox="1"/>
      </xdr:nvSpPr>
      <xdr:spPr>
        <a:xfrm>
          <a:off x="9467850" y="1238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6F7E3812-4D6A-4983-983C-185824F1AD1A}"/>
            </a:ext>
          </a:extLst>
        </xdr:cNvPr>
        <xdr:cNvCxnSpPr/>
      </xdr:nvCxnSpPr>
      <xdr:spPr>
        <a:xfrm>
          <a:off x="9363075" y="126018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8798C1D4-1910-42A2-81C6-6FE7EE6E4B8D}"/>
            </a:ext>
          </a:extLst>
        </xdr:cNvPr>
        <xdr:cNvSpPr txBox="1"/>
      </xdr:nvSpPr>
      <xdr:spPr>
        <a:xfrm>
          <a:off x="9467850" y="1314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DBB1A1F0-C70C-4D81-B7BF-64F7A708D318}"/>
            </a:ext>
          </a:extLst>
        </xdr:cNvPr>
        <xdr:cNvSpPr/>
      </xdr:nvSpPr>
      <xdr:spPr>
        <a:xfrm>
          <a:off x="9401175" y="1329016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9C922390-9DB7-47A5-8D4D-0ABFBCE13589}"/>
            </a:ext>
          </a:extLst>
        </xdr:cNvPr>
        <xdr:cNvSpPr/>
      </xdr:nvSpPr>
      <xdr:spPr>
        <a:xfrm>
          <a:off x="8639175" y="13287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E86E77B4-F58F-4770-BC1D-F1AB0E78B99A}"/>
            </a:ext>
          </a:extLst>
        </xdr:cNvPr>
        <xdr:cNvSpPr/>
      </xdr:nvSpPr>
      <xdr:spPr>
        <a:xfrm>
          <a:off x="7839075" y="13287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7328D72D-A3F1-49BE-AE0A-4BDE045469A7}"/>
            </a:ext>
          </a:extLst>
        </xdr:cNvPr>
        <xdr:cNvSpPr/>
      </xdr:nvSpPr>
      <xdr:spPr>
        <a:xfrm>
          <a:off x="7029450" y="13232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5F06C28A-236D-4F80-B7C6-D0E4C905787E}"/>
            </a:ext>
          </a:extLst>
        </xdr:cNvPr>
        <xdr:cNvSpPr/>
      </xdr:nvSpPr>
      <xdr:spPr>
        <a:xfrm>
          <a:off x="6238875" y="132961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BE47DFA-2EE2-4BD9-8D49-AB9F847A7A3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68D16BC-159C-43F2-AC82-47E950DD259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2B5E8C3-E71D-429F-9143-70D6AE996A9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3E926F7-00C5-4F4B-8336-859572F0A68C}"/>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0B1C35B-F7C5-4AE0-A725-4DF3A81E7CD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357" name="楕円 356">
          <a:extLst>
            <a:ext uri="{FF2B5EF4-FFF2-40B4-BE49-F238E27FC236}">
              <a16:creationId xmlns:a16="http://schemas.microsoft.com/office/drawing/2014/main" id="{34A6AA3E-6888-48F2-9699-3F7806DCAFFD}"/>
            </a:ext>
          </a:extLst>
        </xdr:cNvPr>
        <xdr:cNvSpPr/>
      </xdr:nvSpPr>
      <xdr:spPr>
        <a:xfrm>
          <a:off x="9401175" y="1349971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32021</xdr:rowOff>
    </xdr:from>
    <xdr:ext cx="469744" cy="259045"/>
    <xdr:sp macro="" textlink="">
      <xdr:nvSpPr>
        <xdr:cNvPr id="358" name="【福祉施設】&#10;一人当たり面積該当値テキスト">
          <a:extLst>
            <a:ext uri="{FF2B5EF4-FFF2-40B4-BE49-F238E27FC236}">
              <a16:creationId xmlns:a16="http://schemas.microsoft.com/office/drawing/2014/main" id="{ED9F8169-A020-434B-92EA-81767A5F7203}"/>
            </a:ext>
          </a:extLst>
        </xdr:cNvPr>
        <xdr:cNvSpPr txBox="1"/>
      </xdr:nvSpPr>
      <xdr:spPr>
        <a:xfrm>
          <a:off x="9467850"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53594</xdr:rowOff>
    </xdr:from>
    <xdr:to>
      <xdr:col>50</xdr:col>
      <xdr:colOff>165100</xdr:colOff>
      <xdr:row>83</xdr:row>
      <xdr:rowOff>155194</xdr:rowOff>
    </xdr:to>
    <xdr:sp macro="" textlink="">
      <xdr:nvSpPr>
        <xdr:cNvPr id="359" name="楕円 358">
          <a:extLst>
            <a:ext uri="{FF2B5EF4-FFF2-40B4-BE49-F238E27FC236}">
              <a16:creationId xmlns:a16="http://schemas.microsoft.com/office/drawing/2014/main" id="{0A4F81AB-C0F6-4E14-887B-8551E37D7109}"/>
            </a:ext>
          </a:extLst>
        </xdr:cNvPr>
        <xdr:cNvSpPr/>
      </xdr:nvSpPr>
      <xdr:spPr>
        <a:xfrm>
          <a:off x="8639175" y="134997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104394</xdr:rowOff>
    </xdr:from>
    <xdr:to>
      <xdr:col>55</xdr:col>
      <xdr:colOff>0</xdr:colOff>
      <xdr:row>83</xdr:row>
      <xdr:rowOff>104394</xdr:rowOff>
    </xdr:to>
    <xdr:cxnSp macro="">
      <xdr:nvCxnSpPr>
        <xdr:cNvPr id="360" name="直線コネクタ 359">
          <a:extLst>
            <a:ext uri="{FF2B5EF4-FFF2-40B4-BE49-F238E27FC236}">
              <a16:creationId xmlns:a16="http://schemas.microsoft.com/office/drawing/2014/main" id="{DBD53894-BA74-43C1-9B9B-2AD11546A3E3}"/>
            </a:ext>
          </a:extLst>
        </xdr:cNvPr>
        <xdr:cNvCxnSpPr/>
      </xdr:nvCxnSpPr>
      <xdr:spPr>
        <a:xfrm>
          <a:off x="8686800" y="1355686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61" name="楕円 360">
          <a:extLst>
            <a:ext uri="{FF2B5EF4-FFF2-40B4-BE49-F238E27FC236}">
              <a16:creationId xmlns:a16="http://schemas.microsoft.com/office/drawing/2014/main" id="{A535BA27-4310-4F4E-B321-F0D086C4A991}"/>
            </a:ext>
          </a:extLst>
        </xdr:cNvPr>
        <xdr:cNvSpPr/>
      </xdr:nvSpPr>
      <xdr:spPr>
        <a:xfrm>
          <a:off x="7839075" y="135152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104394</xdr:rowOff>
    </xdr:from>
    <xdr:to>
      <xdr:col>50</xdr:col>
      <xdr:colOff>114300</xdr:colOff>
      <xdr:row>83</xdr:row>
      <xdr:rowOff>113537</xdr:rowOff>
    </xdr:to>
    <xdr:cxnSp macro="">
      <xdr:nvCxnSpPr>
        <xdr:cNvPr id="362" name="直線コネクタ 361">
          <a:extLst>
            <a:ext uri="{FF2B5EF4-FFF2-40B4-BE49-F238E27FC236}">
              <a16:creationId xmlns:a16="http://schemas.microsoft.com/office/drawing/2014/main" id="{D803C766-D59E-446C-B5C5-8C0CD53ED447}"/>
            </a:ext>
          </a:extLst>
        </xdr:cNvPr>
        <xdr:cNvCxnSpPr/>
      </xdr:nvCxnSpPr>
      <xdr:spPr>
        <a:xfrm flipV="1">
          <a:off x="7886700" y="13556869"/>
          <a:ext cx="8001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99313</xdr:rowOff>
    </xdr:from>
    <xdr:to>
      <xdr:col>41</xdr:col>
      <xdr:colOff>101600</xdr:colOff>
      <xdr:row>84</xdr:row>
      <xdr:rowOff>29463</xdr:rowOff>
    </xdr:to>
    <xdr:sp macro="" textlink="">
      <xdr:nvSpPr>
        <xdr:cNvPr id="363" name="楕円 362">
          <a:extLst>
            <a:ext uri="{FF2B5EF4-FFF2-40B4-BE49-F238E27FC236}">
              <a16:creationId xmlns:a16="http://schemas.microsoft.com/office/drawing/2014/main" id="{2C1F0ED7-811B-4194-BAEB-BE7B05252AE2}"/>
            </a:ext>
          </a:extLst>
        </xdr:cNvPr>
        <xdr:cNvSpPr/>
      </xdr:nvSpPr>
      <xdr:spPr>
        <a:xfrm>
          <a:off x="7029450" y="135517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113537</xdr:rowOff>
    </xdr:from>
    <xdr:to>
      <xdr:col>45</xdr:col>
      <xdr:colOff>177800</xdr:colOff>
      <xdr:row>83</xdr:row>
      <xdr:rowOff>150113</xdr:rowOff>
    </xdr:to>
    <xdr:cxnSp macro="">
      <xdr:nvCxnSpPr>
        <xdr:cNvPr id="364" name="直線コネクタ 363">
          <a:extLst>
            <a:ext uri="{FF2B5EF4-FFF2-40B4-BE49-F238E27FC236}">
              <a16:creationId xmlns:a16="http://schemas.microsoft.com/office/drawing/2014/main" id="{EDAF195D-D7B9-460D-9936-0B692981BB6A}"/>
            </a:ext>
          </a:extLst>
        </xdr:cNvPr>
        <xdr:cNvCxnSpPr/>
      </xdr:nvCxnSpPr>
      <xdr:spPr>
        <a:xfrm flipV="1">
          <a:off x="7077075" y="13562837"/>
          <a:ext cx="8096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126746</xdr:rowOff>
    </xdr:from>
    <xdr:to>
      <xdr:col>36</xdr:col>
      <xdr:colOff>165100</xdr:colOff>
      <xdr:row>84</xdr:row>
      <xdr:rowOff>56896</xdr:rowOff>
    </xdr:to>
    <xdr:sp macro="" textlink="">
      <xdr:nvSpPr>
        <xdr:cNvPr id="365" name="楕円 364">
          <a:extLst>
            <a:ext uri="{FF2B5EF4-FFF2-40B4-BE49-F238E27FC236}">
              <a16:creationId xmlns:a16="http://schemas.microsoft.com/office/drawing/2014/main" id="{8341721C-3B8A-4BF2-8FB6-002A0F23DEB9}"/>
            </a:ext>
          </a:extLst>
        </xdr:cNvPr>
        <xdr:cNvSpPr/>
      </xdr:nvSpPr>
      <xdr:spPr>
        <a:xfrm>
          <a:off x="6238875" y="135728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150113</xdr:rowOff>
    </xdr:from>
    <xdr:to>
      <xdr:col>41</xdr:col>
      <xdr:colOff>50800</xdr:colOff>
      <xdr:row>84</xdr:row>
      <xdr:rowOff>6096</xdr:rowOff>
    </xdr:to>
    <xdr:cxnSp macro="">
      <xdr:nvCxnSpPr>
        <xdr:cNvPr id="366" name="直線コネクタ 365">
          <a:extLst>
            <a:ext uri="{FF2B5EF4-FFF2-40B4-BE49-F238E27FC236}">
              <a16:creationId xmlns:a16="http://schemas.microsoft.com/office/drawing/2014/main" id="{231BA20D-3584-4A72-AEF2-21EE67F580A7}"/>
            </a:ext>
          </a:extLst>
        </xdr:cNvPr>
        <xdr:cNvCxnSpPr/>
      </xdr:nvCxnSpPr>
      <xdr:spPr>
        <a:xfrm flipV="1">
          <a:off x="6286500" y="13599413"/>
          <a:ext cx="790575"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8BC0513A-A391-4762-B797-7BE05958E488}"/>
            </a:ext>
          </a:extLst>
        </xdr:cNvPr>
        <xdr:cNvSpPr txBox="1"/>
      </xdr:nvSpPr>
      <xdr:spPr>
        <a:xfrm>
          <a:off x="8458277" y="130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74C9FA09-92AF-4E30-84E9-B712A3A0226E}"/>
            </a:ext>
          </a:extLst>
        </xdr:cNvPr>
        <xdr:cNvSpPr txBox="1"/>
      </xdr:nvSpPr>
      <xdr:spPr>
        <a:xfrm>
          <a:off x="7677227" y="130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EA763A7F-46E2-46D8-B56A-4AD871070433}"/>
            </a:ext>
          </a:extLst>
        </xdr:cNvPr>
        <xdr:cNvSpPr txBox="1"/>
      </xdr:nvSpPr>
      <xdr:spPr>
        <a:xfrm>
          <a:off x="6867602" y="130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id="{BDA125FB-68E9-48C6-BAFA-CC870CEF59F5}"/>
            </a:ext>
          </a:extLst>
        </xdr:cNvPr>
        <xdr:cNvSpPr txBox="1"/>
      </xdr:nvSpPr>
      <xdr:spPr>
        <a:xfrm>
          <a:off x="6067502" y="13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146321</xdr:rowOff>
    </xdr:from>
    <xdr:ext cx="469744" cy="259045"/>
    <xdr:sp macro="" textlink="">
      <xdr:nvSpPr>
        <xdr:cNvPr id="371" name="n_1mainValue【福祉施設】&#10;一人当たり面積">
          <a:extLst>
            <a:ext uri="{FF2B5EF4-FFF2-40B4-BE49-F238E27FC236}">
              <a16:creationId xmlns:a16="http://schemas.microsoft.com/office/drawing/2014/main" id="{1D7FF9F2-DC00-4E23-AC30-7FE9998DB99D}"/>
            </a:ext>
          </a:extLst>
        </xdr:cNvPr>
        <xdr:cNvSpPr txBox="1"/>
      </xdr:nvSpPr>
      <xdr:spPr>
        <a:xfrm>
          <a:off x="8458277"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72" name="n_2mainValue【福祉施設】&#10;一人当たり面積">
          <a:extLst>
            <a:ext uri="{FF2B5EF4-FFF2-40B4-BE49-F238E27FC236}">
              <a16:creationId xmlns:a16="http://schemas.microsoft.com/office/drawing/2014/main" id="{991CB118-F7DF-46F4-9CCB-24D3416D81A7}"/>
            </a:ext>
          </a:extLst>
        </xdr:cNvPr>
        <xdr:cNvSpPr txBox="1"/>
      </xdr:nvSpPr>
      <xdr:spPr>
        <a:xfrm>
          <a:off x="7677227" y="1360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20590</xdr:rowOff>
    </xdr:from>
    <xdr:ext cx="469744" cy="259045"/>
    <xdr:sp macro="" textlink="">
      <xdr:nvSpPr>
        <xdr:cNvPr id="373" name="n_3mainValue【福祉施設】&#10;一人当たり面積">
          <a:extLst>
            <a:ext uri="{FF2B5EF4-FFF2-40B4-BE49-F238E27FC236}">
              <a16:creationId xmlns:a16="http://schemas.microsoft.com/office/drawing/2014/main" id="{F3F8F033-F64D-472B-B13B-73E091DA8299}"/>
            </a:ext>
          </a:extLst>
        </xdr:cNvPr>
        <xdr:cNvSpPr txBox="1"/>
      </xdr:nvSpPr>
      <xdr:spPr>
        <a:xfrm>
          <a:off x="6867602" y="136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48023</xdr:rowOff>
    </xdr:from>
    <xdr:ext cx="469744" cy="259045"/>
    <xdr:sp macro="" textlink="">
      <xdr:nvSpPr>
        <xdr:cNvPr id="374" name="n_4mainValue【福祉施設】&#10;一人当たり面積">
          <a:extLst>
            <a:ext uri="{FF2B5EF4-FFF2-40B4-BE49-F238E27FC236}">
              <a16:creationId xmlns:a16="http://schemas.microsoft.com/office/drawing/2014/main" id="{E19954E0-5453-4947-A429-2903D20AB0F5}"/>
            </a:ext>
          </a:extLst>
        </xdr:cNvPr>
        <xdr:cNvSpPr txBox="1"/>
      </xdr:nvSpPr>
      <xdr:spPr>
        <a:xfrm>
          <a:off x="6067502" y="1365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789F063-DDB1-4D98-965D-47A7A94972D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F9ADAF0-EB64-4E81-B86B-16E3E6E3F6D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FBD498D-1EB5-43C1-90A1-59DE0999EAE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B26F67C-FC61-48EB-9B56-13926DB15FD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6B9716E-6188-4C19-B6D8-0B1B339D253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10675DB-7400-4623-A0B2-2CFCAAF4117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0D140E0-7C0C-450C-B307-5B518CD7087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FC8EDFD-FE7D-43B5-AC2C-3497DD005330}"/>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FAF8C65-39BB-448E-8A36-3D934CFD669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A579809-FC3E-4E80-880E-E8B69302CBB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ED3BAC3-F426-44CA-8673-7C50D72DF89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254329A7-608B-46E0-8CB3-1547671BB68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7809ECDE-14A1-4B08-8319-4B081E8AB16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313B35EA-9EF4-420B-8D33-B948E2DD1F7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C6985757-B0B2-4F98-B87C-172C5D9C3B6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FDE2CE25-1EB6-4B6A-B3FB-C856DCBED2E5}"/>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2949F3DB-B4CF-477E-9EF7-8182184E92B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F8A51CE5-A45E-44B3-9F9E-2CD7EC748DBC}"/>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3E37F398-8822-4422-801E-D6D01490420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125D1AC-AF92-43F4-B096-6C25CEF3919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3609BA7-1429-4378-9AAB-B69D997CAC5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77B1375-F231-4196-9316-04A2918008C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E2D0D89F-68FE-4EA3-A0FB-CC00C809C84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AADF53B-993A-4A45-9664-52EB391A0C5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F13A6CC-8B7A-434A-BDAD-6140242AD57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1637FBD3-1421-4B3D-9842-E5357B66AE1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010AE2A-7964-4941-A4B1-DA1929258F6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DCD77DB-3D6C-4190-BCBC-3B46A375055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3" name="テキスト ボックス 402">
          <a:extLst>
            <a:ext uri="{FF2B5EF4-FFF2-40B4-BE49-F238E27FC236}">
              <a16:creationId xmlns:a16="http://schemas.microsoft.com/office/drawing/2014/main" id="{F723AEEE-6F4F-4E3B-A1D3-8ADF5678853D}"/>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F83247D-D09F-41A6-AABA-B74BDA914A30}"/>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0B5667F-7742-476C-A350-6DDF09FB50E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DDE45E05-AA59-4716-8C97-4FFFA95A870E}"/>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A31AEDA-26C8-4EEF-AFD6-033566495B27}"/>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B052C654-4448-44CB-AB7B-2CD0AE9DDDE7}"/>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6B8F848C-C92C-4FE1-9FFA-C58D2AB5FCA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DF63D81F-4565-4BCF-B724-354E3D50711A}"/>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7F26884A-13D7-4580-A9A9-568678D23194}"/>
            </a:ext>
          </a:extLst>
        </xdr:cNvPr>
        <xdr:cNvSpPr txBox="1"/>
      </xdr:nvSpPr>
      <xdr:spPr>
        <a:xfrm>
          <a:off x="109037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F6F01C2-69BA-45EB-8551-FBBEF225C1D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52A9861B-7618-43B9-89BD-9CDDD73DAD2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414" name="直線コネクタ 413">
          <a:extLst>
            <a:ext uri="{FF2B5EF4-FFF2-40B4-BE49-F238E27FC236}">
              <a16:creationId xmlns:a16="http://schemas.microsoft.com/office/drawing/2014/main" id="{3DBB109C-C941-4A54-839B-8C2B20C2C02D}"/>
            </a:ext>
          </a:extLst>
        </xdr:cNvPr>
        <xdr:cNvCxnSpPr/>
      </xdr:nvCxnSpPr>
      <xdr:spPr>
        <a:xfrm flipV="1">
          <a:off x="14696439" y="556323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546C2F09-9C91-4A6B-AE1C-5BD3E4A49A09}"/>
            </a:ext>
          </a:extLst>
        </xdr:cNvPr>
        <xdr:cNvSpPr txBox="1"/>
      </xdr:nvSpPr>
      <xdr:spPr>
        <a:xfrm>
          <a:off x="14735175" y="691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416" name="直線コネクタ 415">
          <a:extLst>
            <a:ext uri="{FF2B5EF4-FFF2-40B4-BE49-F238E27FC236}">
              <a16:creationId xmlns:a16="http://schemas.microsoft.com/office/drawing/2014/main" id="{96832186-4E99-4589-9FA6-4CC7C927A518}"/>
            </a:ext>
          </a:extLst>
        </xdr:cNvPr>
        <xdr:cNvCxnSpPr/>
      </xdr:nvCxnSpPr>
      <xdr:spPr>
        <a:xfrm>
          <a:off x="14611350" y="6913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417" name="【一般廃棄物処理施設】&#10;有形固定資産減価償却率最大値テキスト">
          <a:extLst>
            <a:ext uri="{FF2B5EF4-FFF2-40B4-BE49-F238E27FC236}">
              <a16:creationId xmlns:a16="http://schemas.microsoft.com/office/drawing/2014/main" id="{0A006046-3FD0-41D1-9E0A-4D3C968ED127}"/>
            </a:ext>
          </a:extLst>
        </xdr:cNvPr>
        <xdr:cNvSpPr txBox="1"/>
      </xdr:nvSpPr>
      <xdr:spPr>
        <a:xfrm>
          <a:off x="14735175" y="53511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18" name="直線コネクタ 417">
          <a:extLst>
            <a:ext uri="{FF2B5EF4-FFF2-40B4-BE49-F238E27FC236}">
              <a16:creationId xmlns:a16="http://schemas.microsoft.com/office/drawing/2014/main" id="{DFA8915F-922D-452C-A029-075E50E647CB}"/>
            </a:ext>
          </a:extLst>
        </xdr:cNvPr>
        <xdr:cNvCxnSpPr/>
      </xdr:nvCxnSpPr>
      <xdr:spPr>
        <a:xfrm>
          <a:off x="14611350" y="5563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AD8D1D5E-5ECB-43CA-8FA4-6987ADE233CD}"/>
            </a:ext>
          </a:extLst>
        </xdr:cNvPr>
        <xdr:cNvSpPr txBox="1"/>
      </xdr:nvSpPr>
      <xdr:spPr>
        <a:xfrm>
          <a:off x="14735175"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420" name="フローチャート: 判断 419">
          <a:extLst>
            <a:ext uri="{FF2B5EF4-FFF2-40B4-BE49-F238E27FC236}">
              <a16:creationId xmlns:a16="http://schemas.microsoft.com/office/drawing/2014/main" id="{F0729AAD-CA90-4F69-81C2-50DDA45FDE00}"/>
            </a:ext>
          </a:extLst>
        </xdr:cNvPr>
        <xdr:cNvSpPr/>
      </xdr:nvSpPr>
      <xdr:spPr>
        <a:xfrm>
          <a:off x="14649450" y="65062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421" name="フローチャート: 判断 420">
          <a:extLst>
            <a:ext uri="{FF2B5EF4-FFF2-40B4-BE49-F238E27FC236}">
              <a16:creationId xmlns:a16="http://schemas.microsoft.com/office/drawing/2014/main" id="{9A9A63C1-C5B7-4152-BE4E-9C6A98E9771E}"/>
            </a:ext>
          </a:extLst>
        </xdr:cNvPr>
        <xdr:cNvSpPr/>
      </xdr:nvSpPr>
      <xdr:spPr>
        <a:xfrm>
          <a:off x="13887450" y="6469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422" name="フローチャート: 判断 421">
          <a:extLst>
            <a:ext uri="{FF2B5EF4-FFF2-40B4-BE49-F238E27FC236}">
              <a16:creationId xmlns:a16="http://schemas.microsoft.com/office/drawing/2014/main" id="{F1646E72-CA9B-4084-ABC4-9A2D60BC6DFD}"/>
            </a:ext>
          </a:extLst>
        </xdr:cNvPr>
        <xdr:cNvSpPr/>
      </xdr:nvSpPr>
      <xdr:spPr>
        <a:xfrm>
          <a:off x="13096875" y="6410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423" name="フローチャート: 判断 422">
          <a:extLst>
            <a:ext uri="{FF2B5EF4-FFF2-40B4-BE49-F238E27FC236}">
              <a16:creationId xmlns:a16="http://schemas.microsoft.com/office/drawing/2014/main" id="{234DE668-6DD0-4CD1-9DC5-226EE60F17C3}"/>
            </a:ext>
          </a:extLst>
        </xdr:cNvPr>
        <xdr:cNvSpPr/>
      </xdr:nvSpPr>
      <xdr:spPr>
        <a:xfrm>
          <a:off x="12296775" y="63214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424" name="フローチャート: 判断 423">
          <a:extLst>
            <a:ext uri="{FF2B5EF4-FFF2-40B4-BE49-F238E27FC236}">
              <a16:creationId xmlns:a16="http://schemas.microsoft.com/office/drawing/2014/main" id="{F5074F15-904A-4C20-886A-B8DFE117851E}"/>
            </a:ext>
          </a:extLst>
        </xdr:cNvPr>
        <xdr:cNvSpPr/>
      </xdr:nvSpPr>
      <xdr:spPr>
        <a:xfrm>
          <a:off x="11487150" y="6264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744EB16-BC34-46EC-876C-21239AA6726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D6C8526-FD24-47C5-BF21-00BF5DEDB84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D9DF7E7-33F5-4B70-966E-7E5C3616BF0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D2966A8-67EC-48F0-8212-2E17EB0963D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02653BA-950B-45E7-B35F-D44AC9D1B81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57785</xdr:rowOff>
    </xdr:from>
    <xdr:to>
      <xdr:col>85</xdr:col>
      <xdr:colOff>177800</xdr:colOff>
      <xdr:row>41</xdr:row>
      <xdr:rowOff>159385</xdr:rowOff>
    </xdr:to>
    <xdr:sp macro="" textlink="">
      <xdr:nvSpPr>
        <xdr:cNvPr id="430" name="楕円 429">
          <a:extLst>
            <a:ext uri="{FF2B5EF4-FFF2-40B4-BE49-F238E27FC236}">
              <a16:creationId xmlns:a16="http://schemas.microsoft.com/office/drawing/2014/main" id="{DED59249-4B5C-4984-86AA-C136EE815222}"/>
            </a:ext>
          </a:extLst>
        </xdr:cNvPr>
        <xdr:cNvSpPr/>
      </xdr:nvSpPr>
      <xdr:spPr>
        <a:xfrm>
          <a:off x="14649450" y="67062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36212</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BE4E7FD0-FBDE-4D4D-9BD7-6AB2D0F79E82}"/>
            </a:ext>
          </a:extLst>
        </xdr:cNvPr>
        <xdr:cNvSpPr txBox="1"/>
      </xdr:nvSpPr>
      <xdr:spPr>
        <a:xfrm>
          <a:off x="14735175"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xdr:rowOff>
    </xdr:from>
    <xdr:to>
      <xdr:col>81</xdr:col>
      <xdr:colOff>101600</xdr:colOff>
      <xdr:row>41</xdr:row>
      <xdr:rowOff>104140</xdr:rowOff>
    </xdr:to>
    <xdr:sp macro="" textlink="">
      <xdr:nvSpPr>
        <xdr:cNvPr id="432" name="楕円 431">
          <a:extLst>
            <a:ext uri="{FF2B5EF4-FFF2-40B4-BE49-F238E27FC236}">
              <a16:creationId xmlns:a16="http://schemas.microsoft.com/office/drawing/2014/main" id="{C63E5E2F-57AB-4244-A8BF-93CA6C669AE4}"/>
            </a:ext>
          </a:extLst>
        </xdr:cNvPr>
        <xdr:cNvSpPr/>
      </xdr:nvSpPr>
      <xdr:spPr>
        <a:xfrm>
          <a:off x="13887450" y="66509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53340</xdr:rowOff>
    </xdr:from>
    <xdr:to>
      <xdr:col>85</xdr:col>
      <xdr:colOff>127000</xdr:colOff>
      <xdr:row>41</xdr:row>
      <xdr:rowOff>108585</xdr:rowOff>
    </xdr:to>
    <xdr:cxnSp macro="">
      <xdr:nvCxnSpPr>
        <xdr:cNvPr id="433" name="直線コネクタ 432">
          <a:extLst>
            <a:ext uri="{FF2B5EF4-FFF2-40B4-BE49-F238E27FC236}">
              <a16:creationId xmlns:a16="http://schemas.microsoft.com/office/drawing/2014/main" id="{D5A1A14E-C61A-4EC0-A64D-D1A93F460415}"/>
            </a:ext>
          </a:extLst>
        </xdr:cNvPr>
        <xdr:cNvCxnSpPr/>
      </xdr:nvCxnSpPr>
      <xdr:spPr>
        <a:xfrm>
          <a:off x="13935075" y="6698615"/>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113030</xdr:rowOff>
    </xdr:from>
    <xdr:to>
      <xdr:col>76</xdr:col>
      <xdr:colOff>165100</xdr:colOff>
      <xdr:row>41</xdr:row>
      <xdr:rowOff>43180</xdr:rowOff>
    </xdr:to>
    <xdr:sp macro="" textlink="">
      <xdr:nvSpPr>
        <xdr:cNvPr id="434" name="楕円 433">
          <a:extLst>
            <a:ext uri="{FF2B5EF4-FFF2-40B4-BE49-F238E27FC236}">
              <a16:creationId xmlns:a16="http://schemas.microsoft.com/office/drawing/2014/main" id="{6059360A-FD84-4171-8A78-A3519F2AC4B8}"/>
            </a:ext>
          </a:extLst>
        </xdr:cNvPr>
        <xdr:cNvSpPr/>
      </xdr:nvSpPr>
      <xdr:spPr>
        <a:xfrm>
          <a:off x="13096875" y="65995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163830</xdr:rowOff>
    </xdr:from>
    <xdr:to>
      <xdr:col>81</xdr:col>
      <xdr:colOff>50800</xdr:colOff>
      <xdr:row>41</xdr:row>
      <xdr:rowOff>53340</xdr:rowOff>
    </xdr:to>
    <xdr:cxnSp macro="">
      <xdr:nvCxnSpPr>
        <xdr:cNvPr id="435" name="直線コネクタ 434">
          <a:extLst>
            <a:ext uri="{FF2B5EF4-FFF2-40B4-BE49-F238E27FC236}">
              <a16:creationId xmlns:a16="http://schemas.microsoft.com/office/drawing/2014/main" id="{F7DF09ED-FDC6-4D4C-ABE4-5BBA79A2E57A}"/>
            </a:ext>
          </a:extLst>
        </xdr:cNvPr>
        <xdr:cNvCxnSpPr/>
      </xdr:nvCxnSpPr>
      <xdr:spPr>
        <a:xfrm>
          <a:off x="13144500" y="6647180"/>
          <a:ext cx="79057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55880</xdr:rowOff>
    </xdr:from>
    <xdr:to>
      <xdr:col>72</xdr:col>
      <xdr:colOff>38100</xdr:colOff>
      <xdr:row>40</xdr:row>
      <xdr:rowOff>157480</xdr:rowOff>
    </xdr:to>
    <xdr:sp macro="" textlink="">
      <xdr:nvSpPr>
        <xdr:cNvPr id="436" name="楕円 435">
          <a:extLst>
            <a:ext uri="{FF2B5EF4-FFF2-40B4-BE49-F238E27FC236}">
              <a16:creationId xmlns:a16="http://schemas.microsoft.com/office/drawing/2014/main" id="{C4747E16-2BC1-462F-8B04-B07C2D9B560E}"/>
            </a:ext>
          </a:extLst>
        </xdr:cNvPr>
        <xdr:cNvSpPr/>
      </xdr:nvSpPr>
      <xdr:spPr>
        <a:xfrm>
          <a:off x="12296775" y="65424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106680</xdr:rowOff>
    </xdr:from>
    <xdr:to>
      <xdr:col>76</xdr:col>
      <xdr:colOff>114300</xdr:colOff>
      <xdr:row>40</xdr:row>
      <xdr:rowOff>163830</xdr:rowOff>
    </xdr:to>
    <xdr:cxnSp macro="">
      <xdr:nvCxnSpPr>
        <xdr:cNvPr id="437" name="直線コネクタ 436">
          <a:extLst>
            <a:ext uri="{FF2B5EF4-FFF2-40B4-BE49-F238E27FC236}">
              <a16:creationId xmlns:a16="http://schemas.microsoft.com/office/drawing/2014/main" id="{ACFECE2F-F3F8-4A16-92BA-8F701BCABF74}"/>
            </a:ext>
          </a:extLst>
        </xdr:cNvPr>
        <xdr:cNvCxnSpPr/>
      </xdr:nvCxnSpPr>
      <xdr:spPr>
        <a:xfrm>
          <a:off x="12344400" y="6590030"/>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170180</xdr:rowOff>
    </xdr:from>
    <xdr:to>
      <xdr:col>67</xdr:col>
      <xdr:colOff>101600</xdr:colOff>
      <xdr:row>40</xdr:row>
      <xdr:rowOff>100330</xdr:rowOff>
    </xdr:to>
    <xdr:sp macro="" textlink="">
      <xdr:nvSpPr>
        <xdr:cNvPr id="438" name="楕円 437">
          <a:extLst>
            <a:ext uri="{FF2B5EF4-FFF2-40B4-BE49-F238E27FC236}">
              <a16:creationId xmlns:a16="http://schemas.microsoft.com/office/drawing/2014/main" id="{4260AE71-2679-4850-9C0B-14C54BA8D010}"/>
            </a:ext>
          </a:extLst>
        </xdr:cNvPr>
        <xdr:cNvSpPr/>
      </xdr:nvSpPr>
      <xdr:spPr>
        <a:xfrm>
          <a:off x="11487150" y="64852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49530</xdr:rowOff>
    </xdr:from>
    <xdr:to>
      <xdr:col>71</xdr:col>
      <xdr:colOff>177800</xdr:colOff>
      <xdr:row>40</xdr:row>
      <xdr:rowOff>106680</xdr:rowOff>
    </xdr:to>
    <xdr:cxnSp macro="">
      <xdr:nvCxnSpPr>
        <xdr:cNvPr id="439" name="直線コネクタ 438">
          <a:extLst>
            <a:ext uri="{FF2B5EF4-FFF2-40B4-BE49-F238E27FC236}">
              <a16:creationId xmlns:a16="http://schemas.microsoft.com/office/drawing/2014/main" id="{7818DAD7-D7D5-4111-9FE6-93E5DC7E6319}"/>
            </a:ext>
          </a:extLst>
        </xdr:cNvPr>
        <xdr:cNvCxnSpPr/>
      </xdr:nvCxnSpPr>
      <xdr:spPr>
        <a:xfrm>
          <a:off x="11534775" y="653288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4DD1D7A4-F8A8-4759-8E19-263E3AD1B71E}"/>
            </a:ext>
          </a:extLst>
        </xdr:cNvPr>
        <xdr:cNvSpPr txBox="1"/>
      </xdr:nvSpPr>
      <xdr:spPr>
        <a:xfrm>
          <a:off x="13745219" y="624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BCABA7A5-A8AD-41E8-B2D3-1C76C8D8BD76}"/>
            </a:ext>
          </a:extLst>
        </xdr:cNvPr>
        <xdr:cNvSpPr txBox="1"/>
      </xdr:nvSpPr>
      <xdr:spPr>
        <a:xfrm>
          <a:off x="12964169" y="618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D7A3693D-4AF4-45D1-B263-1CB5FC4B02FD}"/>
            </a:ext>
          </a:extLst>
        </xdr:cNvPr>
        <xdr:cNvSpPr txBox="1"/>
      </xdr:nvSpPr>
      <xdr:spPr>
        <a:xfrm>
          <a:off x="12164069"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C6D507F5-DD2E-4937-AC83-CCB00F0D9FA8}"/>
            </a:ext>
          </a:extLst>
        </xdr:cNvPr>
        <xdr:cNvSpPr txBox="1"/>
      </xdr:nvSpPr>
      <xdr:spPr>
        <a:xfrm>
          <a:off x="11354444" y="604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95267</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45EEB6B8-99B7-498C-8224-0CEAD13E3D96}"/>
            </a:ext>
          </a:extLst>
        </xdr:cNvPr>
        <xdr:cNvSpPr txBox="1"/>
      </xdr:nvSpPr>
      <xdr:spPr>
        <a:xfrm>
          <a:off x="13745219"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34307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30536BC0-65C6-4C9D-B4B0-061EDA8E8464}"/>
            </a:ext>
          </a:extLst>
        </xdr:cNvPr>
        <xdr:cNvSpPr txBox="1"/>
      </xdr:nvSpPr>
      <xdr:spPr>
        <a:xfrm>
          <a:off x="12964169" y="667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148607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EDD804F8-CD01-4E53-8F55-A513E0EA31B8}"/>
            </a:ext>
          </a:extLst>
        </xdr:cNvPr>
        <xdr:cNvSpPr txBox="1"/>
      </xdr:nvSpPr>
      <xdr:spPr>
        <a:xfrm>
          <a:off x="12164069" y="663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91457</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DC3203A5-D4F1-4C83-A02C-84E25C96E192}"/>
            </a:ext>
          </a:extLst>
        </xdr:cNvPr>
        <xdr:cNvSpPr txBox="1"/>
      </xdr:nvSpPr>
      <xdr:spPr>
        <a:xfrm>
          <a:off x="11354444"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84325F5A-F48F-4CE9-90BD-4D2A6D174F8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3DA2171D-FCCE-4BDC-8016-3BB7D2C1354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F29897B-AE72-4F19-A191-1DF60F20337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A5C6482-7C7C-4A84-8F1A-B5EDBB3CDD0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85AB0814-6663-431E-97EF-4466AF32B5E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B8708055-ADF2-4232-A310-74968D506EE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B8D9CA9-BBDB-45D5-8C53-BE59D14D18D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8C58479F-2156-4919-989C-486C9D7B5763}"/>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2A89F4D4-4EFD-4A0C-9AFC-AB15EC8EB19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979611FA-B57B-472A-9CC0-FDEBA408411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BE310E9B-9A9C-48EB-BDBF-A9E60A41A556}"/>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97DA68B6-3DCC-42D0-8E61-87A504C857D7}"/>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E17EB2A4-E817-4E14-B26A-3D3BEE0B3433}"/>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426258E2-0C0B-437E-86AC-8F12904F3366}"/>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7495DA2-2233-433C-8CD1-230B5D414F86}"/>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4977D08B-BC26-4548-A4FE-267C0D4B13A7}"/>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F943D50A-A05F-4AEB-8FFB-B3852DFD7DD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E0B4560F-48D8-439B-9B60-8A0EA0DA3F40}"/>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8EEAFFED-D9C3-4F61-B4DE-75A4E0CB225E}"/>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28651CF5-83DB-438B-B80F-63FC67EA96CB}"/>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798BD025-CB09-45ED-834C-3035461F8E0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a:extLst>
            <a:ext uri="{FF2B5EF4-FFF2-40B4-BE49-F238E27FC236}">
              <a16:creationId xmlns:a16="http://schemas.microsoft.com/office/drawing/2014/main" id="{1E2A93DF-6746-45A0-B904-22C36B5CB232}"/>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7BBF956F-A555-45A3-96AD-FB1AFE4C9D47}"/>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471" name="直線コネクタ 470">
          <a:extLst>
            <a:ext uri="{FF2B5EF4-FFF2-40B4-BE49-F238E27FC236}">
              <a16:creationId xmlns:a16="http://schemas.microsoft.com/office/drawing/2014/main" id="{6670BBA3-4988-45A2-A0E6-5FCA1BC306BB}"/>
            </a:ext>
          </a:extLst>
        </xdr:cNvPr>
        <xdr:cNvCxnSpPr/>
      </xdr:nvCxnSpPr>
      <xdr:spPr>
        <a:xfrm flipV="1">
          <a:off x="19954239" y="5512602"/>
          <a:ext cx="0" cy="133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3C912F53-E04D-42FA-9D4C-DC7385FAD2E9}"/>
            </a:ext>
          </a:extLst>
        </xdr:cNvPr>
        <xdr:cNvSpPr txBox="1"/>
      </xdr:nvSpPr>
      <xdr:spPr>
        <a:xfrm>
          <a:off x="19992975" y="6850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473" name="直線コネクタ 472">
          <a:extLst>
            <a:ext uri="{FF2B5EF4-FFF2-40B4-BE49-F238E27FC236}">
              <a16:creationId xmlns:a16="http://schemas.microsoft.com/office/drawing/2014/main" id="{6EE2BE8A-F88E-438E-B8E5-C65D11BA7C6E}"/>
            </a:ext>
          </a:extLst>
        </xdr:cNvPr>
        <xdr:cNvCxnSpPr/>
      </xdr:nvCxnSpPr>
      <xdr:spPr>
        <a:xfrm>
          <a:off x="19878675" y="68470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020601DE-823C-48A0-8133-6760080F13F6}"/>
            </a:ext>
          </a:extLst>
        </xdr:cNvPr>
        <xdr:cNvSpPr txBox="1"/>
      </xdr:nvSpPr>
      <xdr:spPr>
        <a:xfrm>
          <a:off x="19992975" y="53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475" name="直線コネクタ 474">
          <a:extLst>
            <a:ext uri="{FF2B5EF4-FFF2-40B4-BE49-F238E27FC236}">
              <a16:creationId xmlns:a16="http://schemas.microsoft.com/office/drawing/2014/main" id="{E22F6D92-F259-485A-B757-FFFA7210A5C4}"/>
            </a:ext>
          </a:extLst>
        </xdr:cNvPr>
        <xdr:cNvCxnSpPr/>
      </xdr:nvCxnSpPr>
      <xdr:spPr>
        <a:xfrm>
          <a:off x="19878675" y="55126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476" name="【一般廃棄物処理施設】&#10;一人当たり有形固定資産（償却資産）額平均値テキスト">
          <a:extLst>
            <a:ext uri="{FF2B5EF4-FFF2-40B4-BE49-F238E27FC236}">
              <a16:creationId xmlns:a16="http://schemas.microsoft.com/office/drawing/2014/main" id="{7D90E82A-26E2-4B9B-9F1A-004EA7776537}"/>
            </a:ext>
          </a:extLst>
        </xdr:cNvPr>
        <xdr:cNvSpPr txBox="1"/>
      </xdr:nvSpPr>
      <xdr:spPr>
        <a:xfrm>
          <a:off x="19992975" y="652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477" name="フローチャート: 判断 476">
          <a:extLst>
            <a:ext uri="{FF2B5EF4-FFF2-40B4-BE49-F238E27FC236}">
              <a16:creationId xmlns:a16="http://schemas.microsoft.com/office/drawing/2014/main" id="{1115DBEB-A1AC-4C48-8123-98AC1AADDBC6}"/>
            </a:ext>
          </a:extLst>
        </xdr:cNvPr>
        <xdr:cNvSpPr/>
      </xdr:nvSpPr>
      <xdr:spPr>
        <a:xfrm>
          <a:off x="19897725" y="6551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478" name="フローチャート: 判断 477">
          <a:extLst>
            <a:ext uri="{FF2B5EF4-FFF2-40B4-BE49-F238E27FC236}">
              <a16:creationId xmlns:a16="http://schemas.microsoft.com/office/drawing/2014/main" id="{914EF436-6C0D-40C7-9527-1A66974E4C13}"/>
            </a:ext>
          </a:extLst>
        </xdr:cNvPr>
        <xdr:cNvSpPr/>
      </xdr:nvSpPr>
      <xdr:spPr>
        <a:xfrm>
          <a:off x="19154775" y="65542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479" name="フローチャート: 判断 478">
          <a:extLst>
            <a:ext uri="{FF2B5EF4-FFF2-40B4-BE49-F238E27FC236}">
              <a16:creationId xmlns:a16="http://schemas.microsoft.com/office/drawing/2014/main" id="{146592E3-1C7F-4F0A-A5C1-B4C71C3F4399}"/>
            </a:ext>
          </a:extLst>
        </xdr:cNvPr>
        <xdr:cNvSpPr/>
      </xdr:nvSpPr>
      <xdr:spPr>
        <a:xfrm>
          <a:off x="18345150" y="65551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480" name="フローチャート: 判断 479">
          <a:extLst>
            <a:ext uri="{FF2B5EF4-FFF2-40B4-BE49-F238E27FC236}">
              <a16:creationId xmlns:a16="http://schemas.microsoft.com/office/drawing/2014/main" id="{044FE757-A564-4590-AC12-FCCC4ADE4E61}"/>
            </a:ext>
          </a:extLst>
        </xdr:cNvPr>
        <xdr:cNvSpPr/>
      </xdr:nvSpPr>
      <xdr:spPr>
        <a:xfrm>
          <a:off x="17554575" y="65553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481" name="フローチャート: 判断 480">
          <a:extLst>
            <a:ext uri="{FF2B5EF4-FFF2-40B4-BE49-F238E27FC236}">
              <a16:creationId xmlns:a16="http://schemas.microsoft.com/office/drawing/2014/main" id="{7A6922C6-A58A-41E8-BAF0-43BAF321E050}"/>
            </a:ext>
          </a:extLst>
        </xdr:cNvPr>
        <xdr:cNvSpPr/>
      </xdr:nvSpPr>
      <xdr:spPr>
        <a:xfrm>
          <a:off x="16754475" y="66023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560268D-B5B3-4082-9367-9D817933775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D0BB020-F97E-47E5-83EC-DA254BAA069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C82DC7F-C0AF-4636-821F-CB34482DD33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663F382-72B4-489F-B238-BD28A17D1C2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E93FB1E-75C2-42F2-89AC-1F528141B25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144737</xdr:rowOff>
    </xdr:from>
    <xdr:to>
      <xdr:col>116</xdr:col>
      <xdr:colOff>114300</xdr:colOff>
      <xdr:row>40</xdr:row>
      <xdr:rowOff>74887</xdr:rowOff>
    </xdr:to>
    <xdr:sp macro="" textlink="">
      <xdr:nvSpPr>
        <xdr:cNvPr id="487" name="楕円 486">
          <a:extLst>
            <a:ext uri="{FF2B5EF4-FFF2-40B4-BE49-F238E27FC236}">
              <a16:creationId xmlns:a16="http://schemas.microsoft.com/office/drawing/2014/main" id="{93626DC4-6B00-4158-B2C9-9B54201FFE48}"/>
            </a:ext>
          </a:extLst>
        </xdr:cNvPr>
        <xdr:cNvSpPr/>
      </xdr:nvSpPr>
      <xdr:spPr>
        <a:xfrm>
          <a:off x="19897725" y="64661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167614</xdr:rowOff>
    </xdr:from>
    <xdr:ext cx="534377" cy="259045"/>
    <xdr:sp macro="" textlink="">
      <xdr:nvSpPr>
        <xdr:cNvPr id="488" name="【一般廃棄物処理施設】&#10;一人当たり有形固定資産（償却資産）額該当値テキスト">
          <a:extLst>
            <a:ext uri="{FF2B5EF4-FFF2-40B4-BE49-F238E27FC236}">
              <a16:creationId xmlns:a16="http://schemas.microsoft.com/office/drawing/2014/main" id="{06CA5186-3343-46FB-A64D-3D7FBCD0379A}"/>
            </a:ext>
          </a:extLst>
        </xdr:cNvPr>
        <xdr:cNvSpPr txBox="1"/>
      </xdr:nvSpPr>
      <xdr:spPr>
        <a:xfrm>
          <a:off x="19992975" y="63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133521</xdr:rowOff>
    </xdr:from>
    <xdr:to>
      <xdr:col>112</xdr:col>
      <xdr:colOff>38100</xdr:colOff>
      <xdr:row>40</xdr:row>
      <xdr:rowOff>63671</xdr:rowOff>
    </xdr:to>
    <xdr:sp macro="" textlink="">
      <xdr:nvSpPr>
        <xdr:cNvPr id="489" name="楕円 488">
          <a:extLst>
            <a:ext uri="{FF2B5EF4-FFF2-40B4-BE49-F238E27FC236}">
              <a16:creationId xmlns:a16="http://schemas.microsoft.com/office/drawing/2014/main" id="{33DA5AA5-9DAE-4A6E-9C79-ADCDD0BC0A84}"/>
            </a:ext>
          </a:extLst>
        </xdr:cNvPr>
        <xdr:cNvSpPr/>
      </xdr:nvSpPr>
      <xdr:spPr>
        <a:xfrm>
          <a:off x="19154775" y="64581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12871</xdr:rowOff>
    </xdr:from>
    <xdr:to>
      <xdr:col>116</xdr:col>
      <xdr:colOff>63500</xdr:colOff>
      <xdr:row>40</xdr:row>
      <xdr:rowOff>24087</xdr:rowOff>
    </xdr:to>
    <xdr:cxnSp macro="">
      <xdr:nvCxnSpPr>
        <xdr:cNvPr id="490" name="直線コネクタ 489">
          <a:extLst>
            <a:ext uri="{FF2B5EF4-FFF2-40B4-BE49-F238E27FC236}">
              <a16:creationId xmlns:a16="http://schemas.microsoft.com/office/drawing/2014/main" id="{9F6E569A-5D5F-4AD0-A06B-E6BF93CA9E5C}"/>
            </a:ext>
          </a:extLst>
        </xdr:cNvPr>
        <xdr:cNvCxnSpPr/>
      </xdr:nvCxnSpPr>
      <xdr:spPr>
        <a:xfrm>
          <a:off x="19202400" y="6496221"/>
          <a:ext cx="752475" cy="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93302</xdr:rowOff>
    </xdr:from>
    <xdr:to>
      <xdr:col>107</xdr:col>
      <xdr:colOff>101600</xdr:colOff>
      <xdr:row>40</xdr:row>
      <xdr:rowOff>23452</xdr:rowOff>
    </xdr:to>
    <xdr:sp macro="" textlink="">
      <xdr:nvSpPr>
        <xdr:cNvPr id="491" name="楕円 490">
          <a:extLst>
            <a:ext uri="{FF2B5EF4-FFF2-40B4-BE49-F238E27FC236}">
              <a16:creationId xmlns:a16="http://schemas.microsoft.com/office/drawing/2014/main" id="{C729A06C-90A9-4A77-94DB-C64155F8A492}"/>
            </a:ext>
          </a:extLst>
        </xdr:cNvPr>
        <xdr:cNvSpPr/>
      </xdr:nvSpPr>
      <xdr:spPr>
        <a:xfrm>
          <a:off x="18345150" y="64179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144102</xdr:rowOff>
    </xdr:from>
    <xdr:to>
      <xdr:col>111</xdr:col>
      <xdr:colOff>177800</xdr:colOff>
      <xdr:row>40</xdr:row>
      <xdr:rowOff>12871</xdr:rowOff>
    </xdr:to>
    <xdr:cxnSp macro="">
      <xdr:nvCxnSpPr>
        <xdr:cNvPr id="492" name="直線コネクタ 491">
          <a:extLst>
            <a:ext uri="{FF2B5EF4-FFF2-40B4-BE49-F238E27FC236}">
              <a16:creationId xmlns:a16="http://schemas.microsoft.com/office/drawing/2014/main" id="{5EA6191B-A823-462B-9019-018FD50C682D}"/>
            </a:ext>
          </a:extLst>
        </xdr:cNvPr>
        <xdr:cNvCxnSpPr/>
      </xdr:nvCxnSpPr>
      <xdr:spPr>
        <a:xfrm>
          <a:off x="18392775" y="6465527"/>
          <a:ext cx="809625" cy="3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96815</xdr:rowOff>
    </xdr:from>
    <xdr:to>
      <xdr:col>102</xdr:col>
      <xdr:colOff>165100</xdr:colOff>
      <xdr:row>40</xdr:row>
      <xdr:rowOff>26965</xdr:rowOff>
    </xdr:to>
    <xdr:sp macro="" textlink="">
      <xdr:nvSpPr>
        <xdr:cNvPr id="493" name="楕円 492">
          <a:extLst>
            <a:ext uri="{FF2B5EF4-FFF2-40B4-BE49-F238E27FC236}">
              <a16:creationId xmlns:a16="http://schemas.microsoft.com/office/drawing/2014/main" id="{6C334D94-9FD5-4162-8DE6-83DFB0881FFA}"/>
            </a:ext>
          </a:extLst>
        </xdr:cNvPr>
        <xdr:cNvSpPr/>
      </xdr:nvSpPr>
      <xdr:spPr>
        <a:xfrm>
          <a:off x="17554575" y="64214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144102</xdr:rowOff>
    </xdr:from>
    <xdr:to>
      <xdr:col>107</xdr:col>
      <xdr:colOff>50800</xdr:colOff>
      <xdr:row>39</xdr:row>
      <xdr:rowOff>147615</xdr:rowOff>
    </xdr:to>
    <xdr:cxnSp macro="">
      <xdr:nvCxnSpPr>
        <xdr:cNvPr id="494" name="直線コネクタ 493">
          <a:extLst>
            <a:ext uri="{FF2B5EF4-FFF2-40B4-BE49-F238E27FC236}">
              <a16:creationId xmlns:a16="http://schemas.microsoft.com/office/drawing/2014/main" id="{68C09FDF-F039-4EC9-95DA-7844AFAF228A}"/>
            </a:ext>
          </a:extLst>
        </xdr:cNvPr>
        <xdr:cNvCxnSpPr/>
      </xdr:nvCxnSpPr>
      <xdr:spPr>
        <a:xfrm flipV="1">
          <a:off x="17602200" y="6465527"/>
          <a:ext cx="790575"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100030</xdr:rowOff>
    </xdr:from>
    <xdr:to>
      <xdr:col>98</xdr:col>
      <xdr:colOff>38100</xdr:colOff>
      <xdr:row>40</xdr:row>
      <xdr:rowOff>30180</xdr:rowOff>
    </xdr:to>
    <xdr:sp macro="" textlink="">
      <xdr:nvSpPr>
        <xdr:cNvPr id="495" name="楕円 494">
          <a:extLst>
            <a:ext uri="{FF2B5EF4-FFF2-40B4-BE49-F238E27FC236}">
              <a16:creationId xmlns:a16="http://schemas.microsoft.com/office/drawing/2014/main" id="{AF82723D-1609-4489-B9E3-DA834D644F43}"/>
            </a:ext>
          </a:extLst>
        </xdr:cNvPr>
        <xdr:cNvSpPr/>
      </xdr:nvSpPr>
      <xdr:spPr>
        <a:xfrm>
          <a:off x="16754475" y="64278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147615</xdr:rowOff>
    </xdr:from>
    <xdr:to>
      <xdr:col>102</xdr:col>
      <xdr:colOff>114300</xdr:colOff>
      <xdr:row>39</xdr:row>
      <xdr:rowOff>150830</xdr:rowOff>
    </xdr:to>
    <xdr:cxnSp macro="">
      <xdr:nvCxnSpPr>
        <xdr:cNvPr id="496" name="直線コネクタ 495">
          <a:extLst>
            <a:ext uri="{FF2B5EF4-FFF2-40B4-BE49-F238E27FC236}">
              <a16:creationId xmlns:a16="http://schemas.microsoft.com/office/drawing/2014/main" id="{B082B3F7-3E8F-49F1-897A-316B7E6762E0}"/>
            </a:ext>
          </a:extLst>
        </xdr:cNvPr>
        <xdr:cNvCxnSpPr/>
      </xdr:nvCxnSpPr>
      <xdr:spPr>
        <a:xfrm flipV="1">
          <a:off x="16802100" y="6469040"/>
          <a:ext cx="8001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497" name="n_1aveValue【一般廃棄物処理施設】&#10;一人当たり有形固定資産（償却資産）額">
          <a:extLst>
            <a:ext uri="{FF2B5EF4-FFF2-40B4-BE49-F238E27FC236}">
              <a16:creationId xmlns:a16="http://schemas.microsoft.com/office/drawing/2014/main" id="{20158DE3-BD93-451E-B938-71E6E9E51585}"/>
            </a:ext>
          </a:extLst>
        </xdr:cNvPr>
        <xdr:cNvSpPr txBox="1"/>
      </xdr:nvSpPr>
      <xdr:spPr>
        <a:xfrm>
          <a:off x="18944736" y="664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498" name="n_2aveValue【一般廃棄物処理施設】&#10;一人当たり有形固定資産（償却資産）額">
          <a:extLst>
            <a:ext uri="{FF2B5EF4-FFF2-40B4-BE49-F238E27FC236}">
              <a16:creationId xmlns:a16="http://schemas.microsoft.com/office/drawing/2014/main" id="{B8B1A1F5-3BF9-43AB-9315-DA112D190D48}"/>
            </a:ext>
          </a:extLst>
        </xdr:cNvPr>
        <xdr:cNvSpPr txBox="1"/>
      </xdr:nvSpPr>
      <xdr:spPr>
        <a:xfrm>
          <a:off x="18163686" y="66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499" name="n_3aveValue【一般廃棄物処理施設】&#10;一人当たり有形固定資産（償却資産）額">
          <a:extLst>
            <a:ext uri="{FF2B5EF4-FFF2-40B4-BE49-F238E27FC236}">
              <a16:creationId xmlns:a16="http://schemas.microsoft.com/office/drawing/2014/main" id="{51FD834E-B1E8-450A-8602-769726DE3069}"/>
            </a:ext>
          </a:extLst>
        </xdr:cNvPr>
        <xdr:cNvSpPr txBox="1"/>
      </xdr:nvSpPr>
      <xdr:spPr>
        <a:xfrm>
          <a:off x="17354061" y="664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500" name="n_4aveValue【一般廃棄物処理施設】&#10;一人当たり有形固定資産（償却資産）額">
          <a:extLst>
            <a:ext uri="{FF2B5EF4-FFF2-40B4-BE49-F238E27FC236}">
              <a16:creationId xmlns:a16="http://schemas.microsoft.com/office/drawing/2014/main" id="{7D3F8B2D-1A53-46FC-843F-BE8DA1F96C73}"/>
            </a:ext>
          </a:extLst>
        </xdr:cNvPr>
        <xdr:cNvSpPr txBox="1"/>
      </xdr:nvSpPr>
      <xdr:spPr>
        <a:xfrm>
          <a:off x="16563486" y="668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80198</xdr:rowOff>
    </xdr:from>
    <xdr:ext cx="534377" cy="259045"/>
    <xdr:sp macro="" textlink="">
      <xdr:nvSpPr>
        <xdr:cNvPr id="501" name="n_1mainValue【一般廃棄物処理施設】&#10;一人当たり有形固定資産（償却資産）額">
          <a:extLst>
            <a:ext uri="{FF2B5EF4-FFF2-40B4-BE49-F238E27FC236}">
              <a16:creationId xmlns:a16="http://schemas.microsoft.com/office/drawing/2014/main" id="{402DB11E-0C60-4277-A064-B3709A97FD27}"/>
            </a:ext>
          </a:extLst>
        </xdr:cNvPr>
        <xdr:cNvSpPr txBox="1"/>
      </xdr:nvSpPr>
      <xdr:spPr>
        <a:xfrm>
          <a:off x="18944736" y="62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39979</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6DEC0CB6-5EA3-4153-BB50-03F50172BD17}"/>
            </a:ext>
          </a:extLst>
        </xdr:cNvPr>
        <xdr:cNvSpPr txBox="1"/>
      </xdr:nvSpPr>
      <xdr:spPr>
        <a:xfrm>
          <a:off x="18134545" y="620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43492</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C390BA11-EEFA-42EA-B5AA-0A51AD41EBAB}"/>
            </a:ext>
          </a:extLst>
        </xdr:cNvPr>
        <xdr:cNvSpPr txBox="1"/>
      </xdr:nvSpPr>
      <xdr:spPr>
        <a:xfrm>
          <a:off x="17324920" y="620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46707</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B6CC2B13-9DE2-4A0F-9F25-49FCE4B08068}"/>
            </a:ext>
          </a:extLst>
        </xdr:cNvPr>
        <xdr:cNvSpPr txBox="1"/>
      </xdr:nvSpPr>
      <xdr:spPr>
        <a:xfrm>
          <a:off x="16524820" y="621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88BC980-FAA5-4003-808F-7B43F5D193E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CCD8B2D0-CE43-4D21-80A2-56ACEDAD605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8BF7DD4E-5151-430E-8D0B-2FA4458383B6}"/>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6CD91F48-890A-40D4-8877-6DC7FA2FA23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B1DC1BA1-D55D-4EA4-BB93-AA9E531828C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4038983E-E242-4968-A452-5F92E2C9862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BD158BDF-A98C-4A89-B39C-89FE3DF9E25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641496BD-3A10-47BF-B01E-62F54188B84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119E4368-A78F-41A6-BD74-EC2B5BB4116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805EF93-3026-4E55-8F65-BFD153A3829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155823C1-D427-4EF3-BCE5-B1419106F96C}"/>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1349FECC-E71E-4F7F-BDED-D0F36EE9238C}"/>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a:extLst>
            <a:ext uri="{FF2B5EF4-FFF2-40B4-BE49-F238E27FC236}">
              <a16:creationId xmlns:a16="http://schemas.microsoft.com/office/drawing/2014/main" id="{C8DEE0BE-16EA-4B95-BCF0-B9084A86CD02}"/>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A53931D8-E33A-4833-9E7E-3C12A388FFF9}"/>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1B0F7C2A-CBC7-4252-83AB-3B801C2101D8}"/>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43245FCD-9F4E-4649-B764-315DBBEB09F3}"/>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91209473-F5B0-4663-B7C9-C006ED71328A}"/>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9784EA2F-0E36-44BA-ABB2-6B6F3DDDD443}"/>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81B7C314-A5E7-4F1D-9048-6ED4C80DC60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BDDA5811-D367-4AA5-984E-159A1EED82C3}"/>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3BD3F5F6-D94F-4380-93B5-4E67CD43B739}"/>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3AD39F6D-AD74-4358-A92B-8B8CFD96064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92E3A320-B599-40D7-87CC-2037C8F86110}"/>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EE4089C7-6C59-4514-B4F8-C0C4A70016C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529" name="直線コネクタ 528">
          <a:extLst>
            <a:ext uri="{FF2B5EF4-FFF2-40B4-BE49-F238E27FC236}">
              <a16:creationId xmlns:a16="http://schemas.microsoft.com/office/drawing/2014/main" id="{DA099FD5-9E60-4125-8F3B-9BD219D870C4}"/>
            </a:ext>
          </a:extLst>
        </xdr:cNvPr>
        <xdr:cNvCxnSpPr/>
      </xdr:nvCxnSpPr>
      <xdr:spPr>
        <a:xfrm flipV="1">
          <a:off x="14696439" y="9221470"/>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530" name="【保健センター・保健所】&#10;有形固定資産減価償却率最小値テキスト">
          <a:extLst>
            <a:ext uri="{FF2B5EF4-FFF2-40B4-BE49-F238E27FC236}">
              <a16:creationId xmlns:a16="http://schemas.microsoft.com/office/drawing/2014/main" id="{2E907A63-6AF6-4AB3-BD51-A48406565C1E}"/>
            </a:ext>
          </a:extLst>
        </xdr:cNvPr>
        <xdr:cNvSpPr txBox="1"/>
      </xdr:nvSpPr>
      <xdr:spPr>
        <a:xfrm>
          <a:off x="14735175" y="1047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531" name="直線コネクタ 530">
          <a:extLst>
            <a:ext uri="{FF2B5EF4-FFF2-40B4-BE49-F238E27FC236}">
              <a16:creationId xmlns:a16="http://schemas.microsoft.com/office/drawing/2014/main" id="{4DD0BE65-C77A-4EB3-A5F9-37D61D77492C}"/>
            </a:ext>
          </a:extLst>
        </xdr:cNvPr>
        <xdr:cNvCxnSpPr/>
      </xdr:nvCxnSpPr>
      <xdr:spPr>
        <a:xfrm>
          <a:off x="14611350" y="10467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58628023-3980-4E90-B356-07205E2032E5}"/>
            </a:ext>
          </a:extLst>
        </xdr:cNvPr>
        <xdr:cNvSpPr txBox="1"/>
      </xdr:nvSpPr>
      <xdr:spPr>
        <a:xfrm>
          <a:off x="14735175" y="899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33" name="直線コネクタ 532">
          <a:extLst>
            <a:ext uri="{FF2B5EF4-FFF2-40B4-BE49-F238E27FC236}">
              <a16:creationId xmlns:a16="http://schemas.microsoft.com/office/drawing/2014/main" id="{A72D64CD-CCAD-46C7-8ED0-06CE00D0014F}"/>
            </a:ext>
          </a:extLst>
        </xdr:cNvPr>
        <xdr:cNvCxnSpPr/>
      </xdr:nvCxnSpPr>
      <xdr:spPr>
        <a:xfrm>
          <a:off x="14611350" y="92214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35A99422-35E7-4774-B3A0-76B708B2BF70}"/>
            </a:ext>
          </a:extLst>
        </xdr:cNvPr>
        <xdr:cNvSpPr txBox="1"/>
      </xdr:nvSpPr>
      <xdr:spPr>
        <a:xfrm>
          <a:off x="14735175" y="9408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5" name="フローチャート: 判断 534">
          <a:extLst>
            <a:ext uri="{FF2B5EF4-FFF2-40B4-BE49-F238E27FC236}">
              <a16:creationId xmlns:a16="http://schemas.microsoft.com/office/drawing/2014/main" id="{105F91C5-9B34-4319-8D4F-A2D58FD1A5A7}"/>
            </a:ext>
          </a:extLst>
        </xdr:cNvPr>
        <xdr:cNvSpPr/>
      </xdr:nvSpPr>
      <xdr:spPr>
        <a:xfrm>
          <a:off x="14649450" y="9563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36" name="フローチャート: 判断 535">
          <a:extLst>
            <a:ext uri="{FF2B5EF4-FFF2-40B4-BE49-F238E27FC236}">
              <a16:creationId xmlns:a16="http://schemas.microsoft.com/office/drawing/2014/main" id="{39037C82-0D86-406B-BD27-0A9BB9F66FE7}"/>
            </a:ext>
          </a:extLst>
        </xdr:cNvPr>
        <xdr:cNvSpPr/>
      </xdr:nvSpPr>
      <xdr:spPr>
        <a:xfrm>
          <a:off x="13887450" y="9495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537" name="フローチャート: 判断 536">
          <a:extLst>
            <a:ext uri="{FF2B5EF4-FFF2-40B4-BE49-F238E27FC236}">
              <a16:creationId xmlns:a16="http://schemas.microsoft.com/office/drawing/2014/main" id="{4E81DDD2-087B-47A5-874F-8926533CC228}"/>
            </a:ext>
          </a:extLst>
        </xdr:cNvPr>
        <xdr:cNvSpPr/>
      </xdr:nvSpPr>
      <xdr:spPr>
        <a:xfrm>
          <a:off x="13096875" y="9460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538" name="フローチャート: 判断 537">
          <a:extLst>
            <a:ext uri="{FF2B5EF4-FFF2-40B4-BE49-F238E27FC236}">
              <a16:creationId xmlns:a16="http://schemas.microsoft.com/office/drawing/2014/main" id="{AC4169CA-6344-4CB2-B6D5-BAC47BB00E8B}"/>
            </a:ext>
          </a:extLst>
        </xdr:cNvPr>
        <xdr:cNvSpPr/>
      </xdr:nvSpPr>
      <xdr:spPr>
        <a:xfrm>
          <a:off x="12296775" y="94608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539" name="フローチャート: 判断 538">
          <a:extLst>
            <a:ext uri="{FF2B5EF4-FFF2-40B4-BE49-F238E27FC236}">
              <a16:creationId xmlns:a16="http://schemas.microsoft.com/office/drawing/2014/main" id="{06C63DEA-2E38-47B5-921A-D040C68D7DF0}"/>
            </a:ext>
          </a:extLst>
        </xdr:cNvPr>
        <xdr:cNvSpPr/>
      </xdr:nvSpPr>
      <xdr:spPr>
        <a:xfrm>
          <a:off x="11487150" y="9411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3FA602C-C235-4731-82C7-B5F8A0D4274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39FFFD3-ED6C-44FF-8B2C-C9B6719A003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FFCD68C-BBB2-450D-BFCC-491CA51169D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907DE8C-ADFE-499A-A031-879B50FB083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5D9A449-1111-421F-A015-5E7E85D92B9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楕円 544">
          <a:extLst>
            <a:ext uri="{FF2B5EF4-FFF2-40B4-BE49-F238E27FC236}">
              <a16:creationId xmlns:a16="http://schemas.microsoft.com/office/drawing/2014/main" id="{9BD6D012-C911-4222-943B-69BF9E7450D4}"/>
            </a:ext>
          </a:extLst>
        </xdr:cNvPr>
        <xdr:cNvSpPr/>
      </xdr:nvSpPr>
      <xdr:spPr>
        <a:xfrm>
          <a:off x="14649450" y="97466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1813E87D-7206-4722-81A1-506AE762AEA7}"/>
            </a:ext>
          </a:extLst>
        </xdr:cNvPr>
        <xdr:cNvSpPr txBox="1"/>
      </xdr:nvSpPr>
      <xdr:spPr>
        <a:xfrm>
          <a:off x="14735175" y="972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547" name="楕円 546">
          <a:extLst>
            <a:ext uri="{FF2B5EF4-FFF2-40B4-BE49-F238E27FC236}">
              <a16:creationId xmlns:a16="http://schemas.microsoft.com/office/drawing/2014/main" id="{08CFD440-772E-4661-ADAC-3039462BA84A}"/>
            </a:ext>
          </a:extLst>
        </xdr:cNvPr>
        <xdr:cNvSpPr/>
      </xdr:nvSpPr>
      <xdr:spPr>
        <a:xfrm>
          <a:off x="13887450" y="9676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72390</xdr:rowOff>
    </xdr:to>
    <xdr:cxnSp macro="">
      <xdr:nvCxnSpPr>
        <xdr:cNvPr id="548" name="直線コネクタ 547">
          <a:extLst>
            <a:ext uri="{FF2B5EF4-FFF2-40B4-BE49-F238E27FC236}">
              <a16:creationId xmlns:a16="http://schemas.microsoft.com/office/drawing/2014/main" id="{049BB342-6975-4D66-AA4E-52A720254A21}"/>
            </a:ext>
          </a:extLst>
        </xdr:cNvPr>
        <xdr:cNvCxnSpPr/>
      </xdr:nvCxnSpPr>
      <xdr:spPr>
        <a:xfrm>
          <a:off x="13935075" y="9723755"/>
          <a:ext cx="762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33020</xdr:rowOff>
    </xdr:from>
    <xdr:to>
      <xdr:col>76</xdr:col>
      <xdr:colOff>165100</xdr:colOff>
      <xdr:row>59</xdr:row>
      <xdr:rowOff>134620</xdr:rowOff>
    </xdr:to>
    <xdr:sp macro="" textlink="">
      <xdr:nvSpPr>
        <xdr:cNvPr id="549" name="楕円 548">
          <a:extLst>
            <a:ext uri="{FF2B5EF4-FFF2-40B4-BE49-F238E27FC236}">
              <a16:creationId xmlns:a16="http://schemas.microsoft.com/office/drawing/2014/main" id="{82A8E8E7-803C-4D0F-9BBB-65DDF8E2FA3F}"/>
            </a:ext>
          </a:extLst>
        </xdr:cNvPr>
        <xdr:cNvSpPr/>
      </xdr:nvSpPr>
      <xdr:spPr>
        <a:xfrm>
          <a:off x="13096875" y="95929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163830</xdr:rowOff>
    </xdr:to>
    <xdr:cxnSp macro="">
      <xdr:nvCxnSpPr>
        <xdr:cNvPr id="550" name="直線コネクタ 549">
          <a:extLst>
            <a:ext uri="{FF2B5EF4-FFF2-40B4-BE49-F238E27FC236}">
              <a16:creationId xmlns:a16="http://schemas.microsoft.com/office/drawing/2014/main" id="{CFD33B1B-D618-4B30-A770-AFFC57B342A8}"/>
            </a:ext>
          </a:extLst>
        </xdr:cNvPr>
        <xdr:cNvCxnSpPr/>
      </xdr:nvCxnSpPr>
      <xdr:spPr>
        <a:xfrm>
          <a:off x="13144500" y="9650095"/>
          <a:ext cx="790575"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128270</xdr:rowOff>
    </xdr:from>
    <xdr:to>
      <xdr:col>72</xdr:col>
      <xdr:colOff>38100</xdr:colOff>
      <xdr:row>58</xdr:row>
      <xdr:rowOff>58420</xdr:rowOff>
    </xdr:to>
    <xdr:sp macro="" textlink="">
      <xdr:nvSpPr>
        <xdr:cNvPr id="551" name="楕円 550">
          <a:extLst>
            <a:ext uri="{FF2B5EF4-FFF2-40B4-BE49-F238E27FC236}">
              <a16:creationId xmlns:a16="http://schemas.microsoft.com/office/drawing/2014/main" id="{8DC86E6A-990F-4EBD-9F49-D4113F4FE864}"/>
            </a:ext>
          </a:extLst>
        </xdr:cNvPr>
        <xdr:cNvSpPr/>
      </xdr:nvSpPr>
      <xdr:spPr>
        <a:xfrm>
          <a:off x="12296775" y="9364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xdr:rowOff>
    </xdr:from>
    <xdr:to>
      <xdr:col>76</xdr:col>
      <xdr:colOff>114300</xdr:colOff>
      <xdr:row>59</xdr:row>
      <xdr:rowOff>83820</xdr:rowOff>
    </xdr:to>
    <xdr:cxnSp macro="">
      <xdr:nvCxnSpPr>
        <xdr:cNvPr id="552" name="直線コネクタ 551">
          <a:extLst>
            <a:ext uri="{FF2B5EF4-FFF2-40B4-BE49-F238E27FC236}">
              <a16:creationId xmlns:a16="http://schemas.microsoft.com/office/drawing/2014/main" id="{16F9BBE2-291E-4D18-98EF-3D3301A3092C}"/>
            </a:ext>
          </a:extLst>
        </xdr:cNvPr>
        <xdr:cNvCxnSpPr/>
      </xdr:nvCxnSpPr>
      <xdr:spPr>
        <a:xfrm>
          <a:off x="12344400" y="9411970"/>
          <a:ext cx="8001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553" name="楕円 552">
          <a:extLst>
            <a:ext uri="{FF2B5EF4-FFF2-40B4-BE49-F238E27FC236}">
              <a16:creationId xmlns:a16="http://schemas.microsoft.com/office/drawing/2014/main" id="{9AEA40B6-57BD-4266-8DCE-AE53877BE5DF}"/>
            </a:ext>
          </a:extLst>
        </xdr:cNvPr>
        <xdr:cNvSpPr/>
      </xdr:nvSpPr>
      <xdr:spPr>
        <a:xfrm>
          <a:off x="11487150" y="94761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7620</xdr:rowOff>
    </xdr:from>
    <xdr:to>
      <xdr:col>71</xdr:col>
      <xdr:colOff>177800</xdr:colOff>
      <xdr:row>58</xdr:row>
      <xdr:rowOff>125730</xdr:rowOff>
    </xdr:to>
    <xdr:cxnSp macro="">
      <xdr:nvCxnSpPr>
        <xdr:cNvPr id="554" name="直線コネクタ 553">
          <a:extLst>
            <a:ext uri="{FF2B5EF4-FFF2-40B4-BE49-F238E27FC236}">
              <a16:creationId xmlns:a16="http://schemas.microsoft.com/office/drawing/2014/main" id="{2922EA68-F14F-44A9-8226-CFE9B6CB34C6}"/>
            </a:ext>
          </a:extLst>
        </xdr:cNvPr>
        <xdr:cNvCxnSpPr/>
      </xdr:nvCxnSpPr>
      <xdr:spPr>
        <a:xfrm flipV="1">
          <a:off x="11534775" y="9411970"/>
          <a:ext cx="809625"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FAA198A1-5991-4D9F-B34C-87DA1E9213D9}"/>
            </a:ext>
          </a:extLst>
        </xdr:cNvPr>
        <xdr:cNvSpPr txBox="1"/>
      </xdr:nvSpPr>
      <xdr:spPr>
        <a:xfrm>
          <a:off x="13745219"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D5A4F740-58B9-4F47-B703-CF5F697F0BE7}"/>
            </a:ext>
          </a:extLst>
        </xdr:cNvPr>
        <xdr:cNvSpPr txBox="1"/>
      </xdr:nvSpPr>
      <xdr:spPr>
        <a:xfrm>
          <a:off x="12964169"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AFBB8F94-D056-422B-8E39-EBCC34E6763D}"/>
            </a:ext>
          </a:extLst>
        </xdr:cNvPr>
        <xdr:cNvSpPr txBox="1"/>
      </xdr:nvSpPr>
      <xdr:spPr>
        <a:xfrm>
          <a:off x="12164069"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F2188239-4849-47F0-96CA-49F86DCA95BB}"/>
            </a:ext>
          </a:extLst>
        </xdr:cNvPr>
        <xdr:cNvSpPr txBox="1"/>
      </xdr:nvSpPr>
      <xdr:spPr>
        <a:xfrm>
          <a:off x="11354444" y="920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34307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4CBCA00A-7CA9-4795-911C-2200E4F30C0A}"/>
            </a:ext>
          </a:extLst>
        </xdr:cNvPr>
        <xdr:cNvSpPr txBox="1"/>
      </xdr:nvSpPr>
      <xdr:spPr>
        <a:xfrm>
          <a:off x="13745219"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125747</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34E561A9-2019-45B6-93AA-5F4489AC37C9}"/>
            </a:ext>
          </a:extLst>
        </xdr:cNvPr>
        <xdr:cNvSpPr txBox="1"/>
      </xdr:nvSpPr>
      <xdr:spPr>
        <a:xfrm>
          <a:off x="12964169"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74947</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DC7BCA9D-4367-4482-B7A3-7F5475896836}"/>
            </a:ext>
          </a:extLst>
        </xdr:cNvPr>
        <xdr:cNvSpPr txBox="1"/>
      </xdr:nvSpPr>
      <xdr:spPr>
        <a:xfrm>
          <a:off x="12164069" y="915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A50DC7DA-225A-495C-A3F8-A2C3271648FB}"/>
            </a:ext>
          </a:extLst>
        </xdr:cNvPr>
        <xdr:cNvSpPr txBox="1"/>
      </xdr:nvSpPr>
      <xdr:spPr>
        <a:xfrm>
          <a:off x="113544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414158AA-74A2-40D9-A2CA-DBC1F6B65E0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74508451-8F7A-42A5-8D90-1FA737F12CE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F6E05AB0-46D7-4047-9389-8A6B7AB95415}"/>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4BB9D70D-58FF-47C1-9E97-BAE194344163}"/>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B3C4CE6D-EF3D-4C60-B235-3238C6ADCCC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7A801AD6-97F9-4093-A07B-36C5E365BF5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622B1486-3541-4A09-B90E-3B9EFF5119E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478CA461-D2CC-4891-8255-7653341B7C6E}"/>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AC4B8C1B-81FC-4AA4-B813-0BAB77F046E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4B577F71-4D16-4244-AA70-FB501188500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a:extLst>
            <a:ext uri="{FF2B5EF4-FFF2-40B4-BE49-F238E27FC236}">
              <a16:creationId xmlns:a16="http://schemas.microsoft.com/office/drawing/2014/main" id="{E295C946-80F4-4913-A314-AFFF2F75E3CD}"/>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a:extLst>
            <a:ext uri="{FF2B5EF4-FFF2-40B4-BE49-F238E27FC236}">
              <a16:creationId xmlns:a16="http://schemas.microsoft.com/office/drawing/2014/main" id="{F9B97BF6-EBE0-4AC2-BC4C-C953DCA4CC2A}"/>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a:extLst>
            <a:ext uri="{FF2B5EF4-FFF2-40B4-BE49-F238E27FC236}">
              <a16:creationId xmlns:a16="http://schemas.microsoft.com/office/drawing/2014/main" id="{62C3B36F-A718-41CD-AC81-8F35ACA3037B}"/>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a:extLst>
            <a:ext uri="{FF2B5EF4-FFF2-40B4-BE49-F238E27FC236}">
              <a16:creationId xmlns:a16="http://schemas.microsoft.com/office/drawing/2014/main" id="{1B5E3952-A3F3-4BFA-8FB9-CCACC9CDCEB1}"/>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a:extLst>
            <a:ext uri="{FF2B5EF4-FFF2-40B4-BE49-F238E27FC236}">
              <a16:creationId xmlns:a16="http://schemas.microsoft.com/office/drawing/2014/main" id="{AD9E8C48-D8BD-4385-BAFF-64B37BE51A67}"/>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a:extLst>
            <a:ext uri="{FF2B5EF4-FFF2-40B4-BE49-F238E27FC236}">
              <a16:creationId xmlns:a16="http://schemas.microsoft.com/office/drawing/2014/main" id="{7EDC53A2-B3C9-435B-8911-4047FF736604}"/>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a:extLst>
            <a:ext uri="{FF2B5EF4-FFF2-40B4-BE49-F238E27FC236}">
              <a16:creationId xmlns:a16="http://schemas.microsoft.com/office/drawing/2014/main" id="{C7DA6ADA-CAAF-4E1F-90BB-9C3605EB5AFB}"/>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a:extLst>
            <a:ext uri="{FF2B5EF4-FFF2-40B4-BE49-F238E27FC236}">
              <a16:creationId xmlns:a16="http://schemas.microsoft.com/office/drawing/2014/main" id="{8D52DA8F-B840-4BEC-ADE4-B08FA6EBA7A5}"/>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a:extLst>
            <a:ext uri="{FF2B5EF4-FFF2-40B4-BE49-F238E27FC236}">
              <a16:creationId xmlns:a16="http://schemas.microsoft.com/office/drawing/2014/main" id="{93D7C7AD-7481-4C69-845A-B441EB441DA5}"/>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a:extLst>
            <a:ext uri="{FF2B5EF4-FFF2-40B4-BE49-F238E27FC236}">
              <a16:creationId xmlns:a16="http://schemas.microsoft.com/office/drawing/2014/main" id="{6A2E5291-DE4A-43E1-AA2D-3DA7B1F44DD6}"/>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a:extLst>
            <a:ext uri="{FF2B5EF4-FFF2-40B4-BE49-F238E27FC236}">
              <a16:creationId xmlns:a16="http://schemas.microsoft.com/office/drawing/2014/main" id="{6E04FA39-8598-40A7-AAFA-1AF0BF4FD0C7}"/>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a:extLst>
            <a:ext uri="{FF2B5EF4-FFF2-40B4-BE49-F238E27FC236}">
              <a16:creationId xmlns:a16="http://schemas.microsoft.com/office/drawing/2014/main" id="{DE4492AE-58F9-4329-B0A2-D75EC1F68BF7}"/>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CFEAE50-74DB-4853-8439-36838E2FD49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E4AEF2ED-4564-43D4-BF42-6291EEE62DD1}"/>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96D27E01-73D9-449B-9236-98987B6168A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588" name="直線コネクタ 587">
          <a:extLst>
            <a:ext uri="{FF2B5EF4-FFF2-40B4-BE49-F238E27FC236}">
              <a16:creationId xmlns:a16="http://schemas.microsoft.com/office/drawing/2014/main" id="{BBB6D850-7F3C-49F2-A41C-7CB0B50DB575}"/>
            </a:ext>
          </a:extLst>
        </xdr:cNvPr>
        <xdr:cNvCxnSpPr/>
      </xdr:nvCxnSpPr>
      <xdr:spPr>
        <a:xfrm flipV="1">
          <a:off x="19954239" y="9145815"/>
          <a:ext cx="0" cy="12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68A30510-7DDE-4FBF-83C7-1D200D1CFC21}"/>
            </a:ext>
          </a:extLst>
        </xdr:cNvPr>
        <xdr:cNvSpPr txBox="1"/>
      </xdr:nvSpPr>
      <xdr:spPr>
        <a:xfrm>
          <a:off x="19992975" y="1040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590" name="直線コネクタ 589">
          <a:extLst>
            <a:ext uri="{FF2B5EF4-FFF2-40B4-BE49-F238E27FC236}">
              <a16:creationId xmlns:a16="http://schemas.microsoft.com/office/drawing/2014/main" id="{BC476924-2BE3-490F-BB3F-1DC8CCADA3BE}"/>
            </a:ext>
          </a:extLst>
        </xdr:cNvPr>
        <xdr:cNvCxnSpPr/>
      </xdr:nvCxnSpPr>
      <xdr:spPr>
        <a:xfrm>
          <a:off x="19878675" y="104022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FEB4915B-592E-414B-80E4-1EC65766DD27}"/>
            </a:ext>
          </a:extLst>
        </xdr:cNvPr>
        <xdr:cNvSpPr txBox="1"/>
      </xdr:nvSpPr>
      <xdr:spPr>
        <a:xfrm>
          <a:off x="19992975" y="892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92" name="直線コネクタ 591">
          <a:extLst>
            <a:ext uri="{FF2B5EF4-FFF2-40B4-BE49-F238E27FC236}">
              <a16:creationId xmlns:a16="http://schemas.microsoft.com/office/drawing/2014/main" id="{4E7E6F12-A3F2-49E5-BF2D-C05A05B35534}"/>
            </a:ext>
          </a:extLst>
        </xdr:cNvPr>
        <xdr:cNvCxnSpPr/>
      </xdr:nvCxnSpPr>
      <xdr:spPr>
        <a:xfrm>
          <a:off x="19878675" y="9145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22A45B0E-9DD1-4355-9079-4407CD326512}"/>
            </a:ext>
          </a:extLst>
        </xdr:cNvPr>
        <xdr:cNvSpPr txBox="1"/>
      </xdr:nvSpPr>
      <xdr:spPr>
        <a:xfrm>
          <a:off x="19992975" y="9954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594" name="フローチャート: 判断 593">
          <a:extLst>
            <a:ext uri="{FF2B5EF4-FFF2-40B4-BE49-F238E27FC236}">
              <a16:creationId xmlns:a16="http://schemas.microsoft.com/office/drawing/2014/main" id="{30A50276-5084-4AB8-A450-FBB3C08C7132}"/>
            </a:ext>
          </a:extLst>
        </xdr:cNvPr>
        <xdr:cNvSpPr/>
      </xdr:nvSpPr>
      <xdr:spPr>
        <a:xfrm>
          <a:off x="19897725" y="100937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595" name="フローチャート: 判断 594">
          <a:extLst>
            <a:ext uri="{FF2B5EF4-FFF2-40B4-BE49-F238E27FC236}">
              <a16:creationId xmlns:a16="http://schemas.microsoft.com/office/drawing/2014/main" id="{4E7B01F3-917B-47EE-9305-F61A7AF2BBD1}"/>
            </a:ext>
          </a:extLst>
        </xdr:cNvPr>
        <xdr:cNvSpPr/>
      </xdr:nvSpPr>
      <xdr:spPr>
        <a:xfrm>
          <a:off x="19154775" y="100983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96" name="フローチャート: 判断 595">
          <a:extLst>
            <a:ext uri="{FF2B5EF4-FFF2-40B4-BE49-F238E27FC236}">
              <a16:creationId xmlns:a16="http://schemas.microsoft.com/office/drawing/2014/main" id="{25969416-C728-4B4E-B773-7DED9B032174}"/>
            </a:ext>
          </a:extLst>
        </xdr:cNvPr>
        <xdr:cNvSpPr/>
      </xdr:nvSpPr>
      <xdr:spPr>
        <a:xfrm>
          <a:off x="18345150" y="10098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597" name="フローチャート: 判断 596">
          <a:extLst>
            <a:ext uri="{FF2B5EF4-FFF2-40B4-BE49-F238E27FC236}">
              <a16:creationId xmlns:a16="http://schemas.microsoft.com/office/drawing/2014/main" id="{285DB146-91DF-46BC-94C9-518018906AB1}"/>
            </a:ext>
          </a:extLst>
        </xdr:cNvPr>
        <xdr:cNvSpPr/>
      </xdr:nvSpPr>
      <xdr:spPr>
        <a:xfrm>
          <a:off x="17554575" y="10191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598" name="フローチャート: 判断 597">
          <a:extLst>
            <a:ext uri="{FF2B5EF4-FFF2-40B4-BE49-F238E27FC236}">
              <a16:creationId xmlns:a16="http://schemas.microsoft.com/office/drawing/2014/main" id="{C12F0E1E-6F16-4470-A763-D26A444FE8E4}"/>
            </a:ext>
          </a:extLst>
        </xdr:cNvPr>
        <xdr:cNvSpPr/>
      </xdr:nvSpPr>
      <xdr:spPr>
        <a:xfrm>
          <a:off x="16754475" y="101994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1FA3503-64AF-49FF-96D5-C7816F2AB03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93A2C1C-D7A8-47DB-A3AE-7D0B7715DC8C}"/>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3C2574C-09A3-469D-84E1-BE1EDD7E31D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128E91F-EEB7-4A52-B98E-3E7CC02A03E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776843D-933E-4CA9-AD10-2E7FCC2BB12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77107</xdr:rowOff>
    </xdr:from>
    <xdr:to>
      <xdr:col>116</xdr:col>
      <xdr:colOff>114300</xdr:colOff>
      <xdr:row>64</xdr:row>
      <xdr:rowOff>7257</xdr:rowOff>
    </xdr:to>
    <xdr:sp macro="" textlink="">
      <xdr:nvSpPr>
        <xdr:cNvPr id="604" name="楕円 603">
          <a:extLst>
            <a:ext uri="{FF2B5EF4-FFF2-40B4-BE49-F238E27FC236}">
              <a16:creationId xmlns:a16="http://schemas.microsoft.com/office/drawing/2014/main" id="{8B60862F-64FE-4D22-8EA6-2FDBA65CFB9D}"/>
            </a:ext>
          </a:extLst>
        </xdr:cNvPr>
        <xdr:cNvSpPr/>
      </xdr:nvSpPr>
      <xdr:spPr>
        <a:xfrm>
          <a:off x="19897725" y="102879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163484</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225EA4C5-CD88-48F5-A66F-9BB78E3F4C12}"/>
            </a:ext>
          </a:extLst>
        </xdr:cNvPr>
        <xdr:cNvSpPr txBox="1"/>
      </xdr:nvSpPr>
      <xdr:spPr>
        <a:xfrm>
          <a:off x="19992975" y="1020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77107</xdr:rowOff>
    </xdr:from>
    <xdr:to>
      <xdr:col>112</xdr:col>
      <xdr:colOff>38100</xdr:colOff>
      <xdr:row>64</xdr:row>
      <xdr:rowOff>7257</xdr:rowOff>
    </xdr:to>
    <xdr:sp macro="" textlink="">
      <xdr:nvSpPr>
        <xdr:cNvPr id="606" name="楕円 605">
          <a:extLst>
            <a:ext uri="{FF2B5EF4-FFF2-40B4-BE49-F238E27FC236}">
              <a16:creationId xmlns:a16="http://schemas.microsoft.com/office/drawing/2014/main" id="{F7EB5CA6-B5DB-4B4C-A745-08C3CCAC2C93}"/>
            </a:ext>
          </a:extLst>
        </xdr:cNvPr>
        <xdr:cNvSpPr/>
      </xdr:nvSpPr>
      <xdr:spPr>
        <a:xfrm>
          <a:off x="19154775" y="102879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127907</xdr:rowOff>
    </xdr:from>
    <xdr:to>
      <xdr:col>116</xdr:col>
      <xdr:colOff>63500</xdr:colOff>
      <xdr:row>63</xdr:row>
      <xdr:rowOff>127907</xdr:rowOff>
    </xdr:to>
    <xdr:cxnSp macro="">
      <xdr:nvCxnSpPr>
        <xdr:cNvPr id="607" name="直線コネクタ 606">
          <a:extLst>
            <a:ext uri="{FF2B5EF4-FFF2-40B4-BE49-F238E27FC236}">
              <a16:creationId xmlns:a16="http://schemas.microsoft.com/office/drawing/2014/main" id="{B78CADCD-822E-444A-BC30-5ECD3C4172EA}"/>
            </a:ext>
          </a:extLst>
        </xdr:cNvPr>
        <xdr:cNvCxnSpPr/>
      </xdr:nvCxnSpPr>
      <xdr:spPr>
        <a:xfrm>
          <a:off x="19202400" y="1033553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608" name="楕円 607">
          <a:extLst>
            <a:ext uri="{FF2B5EF4-FFF2-40B4-BE49-F238E27FC236}">
              <a16:creationId xmlns:a16="http://schemas.microsoft.com/office/drawing/2014/main" id="{B4AA52F7-9B19-4D4D-B9D7-F9ABC16407A0}"/>
            </a:ext>
          </a:extLst>
        </xdr:cNvPr>
        <xdr:cNvSpPr/>
      </xdr:nvSpPr>
      <xdr:spPr>
        <a:xfrm>
          <a:off x="18345150" y="102879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127907</xdr:rowOff>
    </xdr:from>
    <xdr:to>
      <xdr:col>111</xdr:col>
      <xdr:colOff>177800</xdr:colOff>
      <xdr:row>63</xdr:row>
      <xdr:rowOff>127907</xdr:rowOff>
    </xdr:to>
    <xdr:cxnSp macro="">
      <xdr:nvCxnSpPr>
        <xdr:cNvPr id="609" name="直線コネクタ 608">
          <a:extLst>
            <a:ext uri="{FF2B5EF4-FFF2-40B4-BE49-F238E27FC236}">
              <a16:creationId xmlns:a16="http://schemas.microsoft.com/office/drawing/2014/main" id="{01151D36-94F3-45AA-8D6A-1B4507B6BF0C}"/>
            </a:ext>
          </a:extLst>
        </xdr:cNvPr>
        <xdr:cNvCxnSpPr/>
      </xdr:nvCxnSpPr>
      <xdr:spPr>
        <a:xfrm>
          <a:off x="18392775" y="1033553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131535</xdr:rowOff>
    </xdr:from>
    <xdr:to>
      <xdr:col>102</xdr:col>
      <xdr:colOff>165100</xdr:colOff>
      <xdr:row>64</xdr:row>
      <xdr:rowOff>61685</xdr:rowOff>
    </xdr:to>
    <xdr:sp macro="" textlink="">
      <xdr:nvSpPr>
        <xdr:cNvPr id="610" name="楕円 609">
          <a:extLst>
            <a:ext uri="{FF2B5EF4-FFF2-40B4-BE49-F238E27FC236}">
              <a16:creationId xmlns:a16="http://schemas.microsoft.com/office/drawing/2014/main" id="{7C0A2885-29AF-4196-BDBF-6C32BC0DEDC3}"/>
            </a:ext>
          </a:extLst>
        </xdr:cNvPr>
        <xdr:cNvSpPr/>
      </xdr:nvSpPr>
      <xdr:spPr>
        <a:xfrm>
          <a:off x="17554575" y="103423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127907</xdr:rowOff>
    </xdr:from>
    <xdr:to>
      <xdr:col>107</xdr:col>
      <xdr:colOff>50800</xdr:colOff>
      <xdr:row>64</xdr:row>
      <xdr:rowOff>10885</xdr:rowOff>
    </xdr:to>
    <xdr:cxnSp macro="">
      <xdr:nvCxnSpPr>
        <xdr:cNvPr id="611" name="直線コネクタ 610">
          <a:extLst>
            <a:ext uri="{FF2B5EF4-FFF2-40B4-BE49-F238E27FC236}">
              <a16:creationId xmlns:a16="http://schemas.microsoft.com/office/drawing/2014/main" id="{3A62931D-D68C-47E0-AB36-16AD7F8E479F}"/>
            </a:ext>
          </a:extLst>
        </xdr:cNvPr>
        <xdr:cNvCxnSpPr/>
      </xdr:nvCxnSpPr>
      <xdr:spPr>
        <a:xfrm flipV="1">
          <a:off x="17602200" y="10335532"/>
          <a:ext cx="790575"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131535</xdr:rowOff>
    </xdr:from>
    <xdr:to>
      <xdr:col>98</xdr:col>
      <xdr:colOff>38100</xdr:colOff>
      <xdr:row>64</xdr:row>
      <xdr:rowOff>61685</xdr:rowOff>
    </xdr:to>
    <xdr:sp macro="" textlink="">
      <xdr:nvSpPr>
        <xdr:cNvPr id="612" name="楕円 611">
          <a:extLst>
            <a:ext uri="{FF2B5EF4-FFF2-40B4-BE49-F238E27FC236}">
              <a16:creationId xmlns:a16="http://schemas.microsoft.com/office/drawing/2014/main" id="{ABC4AACC-BF9C-4283-810F-B3B4F962AB5F}"/>
            </a:ext>
          </a:extLst>
        </xdr:cNvPr>
        <xdr:cNvSpPr/>
      </xdr:nvSpPr>
      <xdr:spPr>
        <a:xfrm>
          <a:off x="16754475" y="10342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10885</xdr:rowOff>
    </xdr:from>
    <xdr:to>
      <xdr:col>102</xdr:col>
      <xdr:colOff>114300</xdr:colOff>
      <xdr:row>64</xdr:row>
      <xdr:rowOff>10885</xdr:rowOff>
    </xdr:to>
    <xdr:cxnSp macro="">
      <xdr:nvCxnSpPr>
        <xdr:cNvPr id="613" name="直線コネクタ 612">
          <a:extLst>
            <a:ext uri="{FF2B5EF4-FFF2-40B4-BE49-F238E27FC236}">
              <a16:creationId xmlns:a16="http://schemas.microsoft.com/office/drawing/2014/main" id="{0B269DC2-797B-4C95-A692-0D311ABABB84}"/>
            </a:ext>
          </a:extLst>
        </xdr:cNvPr>
        <xdr:cNvCxnSpPr/>
      </xdr:nvCxnSpPr>
      <xdr:spPr>
        <a:xfrm>
          <a:off x="16802100" y="103804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614" name="n_1aveValue【保健センター・保健所】&#10;一人当たり面積">
          <a:extLst>
            <a:ext uri="{FF2B5EF4-FFF2-40B4-BE49-F238E27FC236}">
              <a16:creationId xmlns:a16="http://schemas.microsoft.com/office/drawing/2014/main" id="{A5E757F0-7604-4F7F-88DD-001213F12B04}"/>
            </a:ext>
          </a:extLst>
        </xdr:cNvPr>
        <xdr:cNvSpPr txBox="1"/>
      </xdr:nvSpPr>
      <xdr:spPr>
        <a:xfrm>
          <a:off x="18983402" y="988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615" name="n_2aveValue【保健センター・保健所】&#10;一人当たり面積">
          <a:extLst>
            <a:ext uri="{FF2B5EF4-FFF2-40B4-BE49-F238E27FC236}">
              <a16:creationId xmlns:a16="http://schemas.microsoft.com/office/drawing/2014/main" id="{72B0BDC4-A090-4716-B35A-826EB5ECF085}"/>
            </a:ext>
          </a:extLst>
        </xdr:cNvPr>
        <xdr:cNvSpPr txBox="1"/>
      </xdr:nvSpPr>
      <xdr:spPr>
        <a:xfrm>
          <a:off x="18183302" y="988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616" name="n_3aveValue【保健センター・保健所】&#10;一人当たり面積">
          <a:extLst>
            <a:ext uri="{FF2B5EF4-FFF2-40B4-BE49-F238E27FC236}">
              <a16:creationId xmlns:a16="http://schemas.microsoft.com/office/drawing/2014/main" id="{A4A7EF1A-3B6F-49A8-8CB9-993D960A1F0B}"/>
            </a:ext>
          </a:extLst>
        </xdr:cNvPr>
        <xdr:cNvSpPr txBox="1"/>
      </xdr:nvSpPr>
      <xdr:spPr>
        <a:xfrm>
          <a:off x="17383202" y="99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617" name="n_4aveValue【保健センター・保健所】&#10;一人当たり面積">
          <a:extLst>
            <a:ext uri="{FF2B5EF4-FFF2-40B4-BE49-F238E27FC236}">
              <a16:creationId xmlns:a16="http://schemas.microsoft.com/office/drawing/2014/main" id="{CB510ABA-0A31-4EBF-84D9-9F860BF790FD}"/>
            </a:ext>
          </a:extLst>
        </xdr:cNvPr>
        <xdr:cNvSpPr txBox="1"/>
      </xdr:nvSpPr>
      <xdr:spPr>
        <a:xfrm>
          <a:off x="16592627" y="998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169834</xdr:rowOff>
    </xdr:from>
    <xdr:ext cx="469744" cy="259045"/>
    <xdr:sp macro="" textlink="">
      <xdr:nvSpPr>
        <xdr:cNvPr id="618" name="n_1mainValue【保健センター・保健所】&#10;一人当たり面積">
          <a:extLst>
            <a:ext uri="{FF2B5EF4-FFF2-40B4-BE49-F238E27FC236}">
              <a16:creationId xmlns:a16="http://schemas.microsoft.com/office/drawing/2014/main" id="{6AF0E00B-811F-41DC-B0F3-431D99F37824}"/>
            </a:ext>
          </a:extLst>
        </xdr:cNvPr>
        <xdr:cNvSpPr txBox="1"/>
      </xdr:nvSpPr>
      <xdr:spPr>
        <a:xfrm>
          <a:off x="18983402" y="1037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619" name="n_2mainValue【保健センター・保健所】&#10;一人当たり面積">
          <a:extLst>
            <a:ext uri="{FF2B5EF4-FFF2-40B4-BE49-F238E27FC236}">
              <a16:creationId xmlns:a16="http://schemas.microsoft.com/office/drawing/2014/main" id="{C9C799E7-3524-48B5-B914-35DEAE13C12F}"/>
            </a:ext>
          </a:extLst>
        </xdr:cNvPr>
        <xdr:cNvSpPr txBox="1"/>
      </xdr:nvSpPr>
      <xdr:spPr>
        <a:xfrm>
          <a:off x="18183302" y="1037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52812</xdr:rowOff>
    </xdr:from>
    <xdr:ext cx="469744" cy="259045"/>
    <xdr:sp macro="" textlink="">
      <xdr:nvSpPr>
        <xdr:cNvPr id="620" name="n_3mainValue【保健センター・保健所】&#10;一人当たり面積">
          <a:extLst>
            <a:ext uri="{FF2B5EF4-FFF2-40B4-BE49-F238E27FC236}">
              <a16:creationId xmlns:a16="http://schemas.microsoft.com/office/drawing/2014/main" id="{665F620E-CD21-4F64-8D77-7FED837A6C7E}"/>
            </a:ext>
          </a:extLst>
        </xdr:cNvPr>
        <xdr:cNvSpPr txBox="1"/>
      </xdr:nvSpPr>
      <xdr:spPr>
        <a:xfrm>
          <a:off x="17383202" y="104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52812</xdr:rowOff>
    </xdr:from>
    <xdr:ext cx="469744" cy="259045"/>
    <xdr:sp macro="" textlink="">
      <xdr:nvSpPr>
        <xdr:cNvPr id="621" name="n_4mainValue【保健センター・保健所】&#10;一人当たり面積">
          <a:extLst>
            <a:ext uri="{FF2B5EF4-FFF2-40B4-BE49-F238E27FC236}">
              <a16:creationId xmlns:a16="http://schemas.microsoft.com/office/drawing/2014/main" id="{90AE13AD-BF68-4635-A92C-866923DFC483}"/>
            </a:ext>
          </a:extLst>
        </xdr:cNvPr>
        <xdr:cNvSpPr txBox="1"/>
      </xdr:nvSpPr>
      <xdr:spPr>
        <a:xfrm>
          <a:off x="16592627" y="104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AC0AF402-AC2E-4BDF-BC58-ADCFEC00D63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AF37E1E-1B36-4EA8-84DB-2B5632888D0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84109BE8-2547-4AB2-A97A-54A6061EC70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45F79B32-CFA7-44A5-B442-393B2172EDE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ABD0913A-1F0B-49E7-BB9F-755967DA676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DE0B441E-8D72-46ED-A7B0-173DBE6DDA1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3793E10-3B6C-4B53-8446-88C79B37A55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454CDDCE-D2F4-42F1-B029-19B6A388472A}"/>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CC73D1D4-2A94-46C1-A7EE-03A355F0A092}"/>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1635E88F-069D-4223-A37A-2BA20B86362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8F30C84F-E7E3-4CA0-B76E-6B4F608095C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E2E05D0A-1981-4F58-A6F5-204C951FB946}"/>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C0BE6AD3-570C-4332-B947-F9DF3474A263}"/>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F5A60C6E-4AD3-4787-92D5-ECB3BB11D149}"/>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E74EB3E5-ABA0-4BD4-B12A-6B7211168FE3}"/>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8B00A65D-E8BB-493B-986A-68C6BD79AE1A}"/>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F9CD7687-5BC4-4BE4-9B71-F523EA3AD0DF}"/>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748AAC8E-53A9-49D4-8232-E2BEBEA8C27E}"/>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C544F826-2226-4747-A4FC-05F36FC0652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17A11992-5577-4B98-A087-855BE7CFC58A}"/>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7B2DCA25-6915-414A-8B1D-B146C76AE6E7}"/>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9F58AB3-7198-4DE4-833F-8552AA5F8E4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3606D540-D428-45E9-BDC7-21321F668F5A}"/>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8B2ED302-F9D0-4FAF-88EE-EE8071E0CBD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646" name="直線コネクタ 645">
          <a:extLst>
            <a:ext uri="{FF2B5EF4-FFF2-40B4-BE49-F238E27FC236}">
              <a16:creationId xmlns:a16="http://schemas.microsoft.com/office/drawing/2014/main" id="{16869306-7089-4E9E-96B5-570FFB20AA46}"/>
            </a:ext>
          </a:extLst>
        </xdr:cNvPr>
        <xdr:cNvCxnSpPr/>
      </xdr:nvCxnSpPr>
      <xdr:spPr>
        <a:xfrm flipV="1">
          <a:off x="14696439" y="1271778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743320C9-C08E-477B-B143-3D41F18E140E}"/>
            </a:ext>
          </a:extLst>
        </xdr:cNvPr>
        <xdr:cNvSpPr txBox="1"/>
      </xdr:nvSpPr>
      <xdr:spPr>
        <a:xfrm>
          <a:off x="14735175"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48" name="直線コネクタ 647">
          <a:extLst>
            <a:ext uri="{FF2B5EF4-FFF2-40B4-BE49-F238E27FC236}">
              <a16:creationId xmlns:a16="http://schemas.microsoft.com/office/drawing/2014/main" id="{B18AAFD6-32AD-41AE-98AC-AFDCDC5085B6}"/>
            </a:ext>
          </a:extLst>
        </xdr:cNvPr>
        <xdr:cNvCxnSpPr/>
      </xdr:nvCxnSpPr>
      <xdr:spPr>
        <a:xfrm>
          <a:off x="14611350" y="13904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A1474448-6AE2-41F0-B691-4FBBC11E7051}"/>
            </a:ext>
          </a:extLst>
        </xdr:cNvPr>
        <xdr:cNvSpPr txBox="1"/>
      </xdr:nvSpPr>
      <xdr:spPr>
        <a:xfrm>
          <a:off x="14735175" y="1250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650" name="直線コネクタ 649">
          <a:extLst>
            <a:ext uri="{FF2B5EF4-FFF2-40B4-BE49-F238E27FC236}">
              <a16:creationId xmlns:a16="http://schemas.microsoft.com/office/drawing/2014/main" id="{ED1C57B1-B2BB-426A-9879-A7D0DE0FCBD1}"/>
            </a:ext>
          </a:extLst>
        </xdr:cNvPr>
        <xdr:cNvCxnSpPr/>
      </xdr:nvCxnSpPr>
      <xdr:spPr>
        <a:xfrm>
          <a:off x="14611350" y="127177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87964FFB-ADF7-40ED-8A32-161C8133D753}"/>
            </a:ext>
          </a:extLst>
        </xdr:cNvPr>
        <xdr:cNvSpPr txBox="1"/>
      </xdr:nvSpPr>
      <xdr:spPr>
        <a:xfrm>
          <a:off x="14735175" y="13267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2" name="フローチャート: 判断 651">
          <a:extLst>
            <a:ext uri="{FF2B5EF4-FFF2-40B4-BE49-F238E27FC236}">
              <a16:creationId xmlns:a16="http://schemas.microsoft.com/office/drawing/2014/main" id="{B3857F5A-18BB-4CFF-A27C-BE9E38F31657}"/>
            </a:ext>
          </a:extLst>
        </xdr:cNvPr>
        <xdr:cNvSpPr/>
      </xdr:nvSpPr>
      <xdr:spPr>
        <a:xfrm>
          <a:off x="14649450" y="132892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3" name="フローチャート: 判断 652">
          <a:extLst>
            <a:ext uri="{FF2B5EF4-FFF2-40B4-BE49-F238E27FC236}">
              <a16:creationId xmlns:a16="http://schemas.microsoft.com/office/drawing/2014/main" id="{0CA3B016-0CA0-4928-AB5F-30CDB5E1CFC6}"/>
            </a:ext>
          </a:extLst>
        </xdr:cNvPr>
        <xdr:cNvSpPr/>
      </xdr:nvSpPr>
      <xdr:spPr>
        <a:xfrm>
          <a:off x="13887450" y="13259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4" name="フローチャート: 判断 653">
          <a:extLst>
            <a:ext uri="{FF2B5EF4-FFF2-40B4-BE49-F238E27FC236}">
              <a16:creationId xmlns:a16="http://schemas.microsoft.com/office/drawing/2014/main" id="{DBFE4CDA-9A6F-41AA-90F8-3B461A1AEE01}"/>
            </a:ext>
          </a:extLst>
        </xdr:cNvPr>
        <xdr:cNvSpPr/>
      </xdr:nvSpPr>
      <xdr:spPr>
        <a:xfrm>
          <a:off x="13096875" y="1323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55" name="フローチャート: 判断 654">
          <a:extLst>
            <a:ext uri="{FF2B5EF4-FFF2-40B4-BE49-F238E27FC236}">
              <a16:creationId xmlns:a16="http://schemas.microsoft.com/office/drawing/2014/main" id="{021750DC-6700-477B-9E58-251C99544A64}"/>
            </a:ext>
          </a:extLst>
        </xdr:cNvPr>
        <xdr:cNvSpPr/>
      </xdr:nvSpPr>
      <xdr:spPr>
        <a:xfrm>
          <a:off x="12296775" y="13155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656" name="フローチャート: 判断 655">
          <a:extLst>
            <a:ext uri="{FF2B5EF4-FFF2-40B4-BE49-F238E27FC236}">
              <a16:creationId xmlns:a16="http://schemas.microsoft.com/office/drawing/2014/main" id="{048D5869-6FAC-4ECE-A1CD-39643D28C38F}"/>
            </a:ext>
          </a:extLst>
        </xdr:cNvPr>
        <xdr:cNvSpPr/>
      </xdr:nvSpPr>
      <xdr:spPr>
        <a:xfrm>
          <a:off x="11487150" y="131127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5C63369-27C4-42B9-932E-138B79D3B44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8C0E830-4163-49A9-AD03-57755F8CC19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632827E-FDE9-41F9-8B16-07FAF394649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F8D7C9A-0805-42B1-BA32-AF6B49C70B4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C9B240E-3CD6-47FD-98F8-769E98F0C38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62" name="楕円 661">
          <a:extLst>
            <a:ext uri="{FF2B5EF4-FFF2-40B4-BE49-F238E27FC236}">
              <a16:creationId xmlns:a16="http://schemas.microsoft.com/office/drawing/2014/main" id="{4F11664F-6400-490A-B662-87BDE04826D5}"/>
            </a:ext>
          </a:extLst>
        </xdr:cNvPr>
        <xdr:cNvSpPr/>
      </xdr:nvSpPr>
      <xdr:spPr>
        <a:xfrm>
          <a:off x="14649450" y="13155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D3C1C927-41B6-43AD-AFBB-8A4C9E73AEA3}"/>
            </a:ext>
          </a:extLst>
        </xdr:cNvPr>
        <xdr:cNvSpPr txBox="1"/>
      </xdr:nvSpPr>
      <xdr:spPr>
        <a:xfrm>
          <a:off x="14735175"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156845</xdr:rowOff>
    </xdr:from>
    <xdr:to>
      <xdr:col>81</xdr:col>
      <xdr:colOff>101600</xdr:colOff>
      <xdr:row>81</xdr:row>
      <xdr:rowOff>86995</xdr:rowOff>
    </xdr:to>
    <xdr:sp macro="" textlink="">
      <xdr:nvSpPr>
        <xdr:cNvPr id="664" name="楕円 663">
          <a:extLst>
            <a:ext uri="{FF2B5EF4-FFF2-40B4-BE49-F238E27FC236}">
              <a16:creationId xmlns:a16="http://schemas.microsoft.com/office/drawing/2014/main" id="{E0D57B95-41C6-43D3-B565-34B70707CC28}"/>
            </a:ext>
          </a:extLst>
        </xdr:cNvPr>
        <xdr:cNvSpPr/>
      </xdr:nvSpPr>
      <xdr:spPr>
        <a:xfrm>
          <a:off x="13887450" y="131235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36195</xdr:rowOff>
    </xdr:from>
    <xdr:to>
      <xdr:col>85</xdr:col>
      <xdr:colOff>127000</xdr:colOff>
      <xdr:row>81</xdr:row>
      <xdr:rowOff>83820</xdr:rowOff>
    </xdr:to>
    <xdr:cxnSp macro="">
      <xdr:nvCxnSpPr>
        <xdr:cNvPr id="665" name="直線コネクタ 664">
          <a:extLst>
            <a:ext uri="{FF2B5EF4-FFF2-40B4-BE49-F238E27FC236}">
              <a16:creationId xmlns:a16="http://schemas.microsoft.com/office/drawing/2014/main" id="{BF4D5CC2-700F-4A07-B8A0-4A872BF05610}"/>
            </a:ext>
          </a:extLst>
        </xdr:cNvPr>
        <xdr:cNvCxnSpPr/>
      </xdr:nvCxnSpPr>
      <xdr:spPr>
        <a:xfrm>
          <a:off x="13935075" y="13161645"/>
          <a:ext cx="762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145414</xdr:rowOff>
    </xdr:from>
    <xdr:to>
      <xdr:col>76</xdr:col>
      <xdr:colOff>165100</xdr:colOff>
      <xdr:row>81</xdr:row>
      <xdr:rowOff>75564</xdr:rowOff>
    </xdr:to>
    <xdr:sp macro="" textlink="">
      <xdr:nvSpPr>
        <xdr:cNvPr id="666" name="楕円 665">
          <a:extLst>
            <a:ext uri="{FF2B5EF4-FFF2-40B4-BE49-F238E27FC236}">
              <a16:creationId xmlns:a16="http://schemas.microsoft.com/office/drawing/2014/main" id="{675DD5EF-04E2-45AB-B358-ADF7EEAD4C0B}"/>
            </a:ext>
          </a:extLst>
        </xdr:cNvPr>
        <xdr:cNvSpPr/>
      </xdr:nvSpPr>
      <xdr:spPr>
        <a:xfrm>
          <a:off x="13096875" y="131057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24764</xdr:rowOff>
    </xdr:from>
    <xdr:to>
      <xdr:col>81</xdr:col>
      <xdr:colOff>50800</xdr:colOff>
      <xdr:row>81</xdr:row>
      <xdr:rowOff>36195</xdr:rowOff>
    </xdr:to>
    <xdr:cxnSp macro="">
      <xdr:nvCxnSpPr>
        <xdr:cNvPr id="667" name="直線コネクタ 666">
          <a:extLst>
            <a:ext uri="{FF2B5EF4-FFF2-40B4-BE49-F238E27FC236}">
              <a16:creationId xmlns:a16="http://schemas.microsoft.com/office/drawing/2014/main" id="{C2B4E13A-D4BE-41EB-927A-9C9103D445FE}"/>
            </a:ext>
          </a:extLst>
        </xdr:cNvPr>
        <xdr:cNvCxnSpPr/>
      </xdr:nvCxnSpPr>
      <xdr:spPr>
        <a:xfrm>
          <a:off x="13144500" y="13153389"/>
          <a:ext cx="7905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88264</xdr:rowOff>
    </xdr:from>
    <xdr:to>
      <xdr:col>72</xdr:col>
      <xdr:colOff>38100</xdr:colOff>
      <xdr:row>81</xdr:row>
      <xdr:rowOff>18414</xdr:rowOff>
    </xdr:to>
    <xdr:sp macro="" textlink="">
      <xdr:nvSpPr>
        <xdr:cNvPr id="668" name="楕円 667">
          <a:extLst>
            <a:ext uri="{FF2B5EF4-FFF2-40B4-BE49-F238E27FC236}">
              <a16:creationId xmlns:a16="http://schemas.microsoft.com/office/drawing/2014/main" id="{D0B6B00B-DF3A-4B48-BD82-543F8C935D00}"/>
            </a:ext>
          </a:extLst>
        </xdr:cNvPr>
        <xdr:cNvSpPr/>
      </xdr:nvSpPr>
      <xdr:spPr>
        <a:xfrm>
          <a:off x="12296775" y="130486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139064</xdr:rowOff>
    </xdr:from>
    <xdr:to>
      <xdr:col>76</xdr:col>
      <xdr:colOff>114300</xdr:colOff>
      <xdr:row>81</xdr:row>
      <xdr:rowOff>24764</xdr:rowOff>
    </xdr:to>
    <xdr:cxnSp macro="">
      <xdr:nvCxnSpPr>
        <xdr:cNvPr id="669" name="直線コネクタ 668">
          <a:extLst>
            <a:ext uri="{FF2B5EF4-FFF2-40B4-BE49-F238E27FC236}">
              <a16:creationId xmlns:a16="http://schemas.microsoft.com/office/drawing/2014/main" id="{EDE7758B-A78F-4610-8419-CE64B9E28308}"/>
            </a:ext>
          </a:extLst>
        </xdr:cNvPr>
        <xdr:cNvCxnSpPr/>
      </xdr:nvCxnSpPr>
      <xdr:spPr>
        <a:xfrm>
          <a:off x="12344400" y="13105764"/>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141605</xdr:rowOff>
    </xdr:from>
    <xdr:to>
      <xdr:col>67</xdr:col>
      <xdr:colOff>101600</xdr:colOff>
      <xdr:row>82</xdr:row>
      <xdr:rowOff>71755</xdr:rowOff>
    </xdr:to>
    <xdr:sp macro="" textlink="">
      <xdr:nvSpPr>
        <xdr:cNvPr id="670" name="楕円 669">
          <a:extLst>
            <a:ext uri="{FF2B5EF4-FFF2-40B4-BE49-F238E27FC236}">
              <a16:creationId xmlns:a16="http://schemas.microsoft.com/office/drawing/2014/main" id="{94E1C681-EF1F-4C5A-A78D-927A2E3D1A03}"/>
            </a:ext>
          </a:extLst>
        </xdr:cNvPr>
        <xdr:cNvSpPr/>
      </xdr:nvSpPr>
      <xdr:spPr>
        <a:xfrm>
          <a:off x="11487150" y="132702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139064</xdr:rowOff>
    </xdr:from>
    <xdr:to>
      <xdr:col>71</xdr:col>
      <xdr:colOff>177800</xdr:colOff>
      <xdr:row>82</xdr:row>
      <xdr:rowOff>20955</xdr:rowOff>
    </xdr:to>
    <xdr:cxnSp macro="">
      <xdr:nvCxnSpPr>
        <xdr:cNvPr id="671" name="直線コネクタ 670">
          <a:extLst>
            <a:ext uri="{FF2B5EF4-FFF2-40B4-BE49-F238E27FC236}">
              <a16:creationId xmlns:a16="http://schemas.microsoft.com/office/drawing/2014/main" id="{DAA35EB4-4142-4C71-B1B7-F651AE558DC6}"/>
            </a:ext>
          </a:extLst>
        </xdr:cNvPr>
        <xdr:cNvCxnSpPr/>
      </xdr:nvCxnSpPr>
      <xdr:spPr>
        <a:xfrm flipV="1">
          <a:off x="11534775" y="13105764"/>
          <a:ext cx="809625" cy="20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2" name="n_1aveValue【消防施設】&#10;有形固定資産減価償却率">
          <a:extLst>
            <a:ext uri="{FF2B5EF4-FFF2-40B4-BE49-F238E27FC236}">
              <a16:creationId xmlns:a16="http://schemas.microsoft.com/office/drawing/2014/main" id="{1A751D58-B29D-4108-963D-ED31AD2E840E}"/>
            </a:ext>
          </a:extLst>
        </xdr:cNvPr>
        <xdr:cNvSpPr txBox="1"/>
      </xdr:nvSpPr>
      <xdr:spPr>
        <a:xfrm>
          <a:off x="13745219"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673" name="n_2aveValue【消防施設】&#10;有形固定資産減価償却率">
          <a:extLst>
            <a:ext uri="{FF2B5EF4-FFF2-40B4-BE49-F238E27FC236}">
              <a16:creationId xmlns:a16="http://schemas.microsoft.com/office/drawing/2014/main" id="{F845807F-022B-4A04-B0DD-1B7641FA5A98}"/>
            </a:ext>
          </a:extLst>
        </xdr:cNvPr>
        <xdr:cNvSpPr txBox="1"/>
      </xdr:nvSpPr>
      <xdr:spPr>
        <a:xfrm>
          <a:off x="12964169"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674" name="n_3aveValue【消防施設】&#10;有形固定資産減価償却率">
          <a:extLst>
            <a:ext uri="{FF2B5EF4-FFF2-40B4-BE49-F238E27FC236}">
              <a16:creationId xmlns:a16="http://schemas.microsoft.com/office/drawing/2014/main" id="{C3385AC2-A3DB-4B2F-A25B-33B7CDA0B01F}"/>
            </a:ext>
          </a:extLst>
        </xdr:cNvPr>
        <xdr:cNvSpPr txBox="1"/>
      </xdr:nvSpPr>
      <xdr:spPr>
        <a:xfrm>
          <a:off x="12164069"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675" name="n_4aveValue【消防施設】&#10;有形固定資産減価償却率">
          <a:extLst>
            <a:ext uri="{FF2B5EF4-FFF2-40B4-BE49-F238E27FC236}">
              <a16:creationId xmlns:a16="http://schemas.microsoft.com/office/drawing/2014/main" id="{B26D8796-3990-402B-A60B-4505D86905E4}"/>
            </a:ext>
          </a:extLst>
        </xdr:cNvPr>
        <xdr:cNvSpPr txBox="1"/>
      </xdr:nvSpPr>
      <xdr:spPr>
        <a:xfrm>
          <a:off x="11354444" y="1289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103522</xdr:rowOff>
    </xdr:from>
    <xdr:ext cx="405111" cy="259045"/>
    <xdr:sp macro="" textlink="">
      <xdr:nvSpPr>
        <xdr:cNvPr id="676" name="n_1mainValue【消防施設】&#10;有形固定資産減価償却率">
          <a:extLst>
            <a:ext uri="{FF2B5EF4-FFF2-40B4-BE49-F238E27FC236}">
              <a16:creationId xmlns:a16="http://schemas.microsoft.com/office/drawing/2014/main" id="{42BAC57C-D31D-483B-9D26-E0BBA337C958}"/>
            </a:ext>
          </a:extLst>
        </xdr:cNvPr>
        <xdr:cNvSpPr txBox="1"/>
      </xdr:nvSpPr>
      <xdr:spPr>
        <a:xfrm>
          <a:off x="13745219"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92091</xdr:rowOff>
    </xdr:from>
    <xdr:ext cx="405111" cy="259045"/>
    <xdr:sp macro="" textlink="">
      <xdr:nvSpPr>
        <xdr:cNvPr id="677" name="n_2mainValue【消防施設】&#10;有形固定資産減価償却率">
          <a:extLst>
            <a:ext uri="{FF2B5EF4-FFF2-40B4-BE49-F238E27FC236}">
              <a16:creationId xmlns:a16="http://schemas.microsoft.com/office/drawing/2014/main" id="{09BF2BC6-1408-4529-A1F9-A367B7CC199D}"/>
            </a:ext>
          </a:extLst>
        </xdr:cNvPr>
        <xdr:cNvSpPr txBox="1"/>
      </xdr:nvSpPr>
      <xdr:spPr>
        <a:xfrm>
          <a:off x="12964169" y="1289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34941</xdr:rowOff>
    </xdr:from>
    <xdr:ext cx="405111" cy="259045"/>
    <xdr:sp macro="" textlink="">
      <xdr:nvSpPr>
        <xdr:cNvPr id="678" name="n_3mainValue【消防施設】&#10;有形固定資産減価償却率">
          <a:extLst>
            <a:ext uri="{FF2B5EF4-FFF2-40B4-BE49-F238E27FC236}">
              <a16:creationId xmlns:a16="http://schemas.microsoft.com/office/drawing/2014/main" id="{26BF25C1-02EC-4727-82F8-FC46BEFFBD6C}"/>
            </a:ext>
          </a:extLst>
        </xdr:cNvPr>
        <xdr:cNvSpPr txBox="1"/>
      </xdr:nvSpPr>
      <xdr:spPr>
        <a:xfrm>
          <a:off x="12164069" y="1283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62882</xdr:rowOff>
    </xdr:from>
    <xdr:ext cx="405111" cy="259045"/>
    <xdr:sp macro="" textlink="">
      <xdr:nvSpPr>
        <xdr:cNvPr id="679" name="n_4mainValue【消防施設】&#10;有形固定資産減価償却率">
          <a:extLst>
            <a:ext uri="{FF2B5EF4-FFF2-40B4-BE49-F238E27FC236}">
              <a16:creationId xmlns:a16="http://schemas.microsoft.com/office/drawing/2014/main" id="{2F189499-F597-4DE2-B2B0-B629AC670D42}"/>
            </a:ext>
          </a:extLst>
        </xdr:cNvPr>
        <xdr:cNvSpPr txBox="1"/>
      </xdr:nvSpPr>
      <xdr:spPr>
        <a:xfrm>
          <a:off x="11354444" y="133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87DE3657-E153-4521-A9B2-A26FB1E482D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398C654B-CC62-43CB-A55C-BC4EDFE9A58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5B0D6066-BEAA-4CE8-9DD5-285BDA85988B}"/>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20EAD813-C4F0-48A7-9081-14BFD15852B3}"/>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38A28A8E-A608-41DD-A778-DC820B59069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E16A4A25-8137-431E-AADE-0FD323D945B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C3D51901-66E6-45C6-A526-F6BD6B1730FB}"/>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2FCCF13A-6954-42DD-AB67-69123F659B9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E31E69F7-57CE-4109-A659-4B212B121217}"/>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E084A2B1-6870-4C40-87B2-9347C0C3D2D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D93E5E19-C749-4E02-863F-6E1EF469B760}"/>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2A9B557E-F6DC-4EDE-B44E-ADE298D17154}"/>
            </a:ext>
          </a:extLst>
        </xdr:cNvPr>
        <xdr:cNvSpPr txBox="1"/>
      </xdr:nvSpPr>
      <xdr:spPr>
        <a:xfrm>
          <a:off x="16052346"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3CA6A4B0-C346-433F-88A5-E5C9F5AF1C96}"/>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9A44E65F-59B2-458B-A489-FB83BD64065E}"/>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6FF21C79-2D23-4CFF-82AE-EA34324417EC}"/>
            </a:ext>
          </a:extLst>
        </xdr:cNvPr>
        <xdr:cNvCxnSpPr/>
      </xdr:nvCxnSpPr>
      <xdr:spPr>
        <a:xfrm>
          <a:off x="164592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9492D8C1-A170-45BF-B763-3D971B912D54}"/>
            </a:ext>
          </a:extLst>
        </xdr:cNvPr>
        <xdr:cNvSpPr txBox="1"/>
      </xdr:nvSpPr>
      <xdr:spPr>
        <a:xfrm>
          <a:off x="16052346"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8FCDA767-2E7D-4FF9-AEC0-9BDB9CBDB938}"/>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141A5150-6CBB-47C5-96BE-B79B7E1228C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ED70134C-2E9E-4DA2-AAB7-45681A3D1F8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699" name="直線コネクタ 698">
          <a:extLst>
            <a:ext uri="{FF2B5EF4-FFF2-40B4-BE49-F238E27FC236}">
              <a16:creationId xmlns:a16="http://schemas.microsoft.com/office/drawing/2014/main" id="{36153BB4-E17D-492D-A95E-4356E5E46966}"/>
            </a:ext>
          </a:extLst>
        </xdr:cNvPr>
        <xdr:cNvCxnSpPr/>
      </xdr:nvCxnSpPr>
      <xdr:spPr>
        <a:xfrm flipV="1">
          <a:off x="19954239" y="12669520"/>
          <a:ext cx="0" cy="11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700" name="【消防施設】&#10;一人当たり面積最小値テキスト">
          <a:extLst>
            <a:ext uri="{FF2B5EF4-FFF2-40B4-BE49-F238E27FC236}">
              <a16:creationId xmlns:a16="http://schemas.microsoft.com/office/drawing/2014/main" id="{252BC3E2-D778-4402-9A0A-1249FCC60129}"/>
            </a:ext>
          </a:extLst>
        </xdr:cNvPr>
        <xdr:cNvSpPr txBox="1"/>
      </xdr:nvSpPr>
      <xdr:spPr>
        <a:xfrm>
          <a:off x="19992975"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701" name="直線コネクタ 700">
          <a:extLst>
            <a:ext uri="{FF2B5EF4-FFF2-40B4-BE49-F238E27FC236}">
              <a16:creationId xmlns:a16="http://schemas.microsoft.com/office/drawing/2014/main" id="{916C993A-0CB0-461B-86E5-42AB48E187BC}"/>
            </a:ext>
          </a:extLst>
        </xdr:cNvPr>
        <xdr:cNvCxnSpPr/>
      </xdr:nvCxnSpPr>
      <xdr:spPr>
        <a:xfrm>
          <a:off x="19878675" y="13772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2" name="【消防施設】&#10;一人当たり面積最大値テキスト">
          <a:extLst>
            <a:ext uri="{FF2B5EF4-FFF2-40B4-BE49-F238E27FC236}">
              <a16:creationId xmlns:a16="http://schemas.microsoft.com/office/drawing/2014/main" id="{4898B17C-6B30-4406-BBB8-802E419D6494}"/>
            </a:ext>
          </a:extLst>
        </xdr:cNvPr>
        <xdr:cNvSpPr txBox="1"/>
      </xdr:nvSpPr>
      <xdr:spPr>
        <a:xfrm>
          <a:off x="19992975" y="1245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3" name="直線コネクタ 702">
          <a:extLst>
            <a:ext uri="{FF2B5EF4-FFF2-40B4-BE49-F238E27FC236}">
              <a16:creationId xmlns:a16="http://schemas.microsoft.com/office/drawing/2014/main" id="{D3DF6114-0482-4346-A1FE-5A48FE376C46}"/>
            </a:ext>
          </a:extLst>
        </xdr:cNvPr>
        <xdr:cNvCxnSpPr/>
      </xdr:nvCxnSpPr>
      <xdr:spPr>
        <a:xfrm>
          <a:off x="19878675" y="12669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704" name="【消防施設】&#10;一人当たり面積平均値テキスト">
          <a:extLst>
            <a:ext uri="{FF2B5EF4-FFF2-40B4-BE49-F238E27FC236}">
              <a16:creationId xmlns:a16="http://schemas.microsoft.com/office/drawing/2014/main" id="{14611A3F-417A-4FB6-8E22-CD818B7C58ED}"/>
            </a:ext>
          </a:extLst>
        </xdr:cNvPr>
        <xdr:cNvSpPr txBox="1"/>
      </xdr:nvSpPr>
      <xdr:spPr>
        <a:xfrm>
          <a:off x="19992975" y="13392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705" name="フローチャート: 判断 704">
          <a:extLst>
            <a:ext uri="{FF2B5EF4-FFF2-40B4-BE49-F238E27FC236}">
              <a16:creationId xmlns:a16="http://schemas.microsoft.com/office/drawing/2014/main" id="{A8D151A5-62A6-455C-88EB-510D10E57CF4}"/>
            </a:ext>
          </a:extLst>
        </xdr:cNvPr>
        <xdr:cNvSpPr/>
      </xdr:nvSpPr>
      <xdr:spPr>
        <a:xfrm>
          <a:off x="19897725" y="13417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06" name="フローチャート: 判断 705">
          <a:extLst>
            <a:ext uri="{FF2B5EF4-FFF2-40B4-BE49-F238E27FC236}">
              <a16:creationId xmlns:a16="http://schemas.microsoft.com/office/drawing/2014/main" id="{2218A3A3-E3D0-4470-BE46-F0998529A53E}"/>
            </a:ext>
          </a:extLst>
        </xdr:cNvPr>
        <xdr:cNvSpPr/>
      </xdr:nvSpPr>
      <xdr:spPr>
        <a:xfrm>
          <a:off x="19154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707" name="フローチャート: 判断 706">
          <a:extLst>
            <a:ext uri="{FF2B5EF4-FFF2-40B4-BE49-F238E27FC236}">
              <a16:creationId xmlns:a16="http://schemas.microsoft.com/office/drawing/2014/main" id="{B405064F-CACE-451E-B6CD-EFFA5962867B}"/>
            </a:ext>
          </a:extLst>
        </xdr:cNvPr>
        <xdr:cNvSpPr/>
      </xdr:nvSpPr>
      <xdr:spPr>
        <a:xfrm>
          <a:off x="18345150" y="134232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08" name="フローチャート: 判断 707">
          <a:extLst>
            <a:ext uri="{FF2B5EF4-FFF2-40B4-BE49-F238E27FC236}">
              <a16:creationId xmlns:a16="http://schemas.microsoft.com/office/drawing/2014/main" id="{1CE1E3B4-4478-4CB8-BDE5-AF52E22D6F74}"/>
            </a:ext>
          </a:extLst>
        </xdr:cNvPr>
        <xdr:cNvSpPr/>
      </xdr:nvSpPr>
      <xdr:spPr>
        <a:xfrm>
          <a:off x="17554575" y="134493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09" name="フローチャート: 判断 708">
          <a:extLst>
            <a:ext uri="{FF2B5EF4-FFF2-40B4-BE49-F238E27FC236}">
              <a16:creationId xmlns:a16="http://schemas.microsoft.com/office/drawing/2014/main" id="{C3228E07-C051-47CD-BD9C-522505D73A87}"/>
            </a:ext>
          </a:extLst>
        </xdr:cNvPr>
        <xdr:cNvSpPr/>
      </xdr:nvSpPr>
      <xdr:spPr>
        <a:xfrm>
          <a:off x="16754475" y="1344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981B5C8-3023-477B-AE54-DB006D120B6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6BC27F4-527E-4E90-BF19-B546C9FF1950}"/>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4C229C5-4CDB-457A-B14B-BD93AE0B3511}"/>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42CF99B-9AC9-4FC0-8843-AFB259ACC66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AA84CF2-B0CE-42F6-B260-C1BB761A0F9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27305</xdr:rowOff>
    </xdr:from>
    <xdr:to>
      <xdr:col>116</xdr:col>
      <xdr:colOff>114300</xdr:colOff>
      <xdr:row>82</xdr:row>
      <xdr:rowOff>128905</xdr:rowOff>
    </xdr:to>
    <xdr:sp macro="" textlink="">
      <xdr:nvSpPr>
        <xdr:cNvPr id="715" name="楕円 714">
          <a:extLst>
            <a:ext uri="{FF2B5EF4-FFF2-40B4-BE49-F238E27FC236}">
              <a16:creationId xmlns:a16="http://schemas.microsoft.com/office/drawing/2014/main" id="{37B49021-793A-4220-8C63-19443D0E4D87}"/>
            </a:ext>
          </a:extLst>
        </xdr:cNvPr>
        <xdr:cNvSpPr/>
      </xdr:nvSpPr>
      <xdr:spPr>
        <a:xfrm>
          <a:off x="19897725" y="133178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50182</xdr:rowOff>
    </xdr:from>
    <xdr:ext cx="469744" cy="259045"/>
    <xdr:sp macro="" textlink="">
      <xdr:nvSpPr>
        <xdr:cNvPr id="716" name="【消防施設】&#10;一人当たり面積該当値テキスト">
          <a:extLst>
            <a:ext uri="{FF2B5EF4-FFF2-40B4-BE49-F238E27FC236}">
              <a16:creationId xmlns:a16="http://schemas.microsoft.com/office/drawing/2014/main" id="{45AFDA32-D97E-4AC6-9771-86AE719454F1}"/>
            </a:ext>
          </a:extLst>
        </xdr:cNvPr>
        <xdr:cNvSpPr txBox="1"/>
      </xdr:nvSpPr>
      <xdr:spPr>
        <a:xfrm>
          <a:off x="19992975" y="1317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38736</xdr:rowOff>
    </xdr:from>
    <xdr:to>
      <xdr:col>112</xdr:col>
      <xdr:colOff>38100</xdr:colOff>
      <xdr:row>82</xdr:row>
      <xdr:rowOff>140336</xdr:rowOff>
    </xdr:to>
    <xdr:sp macro="" textlink="">
      <xdr:nvSpPr>
        <xdr:cNvPr id="717" name="楕円 716">
          <a:extLst>
            <a:ext uri="{FF2B5EF4-FFF2-40B4-BE49-F238E27FC236}">
              <a16:creationId xmlns:a16="http://schemas.microsoft.com/office/drawing/2014/main" id="{272BE208-811C-42C5-980D-A1E6526E5B4C}"/>
            </a:ext>
          </a:extLst>
        </xdr:cNvPr>
        <xdr:cNvSpPr/>
      </xdr:nvSpPr>
      <xdr:spPr>
        <a:xfrm>
          <a:off x="19154775" y="133261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78105</xdr:rowOff>
    </xdr:from>
    <xdr:to>
      <xdr:col>116</xdr:col>
      <xdr:colOff>63500</xdr:colOff>
      <xdr:row>82</xdr:row>
      <xdr:rowOff>89536</xdr:rowOff>
    </xdr:to>
    <xdr:cxnSp macro="">
      <xdr:nvCxnSpPr>
        <xdr:cNvPr id="718" name="直線コネクタ 717">
          <a:extLst>
            <a:ext uri="{FF2B5EF4-FFF2-40B4-BE49-F238E27FC236}">
              <a16:creationId xmlns:a16="http://schemas.microsoft.com/office/drawing/2014/main" id="{44DE501A-5E44-4DAB-8153-B4FB15519F34}"/>
            </a:ext>
          </a:extLst>
        </xdr:cNvPr>
        <xdr:cNvCxnSpPr/>
      </xdr:nvCxnSpPr>
      <xdr:spPr>
        <a:xfrm flipV="1">
          <a:off x="19202400" y="13365480"/>
          <a:ext cx="7524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164464</xdr:rowOff>
    </xdr:from>
    <xdr:to>
      <xdr:col>107</xdr:col>
      <xdr:colOff>101600</xdr:colOff>
      <xdr:row>82</xdr:row>
      <xdr:rowOff>94614</xdr:rowOff>
    </xdr:to>
    <xdr:sp macro="" textlink="">
      <xdr:nvSpPr>
        <xdr:cNvPr id="719" name="楕円 718">
          <a:extLst>
            <a:ext uri="{FF2B5EF4-FFF2-40B4-BE49-F238E27FC236}">
              <a16:creationId xmlns:a16="http://schemas.microsoft.com/office/drawing/2014/main" id="{3254016A-2202-48C8-8E32-E051264DE036}"/>
            </a:ext>
          </a:extLst>
        </xdr:cNvPr>
        <xdr:cNvSpPr/>
      </xdr:nvSpPr>
      <xdr:spPr>
        <a:xfrm>
          <a:off x="18345150" y="132867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43814</xdr:rowOff>
    </xdr:from>
    <xdr:to>
      <xdr:col>111</xdr:col>
      <xdr:colOff>177800</xdr:colOff>
      <xdr:row>82</xdr:row>
      <xdr:rowOff>89536</xdr:rowOff>
    </xdr:to>
    <xdr:cxnSp macro="">
      <xdr:nvCxnSpPr>
        <xdr:cNvPr id="720" name="直線コネクタ 719">
          <a:extLst>
            <a:ext uri="{FF2B5EF4-FFF2-40B4-BE49-F238E27FC236}">
              <a16:creationId xmlns:a16="http://schemas.microsoft.com/office/drawing/2014/main" id="{723C0081-072A-4443-BEB6-98A2FA8D2836}"/>
            </a:ext>
          </a:extLst>
        </xdr:cNvPr>
        <xdr:cNvCxnSpPr/>
      </xdr:nvCxnSpPr>
      <xdr:spPr>
        <a:xfrm>
          <a:off x="18392775" y="13334364"/>
          <a:ext cx="809625"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170180</xdr:rowOff>
    </xdr:from>
    <xdr:to>
      <xdr:col>102</xdr:col>
      <xdr:colOff>165100</xdr:colOff>
      <xdr:row>82</xdr:row>
      <xdr:rowOff>100330</xdr:rowOff>
    </xdr:to>
    <xdr:sp macro="" textlink="">
      <xdr:nvSpPr>
        <xdr:cNvPr id="721" name="楕円 720">
          <a:extLst>
            <a:ext uri="{FF2B5EF4-FFF2-40B4-BE49-F238E27FC236}">
              <a16:creationId xmlns:a16="http://schemas.microsoft.com/office/drawing/2014/main" id="{E9B2AF1A-AEE5-425D-8984-D542C37BF10C}"/>
            </a:ext>
          </a:extLst>
        </xdr:cNvPr>
        <xdr:cNvSpPr/>
      </xdr:nvSpPr>
      <xdr:spPr>
        <a:xfrm>
          <a:off x="17554575" y="132861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43814</xdr:rowOff>
    </xdr:from>
    <xdr:to>
      <xdr:col>107</xdr:col>
      <xdr:colOff>50800</xdr:colOff>
      <xdr:row>82</xdr:row>
      <xdr:rowOff>49530</xdr:rowOff>
    </xdr:to>
    <xdr:cxnSp macro="">
      <xdr:nvCxnSpPr>
        <xdr:cNvPr id="722" name="直線コネクタ 721">
          <a:extLst>
            <a:ext uri="{FF2B5EF4-FFF2-40B4-BE49-F238E27FC236}">
              <a16:creationId xmlns:a16="http://schemas.microsoft.com/office/drawing/2014/main" id="{A3E5C1FE-83FF-414B-B069-BE2CACDCE3D7}"/>
            </a:ext>
          </a:extLst>
        </xdr:cNvPr>
        <xdr:cNvCxnSpPr/>
      </xdr:nvCxnSpPr>
      <xdr:spPr>
        <a:xfrm flipV="1">
          <a:off x="17602200" y="1333436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107314</xdr:rowOff>
    </xdr:from>
    <xdr:to>
      <xdr:col>98</xdr:col>
      <xdr:colOff>38100</xdr:colOff>
      <xdr:row>83</xdr:row>
      <xdr:rowOff>37464</xdr:rowOff>
    </xdr:to>
    <xdr:sp macro="" textlink="">
      <xdr:nvSpPr>
        <xdr:cNvPr id="723" name="楕円 722">
          <a:extLst>
            <a:ext uri="{FF2B5EF4-FFF2-40B4-BE49-F238E27FC236}">
              <a16:creationId xmlns:a16="http://schemas.microsoft.com/office/drawing/2014/main" id="{E4F213BD-7829-41D5-BD49-EACB6972ADD9}"/>
            </a:ext>
          </a:extLst>
        </xdr:cNvPr>
        <xdr:cNvSpPr/>
      </xdr:nvSpPr>
      <xdr:spPr>
        <a:xfrm>
          <a:off x="16754475" y="133915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49530</xdr:rowOff>
    </xdr:from>
    <xdr:to>
      <xdr:col>102</xdr:col>
      <xdr:colOff>114300</xdr:colOff>
      <xdr:row>82</xdr:row>
      <xdr:rowOff>158114</xdr:rowOff>
    </xdr:to>
    <xdr:cxnSp macro="">
      <xdr:nvCxnSpPr>
        <xdr:cNvPr id="724" name="直線コネクタ 723">
          <a:extLst>
            <a:ext uri="{FF2B5EF4-FFF2-40B4-BE49-F238E27FC236}">
              <a16:creationId xmlns:a16="http://schemas.microsoft.com/office/drawing/2014/main" id="{190BA763-F0C5-462C-B604-656198585100}"/>
            </a:ext>
          </a:extLst>
        </xdr:cNvPr>
        <xdr:cNvCxnSpPr/>
      </xdr:nvCxnSpPr>
      <xdr:spPr>
        <a:xfrm flipV="1">
          <a:off x="16802100" y="13333730"/>
          <a:ext cx="800100" cy="1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725" name="n_1aveValue【消防施設】&#10;一人当たり面積">
          <a:extLst>
            <a:ext uri="{FF2B5EF4-FFF2-40B4-BE49-F238E27FC236}">
              <a16:creationId xmlns:a16="http://schemas.microsoft.com/office/drawing/2014/main" id="{FDF95AAD-A8BB-4A1F-B3DE-CC3A7A759DE1}"/>
            </a:ext>
          </a:extLst>
        </xdr:cNvPr>
        <xdr:cNvSpPr txBox="1"/>
      </xdr:nvSpPr>
      <xdr:spPr>
        <a:xfrm>
          <a:off x="18983402" y="1350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726" name="n_2aveValue【消防施設】&#10;一人当たり面積">
          <a:extLst>
            <a:ext uri="{FF2B5EF4-FFF2-40B4-BE49-F238E27FC236}">
              <a16:creationId xmlns:a16="http://schemas.microsoft.com/office/drawing/2014/main" id="{29AB1773-082D-4E4D-A657-68457FAD6395}"/>
            </a:ext>
          </a:extLst>
        </xdr:cNvPr>
        <xdr:cNvSpPr txBox="1"/>
      </xdr:nvSpPr>
      <xdr:spPr>
        <a:xfrm>
          <a:off x="18183302" y="1350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727" name="n_3aveValue【消防施設】&#10;一人当たり面積">
          <a:extLst>
            <a:ext uri="{FF2B5EF4-FFF2-40B4-BE49-F238E27FC236}">
              <a16:creationId xmlns:a16="http://schemas.microsoft.com/office/drawing/2014/main" id="{D82906CC-E5B9-438C-B74E-787073C34006}"/>
            </a:ext>
          </a:extLst>
        </xdr:cNvPr>
        <xdr:cNvSpPr txBox="1"/>
      </xdr:nvSpPr>
      <xdr:spPr>
        <a:xfrm>
          <a:off x="17383202"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728" name="n_4aveValue【消防施設】&#10;一人当たり面積">
          <a:extLst>
            <a:ext uri="{FF2B5EF4-FFF2-40B4-BE49-F238E27FC236}">
              <a16:creationId xmlns:a16="http://schemas.microsoft.com/office/drawing/2014/main" id="{520A38D9-D5C1-46ED-80AA-C1ABC5E4B0E6}"/>
            </a:ext>
          </a:extLst>
        </xdr:cNvPr>
        <xdr:cNvSpPr txBox="1"/>
      </xdr:nvSpPr>
      <xdr:spPr>
        <a:xfrm>
          <a:off x="16592627"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156863</xdr:rowOff>
    </xdr:from>
    <xdr:ext cx="469744" cy="259045"/>
    <xdr:sp macro="" textlink="">
      <xdr:nvSpPr>
        <xdr:cNvPr id="729" name="n_1mainValue【消防施設】&#10;一人当たり面積">
          <a:extLst>
            <a:ext uri="{FF2B5EF4-FFF2-40B4-BE49-F238E27FC236}">
              <a16:creationId xmlns:a16="http://schemas.microsoft.com/office/drawing/2014/main" id="{3048CF20-3438-42F1-BA1A-9528F9DEEC33}"/>
            </a:ext>
          </a:extLst>
        </xdr:cNvPr>
        <xdr:cNvSpPr txBox="1"/>
      </xdr:nvSpPr>
      <xdr:spPr>
        <a:xfrm>
          <a:off x="18983402"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111141</xdr:rowOff>
    </xdr:from>
    <xdr:ext cx="469744" cy="259045"/>
    <xdr:sp macro="" textlink="">
      <xdr:nvSpPr>
        <xdr:cNvPr id="730" name="n_2mainValue【消防施設】&#10;一人当たり面積">
          <a:extLst>
            <a:ext uri="{FF2B5EF4-FFF2-40B4-BE49-F238E27FC236}">
              <a16:creationId xmlns:a16="http://schemas.microsoft.com/office/drawing/2014/main" id="{BA279D2C-3DB6-43B7-AB2F-489D9454E6DF}"/>
            </a:ext>
          </a:extLst>
        </xdr:cNvPr>
        <xdr:cNvSpPr txBox="1"/>
      </xdr:nvSpPr>
      <xdr:spPr>
        <a:xfrm>
          <a:off x="18183302" y="1307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116857</xdr:rowOff>
    </xdr:from>
    <xdr:ext cx="469744" cy="259045"/>
    <xdr:sp macro="" textlink="">
      <xdr:nvSpPr>
        <xdr:cNvPr id="731" name="n_3mainValue【消防施設】&#10;一人当たり面積">
          <a:extLst>
            <a:ext uri="{FF2B5EF4-FFF2-40B4-BE49-F238E27FC236}">
              <a16:creationId xmlns:a16="http://schemas.microsoft.com/office/drawing/2014/main" id="{C2C6F4EC-2340-43D9-B0EB-5859270F52D2}"/>
            </a:ext>
          </a:extLst>
        </xdr:cNvPr>
        <xdr:cNvSpPr txBox="1"/>
      </xdr:nvSpPr>
      <xdr:spPr>
        <a:xfrm>
          <a:off x="17383202" y="130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53991</xdr:rowOff>
    </xdr:from>
    <xdr:ext cx="469744" cy="259045"/>
    <xdr:sp macro="" textlink="">
      <xdr:nvSpPr>
        <xdr:cNvPr id="732" name="n_4mainValue【消防施設】&#10;一人当たり面積">
          <a:extLst>
            <a:ext uri="{FF2B5EF4-FFF2-40B4-BE49-F238E27FC236}">
              <a16:creationId xmlns:a16="http://schemas.microsoft.com/office/drawing/2014/main" id="{8D50BA3B-46EF-46AE-A40B-F63DEE36052E}"/>
            </a:ext>
          </a:extLst>
        </xdr:cNvPr>
        <xdr:cNvSpPr txBox="1"/>
      </xdr:nvSpPr>
      <xdr:spPr>
        <a:xfrm>
          <a:off x="16592627" y="1317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C09AF9D0-F72E-4A0F-BFF0-CBA1E5E12A4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377B8F9-D7D1-4A9A-B2F8-2F53A8D5301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72B25F04-FC9C-464B-86C7-FBBA7A64391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56A2C28C-1B50-4FA1-ADD4-15BAB963180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38321D97-4847-4E42-BEDA-9F13DE002B2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B18281A3-7827-4336-80D6-4D6A6AFF99A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A4C7FF08-9225-4916-BD0B-53F5A4DCBA8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722E80D6-787A-48A4-901E-01B2418E97A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C8675FE6-D1D3-4A10-B8F5-40A4D74F82D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E5C09691-1AED-4A74-8C57-43643CAC4390}"/>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C3F93161-FD86-4472-A8A1-2577A180F75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9490ED8D-782F-44DB-8EA6-FF506AAF57D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D212B7E4-1FCD-42C0-BF99-B28549BA5147}"/>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591530D6-1A59-4B31-8CF6-0BDFA14ABCDC}"/>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A95B3D8F-5C67-4EEC-8365-F0218A923AB9}"/>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DAE49BEC-AACD-41A4-8BA1-E788C49D64D8}"/>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6754151F-442C-4AB5-A8B9-6CE7E61D7C10}"/>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C4539A5E-909B-406D-9E16-26E3E519013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476A26FC-F6AE-4C02-BCBC-03E72930187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C43ECDC5-5973-49C5-8C81-15D5279CA9C4}"/>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2F78E393-821B-4BE8-AB92-C4E65B2FF1B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4D26D021-8313-4E33-9C6C-7F72FB844A4C}"/>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5E068514-1188-47FC-BD09-5B53CA1907C1}"/>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DB0F1792-7060-42F3-A73F-6776398DFA2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D1786A72-13DD-4C90-A7AD-70357C3A0FA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9252</xdr:rowOff>
    </xdr:from>
    <xdr:to>
      <xdr:col>85</xdr:col>
      <xdr:colOff>126364</xdr:colOff>
      <xdr:row>109</xdr:row>
      <xdr:rowOff>4355</xdr:rowOff>
    </xdr:to>
    <xdr:cxnSp macro="">
      <xdr:nvCxnSpPr>
        <xdr:cNvPr id="758" name="直線コネクタ 757">
          <a:extLst>
            <a:ext uri="{FF2B5EF4-FFF2-40B4-BE49-F238E27FC236}">
              <a16:creationId xmlns:a16="http://schemas.microsoft.com/office/drawing/2014/main" id="{9FC30E27-93A1-446A-8BEE-1BD2AB111801}"/>
            </a:ext>
          </a:extLst>
        </xdr:cNvPr>
        <xdr:cNvCxnSpPr/>
      </xdr:nvCxnSpPr>
      <xdr:spPr>
        <a:xfrm flipV="1">
          <a:off x="14696439" y="16471627"/>
          <a:ext cx="0" cy="136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59" name="【庁舎】&#10;有形固定資産減価償却率最小値テキスト">
          <a:extLst>
            <a:ext uri="{FF2B5EF4-FFF2-40B4-BE49-F238E27FC236}">
              <a16:creationId xmlns:a16="http://schemas.microsoft.com/office/drawing/2014/main" id="{86EDB21A-AAAE-4C06-AD8D-4487944913DA}"/>
            </a:ext>
          </a:extLst>
        </xdr:cNvPr>
        <xdr:cNvSpPr txBox="1"/>
      </xdr:nvSpPr>
      <xdr:spPr>
        <a:xfrm>
          <a:off x="14735175" y="1784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60" name="直線コネクタ 759">
          <a:extLst>
            <a:ext uri="{FF2B5EF4-FFF2-40B4-BE49-F238E27FC236}">
              <a16:creationId xmlns:a16="http://schemas.microsoft.com/office/drawing/2014/main" id="{EE6E4B50-96FF-481B-9E4F-904F734B29C5}"/>
            </a:ext>
          </a:extLst>
        </xdr:cNvPr>
        <xdr:cNvCxnSpPr/>
      </xdr:nvCxnSpPr>
      <xdr:spPr>
        <a:xfrm>
          <a:off x="14611350" y="17838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127379</xdr:rowOff>
    </xdr:from>
    <xdr:ext cx="405111" cy="259045"/>
    <xdr:sp macro="" textlink="">
      <xdr:nvSpPr>
        <xdr:cNvPr id="761" name="【庁舎】&#10;有形固定資産減価償却率最大値テキスト">
          <a:extLst>
            <a:ext uri="{FF2B5EF4-FFF2-40B4-BE49-F238E27FC236}">
              <a16:creationId xmlns:a16="http://schemas.microsoft.com/office/drawing/2014/main" id="{20FCF48D-AE36-4D24-8335-0C6779A201EA}"/>
            </a:ext>
          </a:extLst>
        </xdr:cNvPr>
        <xdr:cNvSpPr txBox="1"/>
      </xdr:nvSpPr>
      <xdr:spPr>
        <a:xfrm>
          <a:off x="14735175" y="162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9252</xdr:rowOff>
    </xdr:from>
    <xdr:to>
      <xdr:col>86</xdr:col>
      <xdr:colOff>25400</xdr:colOff>
      <xdr:row>101</xdr:row>
      <xdr:rowOff>9252</xdr:rowOff>
    </xdr:to>
    <xdr:cxnSp macro="">
      <xdr:nvCxnSpPr>
        <xdr:cNvPr id="762" name="直線コネクタ 761">
          <a:extLst>
            <a:ext uri="{FF2B5EF4-FFF2-40B4-BE49-F238E27FC236}">
              <a16:creationId xmlns:a16="http://schemas.microsoft.com/office/drawing/2014/main" id="{C32FF0D3-A876-4569-A7F3-567CBE473388}"/>
            </a:ext>
          </a:extLst>
        </xdr:cNvPr>
        <xdr:cNvCxnSpPr/>
      </xdr:nvCxnSpPr>
      <xdr:spPr>
        <a:xfrm>
          <a:off x="14611350" y="164716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2195</xdr:rowOff>
    </xdr:from>
    <xdr:ext cx="405111" cy="259045"/>
    <xdr:sp macro="" textlink="">
      <xdr:nvSpPr>
        <xdr:cNvPr id="763" name="【庁舎】&#10;有形固定資産減価償却率平均値テキスト">
          <a:extLst>
            <a:ext uri="{FF2B5EF4-FFF2-40B4-BE49-F238E27FC236}">
              <a16:creationId xmlns:a16="http://schemas.microsoft.com/office/drawing/2014/main" id="{8288D7DB-E559-430A-8F7A-2FA7FA96BF1E}"/>
            </a:ext>
          </a:extLst>
        </xdr:cNvPr>
        <xdr:cNvSpPr txBox="1"/>
      </xdr:nvSpPr>
      <xdr:spPr>
        <a:xfrm>
          <a:off x="14735175" y="16975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764" name="フローチャート: 判断 763">
          <a:extLst>
            <a:ext uri="{FF2B5EF4-FFF2-40B4-BE49-F238E27FC236}">
              <a16:creationId xmlns:a16="http://schemas.microsoft.com/office/drawing/2014/main" id="{AD9DE8A2-6B17-48C8-B783-5E0D2DEBC8F5}"/>
            </a:ext>
          </a:extLst>
        </xdr:cNvPr>
        <xdr:cNvSpPr/>
      </xdr:nvSpPr>
      <xdr:spPr>
        <a:xfrm>
          <a:off x="14649450" y="170004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65" name="フローチャート: 判断 764">
          <a:extLst>
            <a:ext uri="{FF2B5EF4-FFF2-40B4-BE49-F238E27FC236}">
              <a16:creationId xmlns:a16="http://schemas.microsoft.com/office/drawing/2014/main" id="{F02F3BF3-22F4-47D8-B14A-D45DE54584AE}"/>
            </a:ext>
          </a:extLst>
        </xdr:cNvPr>
        <xdr:cNvSpPr/>
      </xdr:nvSpPr>
      <xdr:spPr>
        <a:xfrm>
          <a:off x="13887450" y="169744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6" name="フローチャート: 判断 765">
          <a:extLst>
            <a:ext uri="{FF2B5EF4-FFF2-40B4-BE49-F238E27FC236}">
              <a16:creationId xmlns:a16="http://schemas.microsoft.com/office/drawing/2014/main" id="{D768312F-02BB-45DD-A600-6B1FA34542D9}"/>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67" name="フローチャート: 判断 766">
          <a:extLst>
            <a:ext uri="{FF2B5EF4-FFF2-40B4-BE49-F238E27FC236}">
              <a16:creationId xmlns:a16="http://schemas.microsoft.com/office/drawing/2014/main" id="{9EEEECC3-F128-41F9-810F-813FBD5C4819}"/>
            </a:ext>
          </a:extLst>
        </xdr:cNvPr>
        <xdr:cNvSpPr/>
      </xdr:nvSpPr>
      <xdr:spPr>
        <a:xfrm>
          <a:off x="12296775" y="170332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768" name="フローチャート: 判断 767">
          <a:extLst>
            <a:ext uri="{FF2B5EF4-FFF2-40B4-BE49-F238E27FC236}">
              <a16:creationId xmlns:a16="http://schemas.microsoft.com/office/drawing/2014/main" id="{DE84483E-153E-4872-A1D0-8570159998C4}"/>
            </a:ext>
          </a:extLst>
        </xdr:cNvPr>
        <xdr:cNvSpPr/>
      </xdr:nvSpPr>
      <xdr:spPr>
        <a:xfrm>
          <a:off x="11487150" y="17013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93D5150-B8D8-49FC-8128-DB8C779FB12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5CF7C3D-BAC5-4DEC-9682-C33A6190CCE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022A921-A331-49D1-A4D8-E647B3846603}"/>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3E02DEC-FBAE-4ECC-9450-1E60F70D01A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A6DCD31-E9E0-4E80-9B6A-DD5C8FC0F19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41729</xdr:rowOff>
    </xdr:from>
    <xdr:to>
      <xdr:col>85</xdr:col>
      <xdr:colOff>177800</xdr:colOff>
      <xdr:row>102</xdr:row>
      <xdr:rowOff>143329</xdr:rowOff>
    </xdr:to>
    <xdr:sp macro="" textlink="">
      <xdr:nvSpPr>
        <xdr:cNvPr id="774" name="楕円 773">
          <a:extLst>
            <a:ext uri="{FF2B5EF4-FFF2-40B4-BE49-F238E27FC236}">
              <a16:creationId xmlns:a16="http://schemas.microsoft.com/office/drawing/2014/main" id="{C0F2BD5A-F935-4772-A3B5-BC40E8686D37}"/>
            </a:ext>
          </a:extLst>
        </xdr:cNvPr>
        <xdr:cNvSpPr/>
      </xdr:nvSpPr>
      <xdr:spPr>
        <a:xfrm>
          <a:off x="14649450" y="166755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64606</xdr:rowOff>
    </xdr:from>
    <xdr:ext cx="405111" cy="259045"/>
    <xdr:sp macro="" textlink="">
      <xdr:nvSpPr>
        <xdr:cNvPr id="775" name="【庁舎】&#10;有形固定資産減価償却率該当値テキスト">
          <a:extLst>
            <a:ext uri="{FF2B5EF4-FFF2-40B4-BE49-F238E27FC236}">
              <a16:creationId xmlns:a16="http://schemas.microsoft.com/office/drawing/2014/main" id="{DD358EC2-FEBD-4E66-830D-BD01CBBC52BE}"/>
            </a:ext>
          </a:extLst>
        </xdr:cNvPr>
        <xdr:cNvSpPr txBox="1"/>
      </xdr:nvSpPr>
      <xdr:spPr>
        <a:xfrm>
          <a:off x="14735175" y="1652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156029</xdr:rowOff>
    </xdr:from>
    <xdr:to>
      <xdr:col>81</xdr:col>
      <xdr:colOff>101600</xdr:colOff>
      <xdr:row>102</xdr:row>
      <xdr:rowOff>86179</xdr:rowOff>
    </xdr:to>
    <xdr:sp macro="" textlink="">
      <xdr:nvSpPr>
        <xdr:cNvPr id="776" name="楕円 775">
          <a:extLst>
            <a:ext uri="{FF2B5EF4-FFF2-40B4-BE49-F238E27FC236}">
              <a16:creationId xmlns:a16="http://schemas.microsoft.com/office/drawing/2014/main" id="{5C9462E0-6C40-4480-BDAD-B514BE185326}"/>
            </a:ext>
          </a:extLst>
        </xdr:cNvPr>
        <xdr:cNvSpPr/>
      </xdr:nvSpPr>
      <xdr:spPr>
        <a:xfrm>
          <a:off x="13887450" y="166184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35379</xdr:rowOff>
    </xdr:from>
    <xdr:to>
      <xdr:col>85</xdr:col>
      <xdr:colOff>127000</xdr:colOff>
      <xdr:row>102</xdr:row>
      <xdr:rowOff>92529</xdr:rowOff>
    </xdr:to>
    <xdr:cxnSp macro="">
      <xdr:nvCxnSpPr>
        <xdr:cNvPr id="777" name="直線コネクタ 776">
          <a:extLst>
            <a:ext uri="{FF2B5EF4-FFF2-40B4-BE49-F238E27FC236}">
              <a16:creationId xmlns:a16="http://schemas.microsoft.com/office/drawing/2014/main" id="{12A1AC90-1358-49B1-B773-94D93BCD20F5}"/>
            </a:ext>
          </a:extLst>
        </xdr:cNvPr>
        <xdr:cNvCxnSpPr/>
      </xdr:nvCxnSpPr>
      <xdr:spPr>
        <a:xfrm>
          <a:off x="13935075" y="16666029"/>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97245</xdr:rowOff>
    </xdr:from>
    <xdr:to>
      <xdr:col>76</xdr:col>
      <xdr:colOff>165100</xdr:colOff>
      <xdr:row>102</xdr:row>
      <xdr:rowOff>27395</xdr:rowOff>
    </xdr:to>
    <xdr:sp macro="" textlink="">
      <xdr:nvSpPr>
        <xdr:cNvPr id="778" name="楕円 777">
          <a:extLst>
            <a:ext uri="{FF2B5EF4-FFF2-40B4-BE49-F238E27FC236}">
              <a16:creationId xmlns:a16="http://schemas.microsoft.com/office/drawing/2014/main" id="{8800B48D-52DA-4043-836A-E7EFD3E91B27}"/>
            </a:ext>
          </a:extLst>
        </xdr:cNvPr>
        <xdr:cNvSpPr/>
      </xdr:nvSpPr>
      <xdr:spPr>
        <a:xfrm>
          <a:off x="13096875" y="165564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148045</xdr:rowOff>
    </xdr:from>
    <xdr:to>
      <xdr:col>81</xdr:col>
      <xdr:colOff>50800</xdr:colOff>
      <xdr:row>102</xdr:row>
      <xdr:rowOff>35379</xdr:rowOff>
    </xdr:to>
    <xdr:cxnSp macro="">
      <xdr:nvCxnSpPr>
        <xdr:cNvPr id="779" name="直線コネクタ 778">
          <a:extLst>
            <a:ext uri="{FF2B5EF4-FFF2-40B4-BE49-F238E27FC236}">
              <a16:creationId xmlns:a16="http://schemas.microsoft.com/office/drawing/2014/main" id="{5CEF5A94-A3C4-454D-A6A3-A34AA9347918}"/>
            </a:ext>
          </a:extLst>
        </xdr:cNvPr>
        <xdr:cNvCxnSpPr/>
      </xdr:nvCxnSpPr>
      <xdr:spPr>
        <a:xfrm>
          <a:off x="13144500" y="16604070"/>
          <a:ext cx="790575" cy="6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38463</xdr:rowOff>
    </xdr:from>
    <xdr:to>
      <xdr:col>72</xdr:col>
      <xdr:colOff>38100</xdr:colOff>
      <xdr:row>101</xdr:row>
      <xdr:rowOff>140063</xdr:rowOff>
    </xdr:to>
    <xdr:sp macro="" textlink="">
      <xdr:nvSpPr>
        <xdr:cNvPr id="780" name="楕円 779">
          <a:extLst>
            <a:ext uri="{FF2B5EF4-FFF2-40B4-BE49-F238E27FC236}">
              <a16:creationId xmlns:a16="http://schemas.microsoft.com/office/drawing/2014/main" id="{1A332CD1-214B-45DC-99A7-ADED064783ED}"/>
            </a:ext>
          </a:extLst>
        </xdr:cNvPr>
        <xdr:cNvSpPr/>
      </xdr:nvSpPr>
      <xdr:spPr>
        <a:xfrm>
          <a:off x="12296775" y="164976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89263</xdr:rowOff>
    </xdr:from>
    <xdr:to>
      <xdr:col>76</xdr:col>
      <xdr:colOff>114300</xdr:colOff>
      <xdr:row>101</xdr:row>
      <xdr:rowOff>148045</xdr:rowOff>
    </xdr:to>
    <xdr:cxnSp macro="">
      <xdr:nvCxnSpPr>
        <xdr:cNvPr id="781" name="直線コネクタ 780">
          <a:extLst>
            <a:ext uri="{FF2B5EF4-FFF2-40B4-BE49-F238E27FC236}">
              <a16:creationId xmlns:a16="http://schemas.microsoft.com/office/drawing/2014/main" id="{CB1D8A76-7487-41E2-81E6-1FE97EA6A6B8}"/>
            </a:ext>
          </a:extLst>
        </xdr:cNvPr>
        <xdr:cNvCxnSpPr/>
      </xdr:nvCxnSpPr>
      <xdr:spPr>
        <a:xfrm>
          <a:off x="12344400" y="16545288"/>
          <a:ext cx="8001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15602</xdr:rowOff>
    </xdr:from>
    <xdr:to>
      <xdr:col>67</xdr:col>
      <xdr:colOff>101600</xdr:colOff>
      <xdr:row>100</xdr:row>
      <xdr:rowOff>117202</xdr:rowOff>
    </xdr:to>
    <xdr:sp macro="" textlink="">
      <xdr:nvSpPr>
        <xdr:cNvPr id="782" name="楕円 781">
          <a:extLst>
            <a:ext uri="{FF2B5EF4-FFF2-40B4-BE49-F238E27FC236}">
              <a16:creationId xmlns:a16="http://schemas.microsoft.com/office/drawing/2014/main" id="{49FA7A7D-A15E-4D34-B37F-BCFFE5F1125E}"/>
            </a:ext>
          </a:extLst>
        </xdr:cNvPr>
        <xdr:cNvSpPr/>
      </xdr:nvSpPr>
      <xdr:spPr>
        <a:xfrm>
          <a:off x="11487150" y="163001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66402</xdr:rowOff>
    </xdr:from>
    <xdr:to>
      <xdr:col>71</xdr:col>
      <xdr:colOff>177800</xdr:colOff>
      <xdr:row>101</xdr:row>
      <xdr:rowOff>89263</xdr:rowOff>
    </xdr:to>
    <xdr:cxnSp macro="">
      <xdr:nvCxnSpPr>
        <xdr:cNvPr id="783" name="直線コネクタ 782">
          <a:extLst>
            <a:ext uri="{FF2B5EF4-FFF2-40B4-BE49-F238E27FC236}">
              <a16:creationId xmlns:a16="http://schemas.microsoft.com/office/drawing/2014/main" id="{B43E254C-90E7-4187-88A0-9A336644E9EB}"/>
            </a:ext>
          </a:extLst>
        </xdr:cNvPr>
        <xdr:cNvCxnSpPr/>
      </xdr:nvCxnSpPr>
      <xdr:spPr>
        <a:xfrm>
          <a:off x="11534775" y="16357327"/>
          <a:ext cx="809625" cy="18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784" name="n_1aveValue【庁舎】&#10;有形固定資産減価償却率">
          <a:extLst>
            <a:ext uri="{FF2B5EF4-FFF2-40B4-BE49-F238E27FC236}">
              <a16:creationId xmlns:a16="http://schemas.microsoft.com/office/drawing/2014/main" id="{97F9DD67-A8E7-435C-A8E0-EE149F67834C}"/>
            </a:ext>
          </a:extLst>
        </xdr:cNvPr>
        <xdr:cNvSpPr txBox="1"/>
      </xdr:nvSpPr>
      <xdr:spPr>
        <a:xfrm>
          <a:off x="13745219" y="17067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5" name="n_2aveValue【庁舎】&#10;有形固定資産減価償却率">
          <a:extLst>
            <a:ext uri="{FF2B5EF4-FFF2-40B4-BE49-F238E27FC236}">
              <a16:creationId xmlns:a16="http://schemas.microsoft.com/office/drawing/2014/main" id="{D93FFDDF-38D0-4632-97BA-5BFBE75D3D72}"/>
            </a:ext>
          </a:extLst>
        </xdr:cNvPr>
        <xdr:cNvSpPr txBox="1"/>
      </xdr:nvSpPr>
      <xdr:spPr>
        <a:xfrm>
          <a:off x="12964169"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786" name="n_3aveValue【庁舎】&#10;有形固定資産減価償却率">
          <a:extLst>
            <a:ext uri="{FF2B5EF4-FFF2-40B4-BE49-F238E27FC236}">
              <a16:creationId xmlns:a16="http://schemas.microsoft.com/office/drawing/2014/main" id="{2536023C-0A84-4280-BD6F-8D00A19115BF}"/>
            </a:ext>
          </a:extLst>
        </xdr:cNvPr>
        <xdr:cNvSpPr txBox="1"/>
      </xdr:nvSpPr>
      <xdr:spPr>
        <a:xfrm>
          <a:off x="12164069"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132822</xdr:rowOff>
    </xdr:from>
    <xdr:ext cx="405111" cy="259045"/>
    <xdr:sp macro="" textlink="">
      <xdr:nvSpPr>
        <xdr:cNvPr id="787" name="n_4aveValue【庁舎】&#10;有形固定資産減価償却率">
          <a:extLst>
            <a:ext uri="{FF2B5EF4-FFF2-40B4-BE49-F238E27FC236}">
              <a16:creationId xmlns:a16="http://schemas.microsoft.com/office/drawing/2014/main" id="{871DE9B5-E60D-4611-A4B7-C00D3F4A17CA}"/>
            </a:ext>
          </a:extLst>
        </xdr:cNvPr>
        <xdr:cNvSpPr txBox="1"/>
      </xdr:nvSpPr>
      <xdr:spPr>
        <a:xfrm>
          <a:off x="11354444" y="1710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102706</xdr:rowOff>
    </xdr:from>
    <xdr:ext cx="405111" cy="259045"/>
    <xdr:sp macro="" textlink="">
      <xdr:nvSpPr>
        <xdr:cNvPr id="788" name="n_1mainValue【庁舎】&#10;有形固定資産減価償却率">
          <a:extLst>
            <a:ext uri="{FF2B5EF4-FFF2-40B4-BE49-F238E27FC236}">
              <a16:creationId xmlns:a16="http://schemas.microsoft.com/office/drawing/2014/main" id="{FBBE747E-AC00-44F3-B4D3-255156BD08A5}"/>
            </a:ext>
          </a:extLst>
        </xdr:cNvPr>
        <xdr:cNvSpPr txBox="1"/>
      </xdr:nvSpPr>
      <xdr:spPr>
        <a:xfrm>
          <a:off x="13745219" y="16393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43922</xdr:rowOff>
    </xdr:from>
    <xdr:ext cx="405111" cy="259045"/>
    <xdr:sp macro="" textlink="">
      <xdr:nvSpPr>
        <xdr:cNvPr id="789" name="n_2mainValue【庁舎】&#10;有形固定資産減価償却率">
          <a:extLst>
            <a:ext uri="{FF2B5EF4-FFF2-40B4-BE49-F238E27FC236}">
              <a16:creationId xmlns:a16="http://schemas.microsoft.com/office/drawing/2014/main" id="{5BF1871F-80A5-439F-9F3C-AEEE633058BB}"/>
            </a:ext>
          </a:extLst>
        </xdr:cNvPr>
        <xdr:cNvSpPr txBox="1"/>
      </xdr:nvSpPr>
      <xdr:spPr>
        <a:xfrm>
          <a:off x="12964169" y="163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156590</xdr:rowOff>
    </xdr:from>
    <xdr:ext cx="405111" cy="259045"/>
    <xdr:sp macro="" textlink="">
      <xdr:nvSpPr>
        <xdr:cNvPr id="790" name="n_3mainValue【庁舎】&#10;有形固定資産減価償却率">
          <a:extLst>
            <a:ext uri="{FF2B5EF4-FFF2-40B4-BE49-F238E27FC236}">
              <a16:creationId xmlns:a16="http://schemas.microsoft.com/office/drawing/2014/main" id="{06475213-0E07-4755-A1FD-EC07D0BBCA2C}"/>
            </a:ext>
          </a:extLst>
        </xdr:cNvPr>
        <xdr:cNvSpPr txBox="1"/>
      </xdr:nvSpPr>
      <xdr:spPr>
        <a:xfrm>
          <a:off x="12164069" y="16276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133729</xdr:rowOff>
    </xdr:from>
    <xdr:ext cx="340478" cy="259045"/>
    <xdr:sp macro="" textlink="">
      <xdr:nvSpPr>
        <xdr:cNvPr id="791" name="n_4mainValue【庁舎】&#10;有形固定資産減価償却率">
          <a:extLst>
            <a:ext uri="{FF2B5EF4-FFF2-40B4-BE49-F238E27FC236}">
              <a16:creationId xmlns:a16="http://schemas.microsoft.com/office/drawing/2014/main" id="{85BC3DAD-BE4D-45FC-84D4-4C327C8F1791}"/>
            </a:ext>
          </a:extLst>
        </xdr:cNvPr>
        <xdr:cNvSpPr txBox="1"/>
      </xdr:nvSpPr>
      <xdr:spPr>
        <a:xfrm>
          <a:off x="11383586" y="160785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972FB961-4DF6-4AF6-B138-06B54FF7D04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810F941-ED9F-4463-9B17-056EBD59F2E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2A4D3F1D-F1B3-4221-B165-1314543D933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A0C5925A-05A4-40D1-9DDD-F74DC0A350E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B2C64F1-2892-4051-8772-AF84841F014B}"/>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7959340F-E046-4407-A34F-E0EDE4554513}"/>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D2E8FA9D-4CF6-4935-BC10-142B4CE4AF34}"/>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D33BFCFF-B62F-411F-94D3-93EF4B8C276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D38AD931-51C5-414A-B782-F4393A5D317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74043252-3A57-48F7-8708-F2CA59B203D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6E52A314-75B3-4D5E-9DDD-946AA6308F57}"/>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15D0ECB0-A04E-4F53-99A9-F1EB395321B6}"/>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4C5C7511-ED14-4974-B5CB-4236A83B96C0}"/>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1C81F7E8-3951-44C9-B120-C10690C31C84}"/>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ABFB705E-94B6-40D4-A0A7-9F95C47CABB6}"/>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A726150C-AEE1-46BC-86DF-CB25FE9E3952}"/>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79787B86-C9A8-4F6A-A0F7-87FA8435F114}"/>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B41E99DD-3EEE-4D85-9F94-9E8F1D55F926}"/>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EC5B25C6-0832-4503-B06E-E76DC09BE306}"/>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769302F5-8B34-4406-BB55-4165030D6FB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7B3AEBF1-3E58-4443-A237-549164A6AD0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A7DC978C-FDCF-4F56-B062-B00DCF4C96D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14" name="直線コネクタ 813">
          <a:extLst>
            <a:ext uri="{FF2B5EF4-FFF2-40B4-BE49-F238E27FC236}">
              <a16:creationId xmlns:a16="http://schemas.microsoft.com/office/drawing/2014/main" id="{97E7A726-AD2B-42E6-9699-0C6BE6AEF49C}"/>
            </a:ext>
          </a:extLst>
        </xdr:cNvPr>
        <xdr:cNvCxnSpPr/>
      </xdr:nvCxnSpPr>
      <xdr:spPr>
        <a:xfrm flipV="1">
          <a:off x="19954239" y="16327374"/>
          <a:ext cx="0" cy="13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5" name="【庁舎】&#10;一人当たり面積最小値テキスト">
          <a:extLst>
            <a:ext uri="{FF2B5EF4-FFF2-40B4-BE49-F238E27FC236}">
              <a16:creationId xmlns:a16="http://schemas.microsoft.com/office/drawing/2014/main" id="{22655C38-7818-4DF1-8236-B2AAB97F7BF5}"/>
            </a:ext>
          </a:extLst>
        </xdr:cNvPr>
        <xdr:cNvSpPr txBox="1"/>
      </xdr:nvSpPr>
      <xdr:spPr>
        <a:xfrm>
          <a:off x="19992975" y="176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6" name="直線コネクタ 815">
          <a:extLst>
            <a:ext uri="{FF2B5EF4-FFF2-40B4-BE49-F238E27FC236}">
              <a16:creationId xmlns:a16="http://schemas.microsoft.com/office/drawing/2014/main" id="{92694003-1A7D-4A6D-AED2-FDEC9BF8D829}"/>
            </a:ext>
          </a:extLst>
        </xdr:cNvPr>
        <xdr:cNvCxnSpPr/>
      </xdr:nvCxnSpPr>
      <xdr:spPr>
        <a:xfrm>
          <a:off x="19878675" y="176884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17" name="【庁舎】&#10;一人当たり面積最大値テキスト">
          <a:extLst>
            <a:ext uri="{FF2B5EF4-FFF2-40B4-BE49-F238E27FC236}">
              <a16:creationId xmlns:a16="http://schemas.microsoft.com/office/drawing/2014/main" id="{1AD14EBB-F157-4EAC-8F17-C2CBD15B67E8}"/>
            </a:ext>
          </a:extLst>
        </xdr:cNvPr>
        <xdr:cNvSpPr txBox="1"/>
      </xdr:nvSpPr>
      <xdr:spPr>
        <a:xfrm>
          <a:off x="19992975" y="1610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18" name="直線コネクタ 817">
          <a:extLst>
            <a:ext uri="{FF2B5EF4-FFF2-40B4-BE49-F238E27FC236}">
              <a16:creationId xmlns:a16="http://schemas.microsoft.com/office/drawing/2014/main" id="{F3D88DCC-4743-420E-8A51-D7D61E7E1056}"/>
            </a:ext>
          </a:extLst>
        </xdr:cNvPr>
        <xdr:cNvCxnSpPr/>
      </xdr:nvCxnSpPr>
      <xdr:spPr>
        <a:xfrm>
          <a:off x="19878675" y="16327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19" name="【庁舎】&#10;一人当たり面積平均値テキスト">
          <a:extLst>
            <a:ext uri="{FF2B5EF4-FFF2-40B4-BE49-F238E27FC236}">
              <a16:creationId xmlns:a16="http://schemas.microsoft.com/office/drawing/2014/main" id="{459C6B0E-284E-4871-88EE-C7DF103F3CBC}"/>
            </a:ext>
          </a:extLst>
        </xdr:cNvPr>
        <xdr:cNvSpPr txBox="1"/>
      </xdr:nvSpPr>
      <xdr:spPr>
        <a:xfrm>
          <a:off x="19992975" y="17209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0" name="フローチャート: 判断 819">
          <a:extLst>
            <a:ext uri="{FF2B5EF4-FFF2-40B4-BE49-F238E27FC236}">
              <a16:creationId xmlns:a16="http://schemas.microsoft.com/office/drawing/2014/main" id="{64442D04-75B1-4C6D-AE20-998B8B10F438}"/>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21" name="フローチャート: 判断 820">
          <a:extLst>
            <a:ext uri="{FF2B5EF4-FFF2-40B4-BE49-F238E27FC236}">
              <a16:creationId xmlns:a16="http://schemas.microsoft.com/office/drawing/2014/main" id="{6F05924E-ADB9-4408-A0FC-C32A5301F4E3}"/>
            </a:ext>
          </a:extLst>
        </xdr:cNvPr>
        <xdr:cNvSpPr/>
      </xdr:nvSpPr>
      <xdr:spPr>
        <a:xfrm>
          <a:off x="191547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22" name="フローチャート: 判断 821">
          <a:extLst>
            <a:ext uri="{FF2B5EF4-FFF2-40B4-BE49-F238E27FC236}">
              <a16:creationId xmlns:a16="http://schemas.microsoft.com/office/drawing/2014/main" id="{EA0F5729-2E22-4181-A7C6-F27298A44576}"/>
            </a:ext>
          </a:extLst>
        </xdr:cNvPr>
        <xdr:cNvSpPr/>
      </xdr:nvSpPr>
      <xdr:spPr>
        <a:xfrm>
          <a:off x="18345150" y="172124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23" name="フローチャート: 判断 822">
          <a:extLst>
            <a:ext uri="{FF2B5EF4-FFF2-40B4-BE49-F238E27FC236}">
              <a16:creationId xmlns:a16="http://schemas.microsoft.com/office/drawing/2014/main" id="{20FF46B2-3755-44B3-AF1E-4480A37FA56E}"/>
            </a:ext>
          </a:extLst>
        </xdr:cNvPr>
        <xdr:cNvSpPr/>
      </xdr:nvSpPr>
      <xdr:spPr>
        <a:xfrm>
          <a:off x="17554575" y="172518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24" name="フローチャート: 判断 823">
          <a:extLst>
            <a:ext uri="{FF2B5EF4-FFF2-40B4-BE49-F238E27FC236}">
              <a16:creationId xmlns:a16="http://schemas.microsoft.com/office/drawing/2014/main" id="{15188469-5DD1-493E-A792-F81C84F14B4E}"/>
            </a:ext>
          </a:extLst>
        </xdr:cNvPr>
        <xdr:cNvSpPr/>
      </xdr:nvSpPr>
      <xdr:spPr>
        <a:xfrm>
          <a:off x="16754475" y="172518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88FEDF7-E209-4FE9-BB44-9B37EB8E68E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F563E76-F441-4B10-A2DD-C6DABC57F6E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107C6BA-A75B-47EB-9425-FB1276833B1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56AB880-A3EF-4DDF-A74A-62D2EE9085B1}"/>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3925725-294A-4A1E-9D7C-FABD120C7CB0}"/>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84837</xdr:rowOff>
    </xdr:from>
    <xdr:to>
      <xdr:col>116</xdr:col>
      <xdr:colOff>114300</xdr:colOff>
      <xdr:row>105</xdr:row>
      <xdr:rowOff>14987</xdr:rowOff>
    </xdr:to>
    <xdr:sp macro="" textlink="">
      <xdr:nvSpPr>
        <xdr:cNvPr id="830" name="楕円 829">
          <a:extLst>
            <a:ext uri="{FF2B5EF4-FFF2-40B4-BE49-F238E27FC236}">
              <a16:creationId xmlns:a16="http://schemas.microsoft.com/office/drawing/2014/main" id="{CB074F1F-6E8B-4C95-BDF0-BCB789992987}"/>
            </a:ext>
          </a:extLst>
        </xdr:cNvPr>
        <xdr:cNvSpPr/>
      </xdr:nvSpPr>
      <xdr:spPr>
        <a:xfrm>
          <a:off x="19897725" y="170615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107714</xdr:rowOff>
    </xdr:from>
    <xdr:ext cx="469744" cy="259045"/>
    <xdr:sp macro="" textlink="">
      <xdr:nvSpPr>
        <xdr:cNvPr id="831" name="【庁舎】&#10;一人当たり面積該当値テキスト">
          <a:extLst>
            <a:ext uri="{FF2B5EF4-FFF2-40B4-BE49-F238E27FC236}">
              <a16:creationId xmlns:a16="http://schemas.microsoft.com/office/drawing/2014/main" id="{E3924314-1A0E-4120-A082-EC33DABD5F89}"/>
            </a:ext>
          </a:extLst>
        </xdr:cNvPr>
        <xdr:cNvSpPr txBox="1"/>
      </xdr:nvSpPr>
      <xdr:spPr>
        <a:xfrm>
          <a:off x="19992975" y="1690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103124</xdr:rowOff>
    </xdr:from>
    <xdr:to>
      <xdr:col>112</xdr:col>
      <xdr:colOff>38100</xdr:colOff>
      <xdr:row>105</xdr:row>
      <xdr:rowOff>33274</xdr:rowOff>
    </xdr:to>
    <xdr:sp macro="" textlink="">
      <xdr:nvSpPr>
        <xdr:cNvPr id="832" name="楕円 831">
          <a:extLst>
            <a:ext uri="{FF2B5EF4-FFF2-40B4-BE49-F238E27FC236}">
              <a16:creationId xmlns:a16="http://schemas.microsoft.com/office/drawing/2014/main" id="{99C99100-BA65-4AF1-B85B-80D7B723A3DD}"/>
            </a:ext>
          </a:extLst>
        </xdr:cNvPr>
        <xdr:cNvSpPr/>
      </xdr:nvSpPr>
      <xdr:spPr>
        <a:xfrm>
          <a:off x="19154775" y="170798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135637</xdr:rowOff>
    </xdr:from>
    <xdr:to>
      <xdr:col>116</xdr:col>
      <xdr:colOff>63500</xdr:colOff>
      <xdr:row>104</xdr:row>
      <xdr:rowOff>153924</xdr:rowOff>
    </xdr:to>
    <xdr:cxnSp macro="">
      <xdr:nvCxnSpPr>
        <xdr:cNvPr id="833" name="直線コネクタ 832">
          <a:extLst>
            <a:ext uri="{FF2B5EF4-FFF2-40B4-BE49-F238E27FC236}">
              <a16:creationId xmlns:a16="http://schemas.microsoft.com/office/drawing/2014/main" id="{C611FA6D-4E06-4BEB-8FAA-13C7631AB7B1}"/>
            </a:ext>
          </a:extLst>
        </xdr:cNvPr>
        <xdr:cNvCxnSpPr/>
      </xdr:nvCxnSpPr>
      <xdr:spPr>
        <a:xfrm flipV="1">
          <a:off x="19202400" y="17109187"/>
          <a:ext cx="752475"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112268</xdr:rowOff>
    </xdr:from>
    <xdr:to>
      <xdr:col>107</xdr:col>
      <xdr:colOff>101600</xdr:colOff>
      <xdr:row>105</xdr:row>
      <xdr:rowOff>42418</xdr:rowOff>
    </xdr:to>
    <xdr:sp macro="" textlink="">
      <xdr:nvSpPr>
        <xdr:cNvPr id="834" name="楕円 833">
          <a:extLst>
            <a:ext uri="{FF2B5EF4-FFF2-40B4-BE49-F238E27FC236}">
              <a16:creationId xmlns:a16="http://schemas.microsoft.com/office/drawing/2014/main" id="{5B474B1C-CAC4-4C56-B0E3-9BC43DA7E549}"/>
            </a:ext>
          </a:extLst>
        </xdr:cNvPr>
        <xdr:cNvSpPr/>
      </xdr:nvSpPr>
      <xdr:spPr>
        <a:xfrm>
          <a:off x="18345150" y="170858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153924</xdr:rowOff>
    </xdr:from>
    <xdr:to>
      <xdr:col>111</xdr:col>
      <xdr:colOff>177800</xdr:colOff>
      <xdr:row>104</xdr:row>
      <xdr:rowOff>163068</xdr:rowOff>
    </xdr:to>
    <xdr:cxnSp macro="">
      <xdr:nvCxnSpPr>
        <xdr:cNvPr id="835" name="直線コネクタ 834">
          <a:extLst>
            <a:ext uri="{FF2B5EF4-FFF2-40B4-BE49-F238E27FC236}">
              <a16:creationId xmlns:a16="http://schemas.microsoft.com/office/drawing/2014/main" id="{8419F66F-72CC-4F5E-B6ED-BE5C2C417F2D}"/>
            </a:ext>
          </a:extLst>
        </xdr:cNvPr>
        <xdr:cNvCxnSpPr/>
      </xdr:nvCxnSpPr>
      <xdr:spPr>
        <a:xfrm flipV="1">
          <a:off x="18392775" y="17127474"/>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836" name="楕円 835">
          <a:extLst>
            <a:ext uri="{FF2B5EF4-FFF2-40B4-BE49-F238E27FC236}">
              <a16:creationId xmlns:a16="http://schemas.microsoft.com/office/drawing/2014/main" id="{351EC9E4-CD4A-4ECD-A449-BA0E5EE79E5F}"/>
            </a:ext>
          </a:extLst>
        </xdr:cNvPr>
        <xdr:cNvSpPr/>
      </xdr:nvSpPr>
      <xdr:spPr>
        <a:xfrm>
          <a:off x="17554575" y="170981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105</xdr:row>
      <xdr:rowOff>763</xdr:rowOff>
    </xdr:to>
    <xdr:cxnSp macro="">
      <xdr:nvCxnSpPr>
        <xdr:cNvPr id="837" name="直線コネクタ 836">
          <a:extLst>
            <a:ext uri="{FF2B5EF4-FFF2-40B4-BE49-F238E27FC236}">
              <a16:creationId xmlns:a16="http://schemas.microsoft.com/office/drawing/2014/main" id="{D423120E-5AB5-43A4-BE80-826B025BA978}"/>
            </a:ext>
          </a:extLst>
        </xdr:cNvPr>
        <xdr:cNvCxnSpPr/>
      </xdr:nvCxnSpPr>
      <xdr:spPr>
        <a:xfrm flipV="1">
          <a:off x="17602200" y="17133443"/>
          <a:ext cx="79057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29972</xdr:rowOff>
    </xdr:from>
    <xdr:to>
      <xdr:col>98</xdr:col>
      <xdr:colOff>38100</xdr:colOff>
      <xdr:row>106</xdr:row>
      <xdr:rowOff>131572</xdr:rowOff>
    </xdr:to>
    <xdr:sp macro="" textlink="">
      <xdr:nvSpPr>
        <xdr:cNvPr id="838" name="楕円 837">
          <a:extLst>
            <a:ext uri="{FF2B5EF4-FFF2-40B4-BE49-F238E27FC236}">
              <a16:creationId xmlns:a16="http://schemas.microsoft.com/office/drawing/2014/main" id="{BDA3BC76-D2E9-457B-A30B-DA13D8E5A129}"/>
            </a:ext>
          </a:extLst>
        </xdr:cNvPr>
        <xdr:cNvSpPr/>
      </xdr:nvSpPr>
      <xdr:spPr>
        <a:xfrm>
          <a:off x="16754475" y="173432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763</xdr:rowOff>
    </xdr:from>
    <xdr:to>
      <xdr:col>102</xdr:col>
      <xdr:colOff>114300</xdr:colOff>
      <xdr:row>106</xdr:row>
      <xdr:rowOff>80772</xdr:rowOff>
    </xdr:to>
    <xdr:cxnSp macro="">
      <xdr:nvCxnSpPr>
        <xdr:cNvPr id="839" name="直線コネクタ 838">
          <a:extLst>
            <a:ext uri="{FF2B5EF4-FFF2-40B4-BE49-F238E27FC236}">
              <a16:creationId xmlns:a16="http://schemas.microsoft.com/office/drawing/2014/main" id="{BF59DDF1-B427-4BC1-8CEF-84244612AE7C}"/>
            </a:ext>
          </a:extLst>
        </xdr:cNvPr>
        <xdr:cNvCxnSpPr/>
      </xdr:nvCxnSpPr>
      <xdr:spPr>
        <a:xfrm flipV="1">
          <a:off x="16802100" y="17145763"/>
          <a:ext cx="800100" cy="25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40" name="n_1aveValue【庁舎】&#10;一人当たり面積">
          <a:extLst>
            <a:ext uri="{FF2B5EF4-FFF2-40B4-BE49-F238E27FC236}">
              <a16:creationId xmlns:a16="http://schemas.microsoft.com/office/drawing/2014/main" id="{BD8C703C-6FB8-4180-9BDF-7DC42B637BA0}"/>
            </a:ext>
          </a:extLst>
        </xdr:cNvPr>
        <xdr:cNvSpPr txBox="1"/>
      </xdr:nvSpPr>
      <xdr:spPr>
        <a:xfrm>
          <a:off x="18983402" y="1729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841" name="n_2aveValue【庁舎】&#10;一人当たり面積">
          <a:extLst>
            <a:ext uri="{FF2B5EF4-FFF2-40B4-BE49-F238E27FC236}">
              <a16:creationId xmlns:a16="http://schemas.microsoft.com/office/drawing/2014/main" id="{4936F7D0-9B91-432B-9BA8-6385E68DF4A7}"/>
            </a:ext>
          </a:extLst>
        </xdr:cNvPr>
        <xdr:cNvSpPr txBox="1"/>
      </xdr:nvSpPr>
      <xdr:spPr>
        <a:xfrm>
          <a:off x="18183302" y="1730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842" name="n_3aveValue【庁舎】&#10;一人当たり面積">
          <a:extLst>
            <a:ext uri="{FF2B5EF4-FFF2-40B4-BE49-F238E27FC236}">
              <a16:creationId xmlns:a16="http://schemas.microsoft.com/office/drawing/2014/main" id="{8EAAD5B9-96CB-49C3-8667-DEA0749D99FA}"/>
            </a:ext>
          </a:extLst>
        </xdr:cNvPr>
        <xdr:cNvSpPr txBox="1"/>
      </xdr:nvSpPr>
      <xdr:spPr>
        <a:xfrm>
          <a:off x="17383202" y="173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843" name="n_4aveValue【庁舎】&#10;一人当たり面積">
          <a:extLst>
            <a:ext uri="{FF2B5EF4-FFF2-40B4-BE49-F238E27FC236}">
              <a16:creationId xmlns:a16="http://schemas.microsoft.com/office/drawing/2014/main" id="{5E0248CF-9AE9-48C5-B886-1B8CED7BD28F}"/>
            </a:ext>
          </a:extLst>
        </xdr:cNvPr>
        <xdr:cNvSpPr txBox="1"/>
      </xdr:nvSpPr>
      <xdr:spPr>
        <a:xfrm>
          <a:off x="16592627" y="170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49801</xdr:rowOff>
    </xdr:from>
    <xdr:ext cx="469744" cy="259045"/>
    <xdr:sp macro="" textlink="">
      <xdr:nvSpPr>
        <xdr:cNvPr id="844" name="n_1mainValue【庁舎】&#10;一人当たり面積">
          <a:extLst>
            <a:ext uri="{FF2B5EF4-FFF2-40B4-BE49-F238E27FC236}">
              <a16:creationId xmlns:a16="http://schemas.microsoft.com/office/drawing/2014/main" id="{A30D260B-DAAB-4685-B445-412CB7F2D2D4}"/>
            </a:ext>
          </a:extLst>
        </xdr:cNvPr>
        <xdr:cNvSpPr txBox="1"/>
      </xdr:nvSpPr>
      <xdr:spPr>
        <a:xfrm>
          <a:off x="18983402" y="168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845" name="n_2mainValue【庁舎】&#10;一人当たり面積">
          <a:extLst>
            <a:ext uri="{FF2B5EF4-FFF2-40B4-BE49-F238E27FC236}">
              <a16:creationId xmlns:a16="http://schemas.microsoft.com/office/drawing/2014/main" id="{A41512F9-F730-43D2-8A55-B20D73E14207}"/>
            </a:ext>
          </a:extLst>
        </xdr:cNvPr>
        <xdr:cNvSpPr txBox="1"/>
      </xdr:nvSpPr>
      <xdr:spPr>
        <a:xfrm>
          <a:off x="18183302" y="1686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68090</xdr:rowOff>
    </xdr:from>
    <xdr:ext cx="469744" cy="259045"/>
    <xdr:sp macro="" textlink="">
      <xdr:nvSpPr>
        <xdr:cNvPr id="846" name="n_3mainValue【庁舎】&#10;一人当たり面積">
          <a:extLst>
            <a:ext uri="{FF2B5EF4-FFF2-40B4-BE49-F238E27FC236}">
              <a16:creationId xmlns:a16="http://schemas.microsoft.com/office/drawing/2014/main" id="{7B9CAD62-E69E-4448-93B7-CE7EF28AE32D}"/>
            </a:ext>
          </a:extLst>
        </xdr:cNvPr>
        <xdr:cNvSpPr txBox="1"/>
      </xdr:nvSpPr>
      <xdr:spPr>
        <a:xfrm>
          <a:off x="17383202" y="1686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122699</xdr:rowOff>
    </xdr:from>
    <xdr:ext cx="469744" cy="259045"/>
    <xdr:sp macro="" textlink="">
      <xdr:nvSpPr>
        <xdr:cNvPr id="847" name="n_4mainValue【庁舎】&#10;一人当たり面積">
          <a:extLst>
            <a:ext uri="{FF2B5EF4-FFF2-40B4-BE49-F238E27FC236}">
              <a16:creationId xmlns:a16="http://schemas.microsoft.com/office/drawing/2014/main" id="{10ED0477-D10F-495A-AA1B-C5932E00F818}"/>
            </a:ext>
          </a:extLst>
        </xdr:cNvPr>
        <xdr:cNvSpPr txBox="1"/>
      </xdr:nvSpPr>
      <xdr:spPr>
        <a:xfrm>
          <a:off x="16592627" y="1744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1107E99-FC34-4183-ACEA-52EF6544D1D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2B1ADB21-05BE-478F-A60B-FDF1BACD51F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7400767-E1D9-4B71-A91E-06739042699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「庁舎」については、令和元年度に完成した新庁舎が大部分を占めることから、有形固定資産減価償却率が増加している。また、総合支所の新庁舎</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の整備が令和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年度に完了したため、</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今後は、有形固定資産減価償却率の減少が見込まれる。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本市の財政構造上、周南コンビナートを形成する大企業の収益動向により税収が大きく左右されるという特徴がある。基準財政需要額は、臨時財政対策債振替相当額の減により約</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億増加した一方で、法人税割や固定資産税の増により、分子である基準財政収入額が約</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億の増となったことで、分子の増が分母の増を上回ったことから、単年度での財政力指数は微増したが、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カ年平均では前年同率となった。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普通交付税の減に伴い、分母が計</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億減少したことにより、経常収支比率が増加した。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今後も、事業の選択と集中、事務事業の見直しにより事業費の抑制に努めていく。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65</xdr:row>
      <xdr:rowOff>28787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79996"/>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64</xdr:row>
      <xdr:rowOff>7196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9570"/>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66</xdr:row>
      <xdr:rowOff>74506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9570"/>
          <a:ext cx="889000" cy="86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74506</xdr:rowOff>
    </xdr:from>
    <xdr:to>
      <xdr:col>11</xdr:col>
      <xdr:colOff>31750</xdr:colOff>
      <xdr:row>66</xdr:row>
      <xdr:rowOff>138854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902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42773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23706</xdr:rowOff>
    </xdr:from>
    <xdr:to>
      <xdr:col>11</xdr:col>
      <xdr:colOff>82550</xdr:colOff>
      <xdr:row>66</xdr:row>
      <xdr:rowOff>125306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110083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88054</xdr:rowOff>
    </xdr:from>
    <xdr:to>
      <xdr:col>7</xdr:col>
      <xdr:colOff>31750</xdr:colOff>
      <xdr:row>67</xdr:row>
      <xdr:rowOff>18204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2981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消防業務について、広い市域の多くを一部事務組合によらず直接運営しているため、人件費が類似団体平均を大きく上回っている。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また、物件費は前年度により、わずかに減少したが、高止まりの状態である。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今後も引き続き、適正な職員配置による人件費の抑制に努めるとともに、事業の選択や公共施設の統廃合の推進などにより物件費の削減を図っていく。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159955</xdr:rowOff>
    </xdr:from>
    <xdr:to>
      <xdr:col>23</xdr:col>
      <xdr:colOff>133350</xdr:colOff>
      <xdr:row>87</xdr:row>
      <xdr:rowOff>59246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904655"/>
          <a:ext cx="838200" cy="7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67315</xdr:rowOff>
    </xdr:from>
    <xdr:to>
      <xdr:col>19</xdr:col>
      <xdr:colOff>133350</xdr:colOff>
      <xdr:row>86</xdr:row>
      <xdr:rowOff>159955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812015"/>
          <a:ext cx="889000" cy="9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113872</xdr:rowOff>
    </xdr:from>
    <xdr:to>
      <xdr:col>15</xdr:col>
      <xdr:colOff>82550</xdr:colOff>
      <xdr:row>86</xdr:row>
      <xdr:rowOff>67315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87122"/>
          <a:ext cx="889000" cy="12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112652</xdr:rowOff>
    </xdr:from>
    <xdr:to>
      <xdr:col>11</xdr:col>
      <xdr:colOff>31750</xdr:colOff>
      <xdr:row>85</xdr:row>
      <xdr:rowOff>113872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14452"/>
          <a:ext cx="889000" cy="17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8446</xdr:rowOff>
    </xdr:from>
    <xdr:to>
      <xdr:col>23</xdr:col>
      <xdr:colOff>184150</xdr:colOff>
      <xdr:row>87</xdr:row>
      <xdr:rowOff>110046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2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151973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9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109155</xdr:rowOff>
    </xdr:from>
    <xdr:to>
      <xdr:col>19</xdr:col>
      <xdr:colOff>184150</xdr:colOff>
      <xdr:row>87</xdr:row>
      <xdr:rowOff>39305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5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24082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40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16515</xdr:rowOff>
    </xdr:from>
    <xdr:to>
      <xdr:col>15</xdr:col>
      <xdr:colOff>133350</xdr:colOff>
      <xdr:row>86</xdr:row>
      <xdr:rowOff>118115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102892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4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63072</xdr:rowOff>
    </xdr:from>
    <xdr:to>
      <xdr:col>11</xdr:col>
      <xdr:colOff>82550</xdr:colOff>
      <xdr:row>85</xdr:row>
      <xdr:rowOff>164672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149449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2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61852</xdr:rowOff>
    </xdr:from>
    <xdr:to>
      <xdr:col>7</xdr:col>
      <xdr:colOff>31750</xdr:colOff>
      <xdr:row>84</xdr:row>
      <xdr:rowOff>163452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148229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5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階層変動等により、今後も指数が変動していくことが予想されるが、人事院勧告、地域の民間企業及び類似団体の状況を勘案した水準となるよう制度設計するとともに、組織全体の役職等の見直し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140759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2781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140759</xdr:rowOff>
    </xdr:from>
    <xdr:to>
      <xdr:col>77</xdr:col>
      <xdr:colOff>44450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283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170391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3289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170391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8868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119591</xdr:rowOff>
    </xdr:from>
    <xdr:to>
      <xdr:col>68</xdr:col>
      <xdr:colOff>203200</xdr:colOff>
      <xdr:row>90</xdr:row>
      <xdr:rowOff>49741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3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34518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46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者数については、中長期的な退職者補充の考え方に基づき、必要な人数を採用している。近年は退職者補充等による職員の積極的採用、また業務量の増加等により、人口当たりの職員数は増えている。</a:t>
          </a:r>
        </a:p>
        <a:p>
          <a:r>
            <a:rPr kumimoji="1" lang="ja-JP" altLang="en-US" sz="1300">
              <a:latin typeface="ＭＳ Ｐゴシック" panose="020B0600070205080204" pitchFamily="50" charset="-128"/>
              <a:ea typeface="ＭＳ Ｐゴシック" panose="020B0600070205080204" pitchFamily="50" charset="-128"/>
            </a:rPr>
            <a:t>　今後についても、業務が適正に行われる人員配置を目指した定員管理となるよう努める。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71301</xdr:rowOff>
    </xdr:from>
    <xdr:to>
      <xdr:col>81</xdr:col>
      <xdr:colOff>44450</xdr:colOff>
      <xdr:row>65</xdr:row>
      <xdr:rowOff>74749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21555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9253</xdr:rowOff>
    </xdr:from>
    <xdr:to>
      <xdr:col>77</xdr:col>
      <xdr:colOff>44450</xdr:colOff>
      <xdr:row>65</xdr:row>
      <xdr:rowOff>74749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5350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149678</xdr:rowOff>
    </xdr:from>
    <xdr:to>
      <xdr:col>72</xdr:col>
      <xdr:colOff>203200</xdr:colOff>
      <xdr:row>65</xdr:row>
      <xdr:rowOff>9253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224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80735</xdr:rowOff>
    </xdr:from>
    <xdr:to>
      <xdr:col>68</xdr:col>
      <xdr:colOff>152400</xdr:colOff>
      <xdr:row>64</xdr:row>
      <xdr:rowOff>149678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5353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20501</xdr:rowOff>
    </xdr:from>
    <xdr:to>
      <xdr:col>81</xdr:col>
      <xdr:colOff>95250</xdr:colOff>
      <xdr:row>65</xdr:row>
      <xdr:rowOff>122101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164028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3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23949</xdr:rowOff>
    </xdr:from>
    <xdr:to>
      <xdr:col>77</xdr:col>
      <xdr:colOff>95250</xdr:colOff>
      <xdr:row>65</xdr:row>
      <xdr:rowOff>125549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110326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129903</xdr:rowOff>
    </xdr:from>
    <xdr:to>
      <xdr:col>73</xdr:col>
      <xdr:colOff>44450</xdr:colOff>
      <xdr:row>65</xdr:row>
      <xdr:rowOff>60053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44830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98878</xdr:rowOff>
    </xdr:from>
    <xdr:to>
      <xdr:col>68</xdr:col>
      <xdr:colOff>203200</xdr:colOff>
      <xdr:row>65</xdr:row>
      <xdr:rowOff>29028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13805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29935</xdr:rowOff>
    </xdr:from>
    <xdr:to>
      <xdr:col>64</xdr:col>
      <xdr:colOff>152400</xdr:colOff>
      <xdr:row>64</xdr:row>
      <xdr:rowOff>131535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116312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地方債元利償還金及び準元利償還金について、償還終了分に対し令和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年度から償還開始となったものが大きいため増となった。また、特定財源と基準財政需要額算入額が減となったこともあり、分子全体は約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億円の増額となった。</a:t>
          </a:r>
        </a:p>
        <a:p>
          <a:r>
            <a:rPr kumimoji="1" lang="ja-JP" altLang="en-US" sz="1300">
              <a:latin typeface="ＭＳ Ｐゴシック" panose="020B0600070205080204" pitchFamily="50" charset="-128"/>
              <a:ea typeface="ＭＳ Ｐゴシック" panose="020B0600070205080204" pitchFamily="50" charset="-128"/>
            </a:rPr>
            <a:t>　標準税収入額等の増による標準財政規模の増に伴い、分母全体は約</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億円の増額となった。</a:t>
          </a:r>
        </a:p>
        <a:p>
          <a:r>
            <a:rPr kumimoji="1" lang="ja-JP" altLang="en-US" sz="1300">
              <a:latin typeface="ＭＳ Ｐゴシック" panose="020B0600070205080204" pitchFamily="50" charset="-128"/>
              <a:ea typeface="ＭＳ Ｐゴシック" panose="020B0600070205080204" pitchFamily="50" charset="-128"/>
            </a:rPr>
            <a:t>　分子、分母ともに増額となっており、単年度の実質公債費比率は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カ年平均においても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41628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3871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14817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1411</xdr:rowOff>
    </xdr:from>
    <xdr:to>
      <xdr:col>72</xdr:col>
      <xdr:colOff>203200</xdr:colOff>
      <xdr:row>43</xdr:row>
      <xdr:rowOff>14817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132645</xdr:rowOff>
    </xdr:from>
    <xdr:to>
      <xdr:col>68</xdr:col>
      <xdr:colOff>152400</xdr:colOff>
      <xdr:row>43</xdr:row>
      <xdr:rowOff>1411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33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122061</xdr:rowOff>
    </xdr:from>
    <xdr:to>
      <xdr:col>68</xdr:col>
      <xdr:colOff>203200</xdr:colOff>
      <xdr:row>43</xdr:row>
      <xdr:rowOff>52211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36988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81845</xdr:rowOff>
    </xdr:from>
    <xdr:to>
      <xdr:col>64</xdr:col>
      <xdr:colOff>152400</xdr:colOff>
      <xdr:row>43</xdr:row>
      <xdr:rowOff>11995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168222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地方債現在高や公営企業債等繰入見込額等の減により将来負担額は減少している。また、充当可能基金額は増加しているものの基準財政需要額算入見込額の減少額が多く、充当可能財源等の合計も減少となっている。充当可能財源等の計の減少額が将来負担額の減少額を上回っており、分子全体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年度に比べて約</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億円の増額となった。また、標準税収入額等の増によって標準財政規模が増となり、分母全体が約</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億円の増額となったことから、将来負担比率は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今後も地方債残高の抑制等、持続可能な財政運営に努める。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169333</xdr:rowOff>
    </xdr:from>
    <xdr:to>
      <xdr:col>81</xdr:col>
      <xdr:colOff>44450</xdr:colOff>
      <xdr:row>19</xdr:row>
      <xdr:rowOff>1905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25543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169333</xdr:rowOff>
    </xdr:from>
    <xdr:to>
      <xdr:col>77</xdr:col>
      <xdr:colOff>44450</xdr:colOff>
      <xdr:row>19</xdr:row>
      <xdr:rowOff>1905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2554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169333</xdr:rowOff>
    </xdr:from>
    <xdr:to>
      <xdr:col>72</xdr:col>
      <xdr:colOff>203200</xdr:colOff>
      <xdr:row>20</xdr:row>
      <xdr:rowOff>120015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25543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120015</xdr:rowOff>
    </xdr:from>
    <xdr:to>
      <xdr:col>68</xdr:col>
      <xdr:colOff>152400</xdr:colOff>
      <xdr:row>20</xdr:row>
      <xdr:rowOff>161572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549015"/>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118533</xdr:rowOff>
    </xdr:from>
    <xdr:to>
      <xdr:col>81</xdr:col>
      <xdr:colOff>95250</xdr:colOff>
      <xdr:row>19</xdr:row>
      <xdr:rowOff>48683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2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90610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17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122555</xdr:rowOff>
    </xdr:from>
    <xdr:to>
      <xdr:col>77</xdr:col>
      <xdr:colOff>95250</xdr:colOff>
      <xdr:row>19</xdr:row>
      <xdr:rowOff>52705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37482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29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118533</xdr:rowOff>
    </xdr:from>
    <xdr:to>
      <xdr:col>73</xdr:col>
      <xdr:colOff>44450</xdr:colOff>
      <xdr:row>19</xdr:row>
      <xdr:rowOff>48683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2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33460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29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69215</xdr:rowOff>
    </xdr:from>
    <xdr:to>
      <xdr:col>68</xdr:col>
      <xdr:colOff>203200</xdr:colOff>
      <xdr:row>20</xdr:row>
      <xdr:rowOff>170815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155592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5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110772</xdr:rowOff>
    </xdr:from>
    <xdr:to>
      <xdr:col>64</xdr:col>
      <xdr:colOff>152400</xdr:colOff>
      <xdr:row>21</xdr:row>
      <xdr:rowOff>40922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53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25699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62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年度は退職者数が少なかったことによる退職手当支給額の減少が人件費に影響を及ぼしたが、令和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年度は前年よりは退職者が増え、令和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年度も人件費が占める割合に大きな変動はない。</a:t>
          </a:r>
        </a:p>
        <a:p>
          <a:r>
            <a:rPr kumimoji="1" lang="ja-JP" altLang="en-US" sz="1200">
              <a:latin typeface="ＭＳ Ｐゴシック" panose="020B0600070205080204" pitchFamily="50" charset="-128"/>
              <a:ea typeface="ＭＳ Ｐゴシック" panose="020B0600070205080204" pitchFamily="50" charset="-128"/>
            </a:rPr>
            <a:t>　定年延長制度が開始されたことにより、職員数が一時的に増加すること、定年退職者は</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年に</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度となること等が影響し、今後も変動することが予想されるが、適正範囲の人件費となるよう職員採用や組織構成の検証を進めていく。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102507</xdr:rowOff>
    </xdr:from>
    <xdr:to>
      <xdr:col>24</xdr:col>
      <xdr:colOff>25400</xdr:colOff>
      <xdr:row>39</xdr:row>
      <xdr:rowOff>135165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890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94343</xdr:rowOff>
    </xdr:from>
    <xdr:to>
      <xdr:col>19</xdr:col>
      <xdr:colOff>187325</xdr:colOff>
      <xdr:row>39</xdr:row>
      <xdr:rowOff>135165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094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94343</xdr:rowOff>
    </xdr:from>
    <xdr:to>
      <xdr:col>15</xdr:col>
      <xdr:colOff>98425</xdr:colOff>
      <xdr:row>41</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09443"/>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69850</xdr:rowOff>
    </xdr:from>
    <xdr:to>
      <xdr:col>11</xdr:col>
      <xdr:colOff>9525</xdr:colOff>
      <xdr:row>41</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7099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84365</xdr:rowOff>
    </xdr:from>
    <xdr:to>
      <xdr:col>20</xdr:col>
      <xdr:colOff>38100</xdr:colOff>
      <xdr:row>40</xdr:row>
      <xdr:rowOff>14515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5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43543</xdr:rowOff>
    </xdr:from>
    <xdr:to>
      <xdr:col>15</xdr:col>
      <xdr:colOff>149225</xdr:colOff>
      <xdr:row>38</xdr:row>
      <xdr:rowOff>145143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129920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19050</xdr:rowOff>
    </xdr:from>
    <xdr:to>
      <xdr:col>11</xdr:col>
      <xdr:colOff>60325</xdr:colOff>
      <xdr:row>41</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51707</xdr:rowOff>
    </xdr:from>
    <xdr:to>
      <xdr:col>6</xdr:col>
      <xdr:colOff>171450</xdr:colOff>
      <xdr:row>41</xdr:row>
      <xdr:rowOff>153307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138084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物件費における経常経費充当一般財源は、単価の上昇による委託料の増等により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億円となり、前年度比では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今後も引き続き、公共施設再配置計画による取組みを進め、維持管理経費の削減を図る。また、行政評価による事務事業の見直しなどにより経費の抑制に努める。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162379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25271"/>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15</xdr:row>
      <xdr:rowOff>53521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619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61686</xdr:rowOff>
    </xdr:from>
    <xdr:to>
      <xdr:col>73</xdr:col>
      <xdr:colOff>180975</xdr:colOff>
      <xdr:row>15</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61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75293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0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83656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5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10886</xdr:rowOff>
    </xdr:from>
    <xdr:to>
      <xdr:col>74</xdr:col>
      <xdr:colOff>31750</xdr:colOff>
      <xdr:row>14</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122663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経常的扶助費全体の金額は前年度比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億となっているが、充当している一般財源は△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億円となったため、比率については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今後も引き続き、高齢化の進行等による社会福祉費の増加が予想されることから、単独事業の見直し等、給付の適正化に努めていく。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167822</xdr:rowOff>
    </xdr:from>
    <xdr:to>
      <xdr:col>24</xdr:col>
      <xdr:colOff>25400</xdr:colOff>
      <xdr:row>61</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54672"/>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82749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167822</xdr:rowOff>
    </xdr:from>
    <xdr:to>
      <xdr:col>24</xdr:col>
      <xdr:colOff>114300</xdr:colOff>
      <xdr:row>53</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254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138084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910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22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55</xdr:row>
      <xdr:rowOff>37193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220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118835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669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25599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介護保険特別会計に対する一般会計からの繰出金の増等により、前年度比では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今後も引き続き、特別会計の経営の効率化等を図ることで、繰出金などの負担の減少に努める。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0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15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120650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15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120650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6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補助費等における経常経費充当一般財源は、前年度より開学した周南公立大学の補助金交付の増等により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億円増となり、前年度比では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今後も各種団体への補助金等について、必要性や効果の検証及び見直しを進め、一層の適正化を図っていく。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168910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39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17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35</xdr:row>
      <xdr:rowOff>123190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17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123190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90187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72390</xdr:rowOff>
    </xdr:from>
    <xdr:to>
      <xdr:col>69</xdr:col>
      <xdr:colOff>142875</xdr:colOff>
      <xdr:row>36</xdr:row>
      <xdr:rowOff>2540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公債費における経常経費充当一般財源は、公債費全体の増額当により、前年度比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億円となったことから、比率については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引き続き公債費は高めに推移する見込みであることから、基金等の活用による借入額の抑制等により、公債費の縮小に努める。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32294</xdr:rowOff>
    </xdr:from>
    <xdr:to>
      <xdr:col>24</xdr:col>
      <xdr:colOff>25400</xdr:colOff>
      <xdr:row>80</xdr:row>
      <xdr:rowOff>91077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987800" y="1374829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32294</xdr:rowOff>
    </xdr:from>
    <xdr:to>
      <xdr:col>19</xdr:col>
      <xdr:colOff>187325</xdr:colOff>
      <xdr:row>80</xdr:row>
      <xdr:rowOff>32294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748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32294</xdr:rowOff>
    </xdr:from>
    <xdr:to>
      <xdr:col>15</xdr:col>
      <xdr:colOff>98425</xdr:colOff>
      <xdr:row>80</xdr:row>
      <xdr:rowOff>169455</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74829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169455</xdr:rowOff>
    </xdr:from>
    <xdr:to>
      <xdr:col>11</xdr:col>
      <xdr:colOff>9525</xdr:colOff>
      <xdr:row>80</xdr:row>
      <xdr:rowOff>169455</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320800" y="13885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40277</xdr:rowOff>
    </xdr:from>
    <xdr:to>
      <xdr:col>24</xdr:col>
      <xdr:colOff>76200</xdr:colOff>
      <xdr:row>80</xdr:row>
      <xdr:rowOff>141877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120304</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66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152944</xdr:rowOff>
    </xdr:from>
    <xdr:to>
      <xdr:col>20</xdr:col>
      <xdr:colOff>38100</xdr:colOff>
      <xdr:row>80</xdr:row>
      <xdr:rowOff>83094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67871</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78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152944</xdr:rowOff>
    </xdr:from>
    <xdr:to>
      <xdr:col>15</xdr:col>
      <xdr:colOff>149225</xdr:colOff>
      <xdr:row>80</xdr:row>
      <xdr:rowOff>83094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67871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118655</xdr:rowOff>
    </xdr:from>
    <xdr:to>
      <xdr:col>11</xdr:col>
      <xdr:colOff>60325</xdr:colOff>
      <xdr:row>81</xdr:row>
      <xdr:rowOff>48805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33582</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9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118655</xdr:rowOff>
    </xdr:from>
    <xdr:to>
      <xdr:col>6</xdr:col>
      <xdr:colOff>171450</xdr:colOff>
      <xdr:row>81</xdr:row>
      <xdr:rowOff>48805</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33582</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9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維持補修費や補助費等の増により公債費を除いた全体では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今後も施設等の適切な維持管理や、事業の選択と集中により支出の削減に努めていく。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161289</xdr:rowOff>
    </xdr:from>
    <xdr:to>
      <xdr:col>82</xdr:col>
      <xdr:colOff>107950</xdr:colOff>
      <xdr:row>81</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3020039"/>
          <a:ext cx="0" cy="93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37355</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9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65278</xdr:rowOff>
    </xdr:from>
    <xdr:to>
      <xdr:col>82</xdr:col>
      <xdr:colOff>196850</xdr:colOff>
      <xdr:row>81</xdr:row>
      <xdr:rowOff>65278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5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76217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161289</xdr:rowOff>
    </xdr:from>
    <xdr:to>
      <xdr:col>82</xdr:col>
      <xdr:colOff>196850</xdr:colOff>
      <xdr:row>75</xdr:row>
      <xdr:rowOff>161289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02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157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76</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9011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77</xdr:row>
      <xdr:rowOff>92711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2901168"/>
          <a:ext cx="889000" cy="3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129287</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2943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33693</xdr:rowOff>
    </xdr:from>
    <xdr:to>
      <xdr:col>29</xdr:col>
      <xdr:colOff>127000</xdr:colOff>
      <xdr:row>16</xdr:row>
      <xdr:rowOff>79093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24518"/>
          <a:ext cx="647700" cy="45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79093</xdr:rowOff>
    </xdr:from>
    <xdr:to>
      <xdr:col>26</xdr:col>
      <xdr:colOff>50800</xdr:colOff>
      <xdr:row>16</xdr:row>
      <xdr:rowOff>130894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69918"/>
          <a:ext cx="698500" cy="5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130894</xdr:rowOff>
    </xdr:from>
    <xdr:to>
      <xdr:col>22</xdr:col>
      <xdr:colOff>114300</xdr:colOff>
      <xdr:row>16</xdr:row>
      <xdr:rowOff>162601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21719"/>
          <a:ext cx="698500" cy="31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162601</xdr:rowOff>
    </xdr:from>
    <xdr:to>
      <xdr:col>18</xdr:col>
      <xdr:colOff>177800</xdr:colOff>
      <xdr:row>17</xdr:row>
      <xdr:rowOff>32573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53426"/>
          <a:ext cx="698500" cy="41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154343</xdr:rowOff>
    </xdr:from>
    <xdr:to>
      <xdr:col>29</xdr:col>
      <xdr:colOff>177800</xdr:colOff>
      <xdr:row>16</xdr:row>
      <xdr:rowOff>84493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7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170870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1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28293</xdr:rowOff>
    </xdr:from>
    <xdr:to>
      <xdr:col>26</xdr:col>
      <xdr:colOff>101600</xdr:colOff>
      <xdr:row>16</xdr:row>
      <xdr:rowOff>129893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140070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8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80094</xdr:rowOff>
    </xdr:from>
    <xdr:to>
      <xdr:col>22</xdr:col>
      <xdr:colOff>165100</xdr:colOff>
      <xdr:row>17</xdr:row>
      <xdr:rowOff>10244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70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20421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3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111801</xdr:rowOff>
    </xdr:from>
    <xdr:to>
      <xdr:col>19</xdr:col>
      <xdr:colOff>38100</xdr:colOff>
      <xdr:row>17</xdr:row>
      <xdr:rowOff>41951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0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52128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7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153223</xdr:rowOff>
    </xdr:from>
    <xdr:to>
      <xdr:col>15</xdr:col>
      <xdr:colOff>101600</xdr:colOff>
      <xdr:row>17</xdr:row>
      <xdr:rowOff>83373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4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93550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1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169154</xdr:rowOff>
    </xdr:from>
    <xdr:to>
      <xdr:col>29</xdr:col>
      <xdr:colOff>127000</xdr:colOff>
      <xdr:row>34</xdr:row>
      <xdr:rowOff>270332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436604"/>
          <a:ext cx="647700" cy="10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270332</xdr:rowOff>
    </xdr:from>
    <xdr:to>
      <xdr:col>26</xdr:col>
      <xdr:colOff>50800</xdr:colOff>
      <xdr:row>34</xdr:row>
      <xdr:rowOff>304257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37782"/>
          <a:ext cx="698500" cy="33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304257</xdr:rowOff>
    </xdr:from>
    <xdr:to>
      <xdr:col>22</xdr:col>
      <xdr:colOff>114300</xdr:colOff>
      <xdr:row>34</xdr:row>
      <xdr:rowOff>317104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571707"/>
          <a:ext cx="698500" cy="1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317104</xdr:rowOff>
    </xdr:from>
    <xdr:to>
      <xdr:col>18</xdr:col>
      <xdr:colOff>177800</xdr:colOff>
      <xdr:row>34</xdr:row>
      <xdr:rowOff>339552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584554"/>
          <a:ext cx="698500" cy="22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118354</xdr:rowOff>
    </xdr:from>
    <xdr:to>
      <xdr:col>29</xdr:col>
      <xdr:colOff>177800</xdr:colOff>
      <xdr:row>34</xdr:row>
      <xdr:rowOff>219954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385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26931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9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219532</xdr:rowOff>
    </xdr:from>
    <xdr:to>
      <xdr:col>26</xdr:col>
      <xdr:colOff>101600</xdr:colOff>
      <xdr:row>34</xdr:row>
      <xdr:rowOff>321132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486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331309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5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253457</xdr:rowOff>
    </xdr:from>
    <xdr:to>
      <xdr:col>22</xdr:col>
      <xdr:colOff>165100</xdr:colOff>
      <xdr:row>35</xdr:row>
      <xdr:rowOff>12157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2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22334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28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266304</xdr:rowOff>
    </xdr:from>
    <xdr:to>
      <xdr:col>19</xdr:col>
      <xdr:colOff>38100</xdr:colOff>
      <xdr:row>35</xdr:row>
      <xdr:rowOff>25004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3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35181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0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288752</xdr:rowOff>
    </xdr:from>
    <xdr:to>
      <xdr:col>15</xdr:col>
      <xdr:colOff>101600</xdr:colOff>
      <xdr:row>35</xdr:row>
      <xdr:rowOff>47452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5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57629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2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77444</xdr:rowOff>
    </xdr:from>
    <xdr:to>
      <xdr:col>24</xdr:col>
      <xdr:colOff>63500</xdr:colOff>
      <xdr:row>32</xdr:row>
      <xdr:rowOff>91008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63844"/>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77444</xdr:rowOff>
    </xdr:from>
    <xdr:to>
      <xdr:col>19</xdr:col>
      <xdr:colOff>177800</xdr:colOff>
      <xdr:row>32</xdr:row>
      <xdr:rowOff>164465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63844"/>
          <a:ext cx="889000" cy="8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164465</xdr:rowOff>
    </xdr:from>
    <xdr:to>
      <xdr:col>15</xdr:col>
      <xdr:colOff>50800</xdr:colOff>
      <xdr:row>33</xdr:row>
      <xdr:rowOff>21209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5086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21209</xdr:rowOff>
    </xdr:from>
    <xdr:to>
      <xdr:col>10</xdr:col>
      <xdr:colOff>114300</xdr:colOff>
      <xdr:row>33</xdr:row>
      <xdr:rowOff>58966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79059"/>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40208</xdr:rowOff>
    </xdr:from>
    <xdr:to>
      <xdr:col>24</xdr:col>
      <xdr:colOff>114300</xdr:colOff>
      <xdr:row>32</xdr:row>
      <xdr:rowOff>141808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63085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7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26644</xdr:rowOff>
    </xdr:from>
    <xdr:to>
      <xdr:col>20</xdr:col>
      <xdr:colOff>38100</xdr:colOff>
      <xdr:row>32</xdr:row>
      <xdr:rowOff>128244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144771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113665</xdr:rowOff>
    </xdr:from>
    <xdr:to>
      <xdr:col>15</xdr:col>
      <xdr:colOff>101600</xdr:colOff>
      <xdr:row>33</xdr:row>
      <xdr:rowOff>43815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60342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141859</xdr:rowOff>
    </xdr:from>
    <xdr:to>
      <xdr:col>10</xdr:col>
      <xdr:colOff>165100</xdr:colOff>
      <xdr:row>33</xdr:row>
      <xdr:rowOff>72009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88536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0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8166</xdr:rowOff>
    </xdr:from>
    <xdr:to>
      <xdr:col>6</xdr:col>
      <xdr:colOff>38100</xdr:colOff>
      <xdr:row>33</xdr:row>
      <xdr:rowOff>109766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126293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4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34021</xdr:rowOff>
    </xdr:from>
    <xdr:to>
      <xdr:col>24</xdr:col>
      <xdr:colOff>63500</xdr:colOff>
      <xdr:row>53</xdr:row>
      <xdr:rowOff>65797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20871"/>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65797</xdr:rowOff>
    </xdr:from>
    <xdr:to>
      <xdr:col>19</xdr:col>
      <xdr:colOff>177800</xdr:colOff>
      <xdr:row>53</xdr:row>
      <xdr:rowOff>136075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52647"/>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136075</xdr:rowOff>
    </xdr:from>
    <xdr:to>
      <xdr:col>15</xdr:col>
      <xdr:colOff>50800</xdr:colOff>
      <xdr:row>54</xdr:row>
      <xdr:rowOff>121804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22925"/>
          <a:ext cx="889000" cy="1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121804</xdr:rowOff>
    </xdr:from>
    <xdr:to>
      <xdr:col>10</xdr:col>
      <xdr:colOff>114300</xdr:colOff>
      <xdr:row>55</xdr:row>
      <xdr:rowOff>72622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80104"/>
          <a:ext cx="8890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154671</xdr:rowOff>
    </xdr:from>
    <xdr:to>
      <xdr:col>24</xdr:col>
      <xdr:colOff>114300</xdr:colOff>
      <xdr:row>53</xdr:row>
      <xdr:rowOff>84821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14997</xdr:rowOff>
    </xdr:from>
    <xdr:to>
      <xdr:col>20</xdr:col>
      <xdr:colOff>38100</xdr:colOff>
      <xdr:row>53</xdr:row>
      <xdr:rowOff>116597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133124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7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85275</xdr:rowOff>
    </xdr:from>
    <xdr:to>
      <xdr:col>15</xdr:col>
      <xdr:colOff>101600</xdr:colOff>
      <xdr:row>54</xdr:row>
      <xdr:rowOff>15425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31952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4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71004</xdr:rowOff>
    </xdr:from>
    <xdr:to>
      <xdr:col>10</xdr:col>
      <xdr:colOff>165100</xdr:colOff>
      <xdr:row>55</xdr:row>
      <xdr:rowOff>1154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17681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21822</xdr:rowOff>
    </xdr:from>
    <xdr:to>
      <xdr:col>6</xdr:col>
      <xdr:colOff>38100</xdr:colOff>
      <xdr:row>55</xdr:row>
      <xdr:rowOff>123422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139949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8889</xdr:rowOff>
    </xdr:from>
    <xdr:to>
      <xdr:col>24</xdr:col>
      <xdr:colOff>63500</xdr:colOff>
      <xdr:row>76</xdr:row>
      <xdr:rowOff>113664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39089"/>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113664</xdr:rowOff>
    </xdr:from>
    <xdr:to>
      <xdr:col>19</xdr:col>
      <xdr:colOff>177800</xdr:colOff>
      <xdr:row>76</xdr:row>
      <xdr:rowOff>168402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43864"/>
          <a:ext cx="889000" cy="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168402</xdr:rowOff>
    </xdr:from>
    <xdr:to>
      <xdr:col>15</xdr:col>
      <xdr:colOff>50800</xdr:colOff>
      <xdr:row>76</xdr:row>
      <xdr:rowOff>169926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986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169926</xdr:rowOff>
    </xdr:from>
    <xdr:to>
      <xdr:col>10</xdr:col>
      <xdr:colOff>114300</xdr:colOff>
      <xdr:row>77</xdr:row>
      <xdr:rowOff>18162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00126"/>
          <a:ext cx="8890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129540</xdr:rowOff>
    </xdr:from>
    <xdr:to>
      <xdr:col>24</xdr:col>
      <xdr:colOff>114300</xdr:colOff>
      <xdr:row>76</xdr:row>
      <xdr:rowOff>59689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6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62864</xdr:rowOff>
    </xdr:from>
    <xdr:to>
      <xdr:col>20</xdr:col>
      <xdr:colOff>38100</xdr:colOff>
      <xdr:row>76</xdr:row>
      <xdr:rowOff>164464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155591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8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117602</xdr:rowOff>
    </xdr:from>
    <xdr:to>
      <xdr:col>15</xdr:col>
      <xdr:colOff>101600</xdr:colOff>
      <xdr:row>77</xdr:row>
      <xdr:rowOff>47752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38879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119126</xdr:rowOff>
    </xdr:from>
    <xdr:to>
      <xdr:col>10</xdr:col>
      <xdr:colOff>165100</xdr:colOff>
      <xdr:row>77</xdr:row>
      <xdr:rowOff>49276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40403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4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138812</xdr:rowOff>
    </xdr:from>
    <xdr:to>
      <xdr:col>6</xdr:col>
      <xdr:colOff>38100</xdr:colOff>
      <xdr:row>77</xdr:row>
      <xdr:rowOff>68962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60089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156868</xdr:rowOff>
    </xdr:from>
    <xdr:to>
      <xdr:col>24</xdr:col>
      <xdr:colOff>62865</xdr:colOff>
      <xdr:row>97</xdr:row>
      <xdr:rowOff>100335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8818"/>
          <a:ext cx="1270" cy="97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104162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100335</xdr:rowOff>
    </xdr:from>
    <xdr:to>
      <xdr:col>24</xdr:col>
      <xdr:colOff>152400</xdr:colOff>
      <xdr:row>97</xdr:row>
      <xdr:rowOff>100335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3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103545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3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156868</xdr:rowOff>
    </xdr:from>
    <xdr:to>
      <xdr:col>24</xdr:col>
      <xdr:colOff>152400</xdr:colOff>
      <xdr:row>91</xdr:row>
      <xdr:rowOff>156868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15204</xdr:rowOff>
    </xdr:from>
    <xdr:to>
      <xdr:col>24</xdr:col>
      <xdr:colOff>63500</xdr:colOff>
      <xdr:row>97</xdr:row>
      <xdr:rowOff>12370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74404"/>
          <a:ext cx="838200" cy="1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137518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823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114641</xdr:rowOff>
    </xdr:from>
    <xdr:to>
      <xdr:col>24</xdr:col>
      <xdr:colOff>114300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63599</xdr:rowOff>
    </xdr:from>
    <xdr:to>
      <xdr:col>19</xdr:col>
      <xdr:colOff>177800</xdr:colOff>
      <xdr:row>97</xdr:row>
      <xdr:rowOff>12370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51349"/>
          <a:ext cx="889000" cy="29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136334</xdr:rowOff>
    </xdr:from>
    <xdr:to>
      <xdr:col>20</xdr:col>
      <xdr:colOff>38100</xdr:colOff>
      <xdr:row>96</xdr:row>
      <xdr:rowOff>66484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83011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63599</xdr:rowOff>
    </xdr:from>
    <xdr:to>
      <xdr:col>15</xdr:col>
      <xdr:colOff>50800</xdr:colOff>
      <xdr:row>98</xdr:row>
      <xdr:rowOff>68126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51349"/>
          <a:ext cx="889000" cy="51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29099</xdr:rowOff>
    </xdr:from>
    <xdr:to>
      <xdr:col>15</xdr:col>
      <xdr:colOff>101600</xdr:colOff>
      <xdr:row>94</xdr:row>
      <xdr:rowOff>130699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147226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68126</xdr:rowOff>
    </xdr:from>
    <xdr:to>
      <xdr:col>10</xdr:col>
      <xdr:colOff>114300</xdr:colOff>
      <xdr:row>98</xdr:row>
      <xdr:rowOff>125755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70226"/>
          <a:ext cx="889000" cy="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53924</xdr:rowOff>
    </xdr:from>
    <xdr:to>
      <xdr:col>10</xdr:col>
      <xdr:colOff>165100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141546</xdr:rowOff>
    </xdr:from>
    <xdr:to>
      <xdr:col>6</xdr:col>
      <xdr:colOff>38100</xdr:colOff>
      <xdr:row>98</xdr:row>
      <xdr:rowOff>71696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88223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135854</xdr:rowOff>
    </xdr:from>
    <xdr:to>
      <xdr:col>24</xdr:col>
      <xdr:colOff>114300</xdr:colOff>
      <xdr:row>96</xdr:row>
      <xdr:rowOff>66004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114281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0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133020</xdr:rowOff>
    </xdr:from>
    <xdr:to>
      <xdr:col>20</xdr:col>
      <xdr:colOff>38100</xdr:colOff>
      <xdr:row>97</xdr:row>
      <xdr:rowOff>63170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54297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12799</xdr:rowOff>
    </xdr:from>
    <xdr:to>
      <xdr:col>15</xdr:col>
      <xdr:colOff>101600</xdr:colOff>
      <xdr:row>95</xdr:row>
      <xdr:rowOff>114399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0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105526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17326</xdr:rowOff>
    </xdr:from>
    <xdr:to>
      <xdr:col>10</xdr:col>
      <xdr:colOff>165100</xdr:colOff>
      <xdr:row>98</xdr:row>
      <xdr:rowOff>118926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110053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74955</xdr:rowOff>
    </xdr:from>
    <xdr:to>
      <xdr:col>6</xdr:col>
      <xdr:colOff>38100</xdr:colOff>
      <xdr:row>99</xdr:row>
      <xdr:rowOff>5105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167682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120421</xdr:rowOff>
    </xdr:from>
    <xdr:to>
      <xdr:col>55</xdr:col>
      <xdr:colOff>0</xdr:colOff>
      <xdr:row>36</xdr:row>
      <xdr:rowOff>3596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21171"/>
          <a:ext cx="838200" cy="5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142471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4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120421</xdr:rowOff>
    </xdr:from>
    <xdr:to>
      <xdr:col>50</xdr:col>
      <xdr:colOff>114300</xdr:colOff>
      <xdr:row>36</xdr:row>
      <xdr:rowOff>71272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21171"/>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72748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15755</xdr:rowOff>
    </xdr:from>
    <xdr:to>
      <xdr:col>45</xdr:col>
      <xdr:colOff>177800</xdr:colOff>
      <xdr:row>36</xdr:row>
      <xdr:rowOff>71272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59255"/>
          <a:ext cx="889000" cy="108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15755</xdr:rowOff>
    </xdr:from>
    <xdr:to>
      <xdr:col>41</xdr:col>
      <xdr:colOff>50800</xdr:colOff>
      <xdr:row>36</xdr:row>
      <xdr:rowOff>146340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59255"/>
          <a:ext cx="889000" cy="115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41746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124246</xdr:rowOff>
    </xdr:from>
    <xdr:to>
      <xdr:col>55</xdr:col>
      <xdr:colOff>50800</xdr:colOff>
      <xdr:row>36</xdr:row>
      <xdr:rowOff>54396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147123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7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69621</xdr:rowOff>
    </xdr:from>
    <xdr:to>
      <xdr:col>50</xdr:col>
      <xdr:colOff>165100</xdr:colOff>
      <xdr:row>35</xdr:row>
      <xdr:rowOff>171221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16298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20472</xdr:rowOff>
    </xdr:from>
    <xdr:to>
      <xdr:col>46</xdr:col>
      <xdr:colOff>38100</xdr:colOff>
      <xdr:row>36</xdr:row>
      <xdr:rowOff>122072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113199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136405</xdr:rowOff>
    </xdr:from>
    <xdr:to>
      <xdr:col>41</xdr:col>
      <xdr:colOff>101600</xdr:colOff>
      <xdr:row>30</xdr:row>
      <xdr:rowOff>66555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0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57682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0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95540</xdr:rowOff>
    </xdr:from>
    <xdr:to>
      <xdr:col>36</xdr:col>
      <xdr:colOff>165100</xdr:colOff>
      <xdr:row>37</xdr:row>
      <xdr:rowOff>25690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6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42217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4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35243</xdr:rowOff>
    </xdr:from>
    <xdr:to>
      <xdr:col>55</xdr:col>
      <xdr:colOff>0</xdr:colOff>
      <xdr:row>54</xdr:row>
      <xdr:rowOff>161265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22093"/>
          <a:ext cx="838200" cy="29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161265</xdr:rowOff>
    </xdr:from>
    <xdr:to>
      <xdr:col>50</xdr:col>
      <xdr:colOff>114300</xdr:colOff>
      <xdr:row>56</xdr:row>
      <xdr:rowOff>134620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19565"/>
          <a:ext cx="889000" cy="3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151461</xdr:rowOff>
    </xdr:from>
    <xdr:to>
      <xdr:col>45</xdr:col>
      <xdr:colOff>177800</xdr:colOff>
      <xdr:row>56</xdr:row>
      <xdr:rowOff>134620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09761"/>
          <a:ext cx="889000" cy="3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151461</xdr:rowOff>
    </xdr:from>
    <xdr:to>
      <xdr:col>41</xdr:col>
      <xdr:colOff>50800</xdr:colOff>
      <xdr:row>55</xdr:row>
      <xdr:rowOff>77736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09761"/>
          <a:ext cx="889000" cy="9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155893</xdr:rowOff>
    </xdr:from>
    <xdr:to>
      <xdr:col>55</xdr:col>
      <xdr:colOff>50800</xdr:colOff>
      <xdr:row>53</xdr:row>
      <xdr:rowOff>86043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7320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2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110465</xdr:rowOff>
    </xdr:from>
    <xdr:to>
      <xdr:col>50</xdr:col>
      <xdr:colOff>165100</xdr:colOff>
      <xdr:row>55</xdr:row>
      <xdr:rowOff>40615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57142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4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83820</xdr:rowOff>
    </xdr:from>
    <xdr:to>
      <xdr:col>46</xdr:col>
      <xdr:colOff>38100</xdr:colOff>
      <xdr:row>57</xdr:row>
      <xdr:rowOff>13970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100661</xdr:rowOff>
    </xdr:from>
    <xdr:to>
      <xdr:col>41</xdr:col>
      <xdr:colOff>101600</xdr:colOff>
      <xdr:row>55</xdr:row>
      <xdr:rowOff>30811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5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47338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3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26936</xdr:rowOff>
    </xdr:from>
    <xdr:to>
      <xdr:col>36</xdr:col>
      <xdr:colOff>165100</xdr:colOff>
      <xdr:row>55</xdr:row>
      <xdr:rowOff>128536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119663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4163</xdr:rowOff>
    </xdr:from>
    <xdr:to>
      <xdr:col>55</xdr:col>
      <xdr:colOff>0</xdr:colOff>
      <xdr:row>78</xdr:row>
      <xdr:rowOff>24577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034363"/>
          <a:ext cx="838200" cy="36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24577</xdr:rowOff>
    </xdr:from>
    <xdr:to>
      <xdr:col>50</xdr:col>
      <xdr:colOff>114300</xdr:colOff>
      <xdr:row>78</xdr:row>
      <xdr:rowOff>112542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97677"/>
          <a:ext cx="8890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112542</xdr:rowOff>
    </xdr:from>
    <xdr:to>
      <xdr:col>45</xdr:col>
      <xdr:colOff>177800</xdr:colOff>
      <xdr:row>78</xdr:row>
      <xdr:rowOff>113708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85642"/>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72445</xdr:rowOff>
    </xdr:from>
    <xdr:to>
      <xdr:col>41</xdr:col>
      <xdr:colOff>50800</xdr:colOff>
      <xdr:row>78</xdr:row>
      <xdr:rowOff>113708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45545"/>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124813</xdr:rowOff>
    </xdr:from>
    <xdr:to>
      <xdr:col>55</xdr:col>
      <xdr:colOff>50800</xdr:colOff>
      <xdr:row>76</xdr:row>
      <xdr:rowOff>54964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9835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147690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8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145227</xdr:rowOff>
    </xdr:from>
    <xdr:to>
      <xdr:col>50</xdr:col>
      <xdr:colOff>165100</xdr:colOff>
      <xdr:row>78</xdr:row>
      <xdr:rowOff>75377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66504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3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61742</xdr:rowOff>
    </xdr:from>
    <xdr:to>
      <xdr:col>46</xdr:col>
      <xdr:colOff>38100</xdr:colOff>
      <xdr:row>78</xdr:row>
      <xdr:rowOff>163342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154469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62908</xdr:rowOff>
    </xdr:from>
    <xdr:to>
      <xdr:col>41</xdr:col>
      <xdr:colOff>101600</xdr:colOff>
      <xdr:row>78</xdr:row>
      <xdr:rowOff>164508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155635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21645</xdr:rowOff>
    </xdr:from>
    <xdr:to>
      <xdr:col>36</xdr:col>
      <xdr:colOff>165100</xdr:colOff>
      <xdr:row>78</xdr:row>
      <xdr:rowOff>123245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114372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8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160235</xdr:rowOff>
    </xdr:from>
    <xdr:to>
      <xdr:col>55</xdr:col>
      <xdr:colOff>0</xdr:colOff>
      <xdr:row>95</xdr:row>
      <xdr:rowOff>5569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76535"/>
          <a:ext cx="838200" cy="1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5569</xdr:rowOff>
    </xdr:from>
    <xdr:to>
      <xdr:col>50</xdr:col>
      <xdr:colOff>114300</xdr:colOff>
      <xdr:row>96</xdr:row>
      <xdr:rowOff>83255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93319"/>
          <a:ext cx="889000" cy="24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168351</xdr:rowOff>
    </xdr:from>
    <xdr:to>
      <xdr:col>45</xdr:col>
      <xdr:colOff>177800</xdr:colOff>
      <xdr:row>96</xdr:row>
      <xdr:rowOff>83255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113201"/>
          <a:ext cx="889000" cy="42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168351</xdr:rowOff>
    </xdr:from>
    <xdr:to>
      <xdr:col>41</xdr:col>
      <xdr:colOff>50800</xdr:colOff>
      <xdr:row>94</xdr:row>
      <xdr:rowOff>74854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113201"/>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109435</xdr:rowOff>
    </xdr:from>
    <xdr:to>
      <xdr:col>55</xdr:col>
      <xdr:colOff>50800</xdr:colOff>
      <xdr:row>95</xdr:row>
      <xdr:rowOff>39585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132312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126219</xdr:rowOff>
    </xdr:from>
    <xdr:to>
      <xdr:col>50</xdr:col>
      <xdr:colOff>165100</xdr:colOff>
      <xdr:row>95</xdr:row>
      <xdr:rowOff>56369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2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72896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0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32455</xdr:rowOff>
    </xdr:from>
    <xdr:to>
      <xdr:col>46</xdr:col>
      <xdr:colOff>38100</xdr:colOff>
      <xdr:row>96</xdr:row>
      <xdr:rowOff>134055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125182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8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117551</xdr:rowOff>
    </xdr:from>
    <xdr:to>
      <xdr:col>41</xdr:col>
      <xdr:colOff>101600</xdr:colOff>
      <xdr:row>94</xdr:row>
      <xdr:rowOff>47701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0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64228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58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24054</xdr:rowOff>
    </xdr:from>
    <xdr:to>
      <xdr:col>36</xdr:col>
      <xdr:colOff>165100</xdr:colOff>
      <xdr:row>94</xdr:row>
      <xdr:rowOff>125654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14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142181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91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22542</xdr:rowOff>
    </xdr:from>
    <xdr:to>
      <xdr:col>85</xdr:col>
      <xdr:colOff>127000</xdr:colOff>
      <xdr:row>36</xdr:row>
      <xdr:rowOff>54547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680392"/>
          <a:ext cx="838200" cy="5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6176</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4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54547</xdr:rowOff>
    </xdr:from>
    <xdr:to>
      <xdr:col>81</xdr:col>
      <xdr:colOff>50800</xdr:colOff>
      <xdr:row>37</xdr:row>
      <xdr:rowOff>30353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226747"/>
          <a:ext cx="8890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107523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68072</xdr:rowOff>
    </xdr:from>
    <xdr:to>
      <xdr:col>76</xdr:col>
      <xdr:colOff>114300</xdr:colOff>
      <xdr:row>37</xdr:row>
      <xdr:rowOff>30353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240272"/>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121620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636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67310</xdr:rowOff>
    </xdr:from>
    <xdr:to>
      <xdr:col>71</xdr:col>
      <xdr:colOff>177800</xdr:colOff>
      <xdr:row>36</xdr:row>
      <xdr:rowOff>68072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382260"/>
          <a:ext cx="889000" cy="85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93044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21417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50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143192</xdr:rowOff>
    </xdr:from>
    <xdr:to>
      <xdr:col>85</xdr:col>
      <xdr:colOff>177800</xdr:colOff>
      <xdr:row>33</xdr:row>
      <xdr:rowOff>73342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62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166069</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48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3747</xdr:rowOff>
    </xdr:from>
    <xdr:to>
      <xdr:col>81</xdr:col>
      <xdr:colOff>101600</xdr:colOff>
      <xdr:row>36</xdr:row>
      <xdr:rowOff>105347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121874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151003</xdr:rowOff>
    </xdr:from>
    <xdr:to>
      <xdr:col>76</xdr:col>
      <xdr:colOff>165100</xdr:colOff>
      <xdr:row>37</xdr:row>
      <xdr:rowOff>81153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97680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17272</xdr:rowOff>
    </xdr:from>
    <xdr:to>
      <xdr:col>72</xdr:col>
      <xdr:colOff>38100</xdr:colOff>
      <xdr:row>36</xdr:row>
      <xdr:rowOff>118872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135399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596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16510</xdr:rowOff>
    </xdr:from>
    <xdr:to>
      <xdr:col>67</xdr:col>
      <xdr:colOff>101600</xdr:colOff>
      <xdr:row>31</xdr:row>
      <xdr:rowOff>118110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3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134637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510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93732</xdr:rowOff>
    </xdr:from>
    <xdr:to>
      <xdr:col>85</xdr:col>
      <xdr:colOff>127000</xdr:colOff>
      <xdr:row>72</xdr:row>
      <xdr:rowOff>128536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438132"/>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111468</xdr:rowOff>
    </xdr:from>
    <xdr:to>
      <xdr:col>81</xdr:col>
      <xdr:colOff>50800</xdr:colOff>
      <xdr:row>72</xdr:row>
      <xdr:rowOff>128536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455868"/>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111468</xdr:rowOff>
    </xdr:from>
    <xdr:to>
      <xdr:col>76</xdr:col>
      <xdr:colOff>114300</xdr:colOff>
      <xdr:row>72</xdr:row>
      <xdr:rowOff>126918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455868"/>
          <a:ext cx="8890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123260</xdr:rowOff>
    </xdr:from>
    <xdr:to>
      <xdr:col>71</xdr:col>
      <xdr:colOff>177800</xdr:colOff>
      <xdr:row>72</xdr:row>
      <xdr:rowOff>126918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46766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42932</xdr:rowOff>
    </xdr:from>
    <xdr:to>
      <xdr:col>85</xdr:col>
      <xdr:colOff>177800</xdr:colOff>
      <xdr:row>72</xdr:row>
      <xdr:rowOff>144532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3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65809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77736</xdr:rowOff>
    </xdr:from>
    <xdr:to>
      <xdr:col>81</xdr:col>
      <xdr:colOff>101600</xdr:colOff>
      <xdr:row>73</xdr:row>
      <xdr:rowOff>7886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24413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1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60668</xdr:rowOff>
    </xdr:from>
    <xdr:to>
      <xdr:col>76</xdr:col>
      <xdr:colOff>165100</xdr:colOff>
      <xdr:row>72</xdr:row>
      <xdr:rowOff>162268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4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7345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1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76118</xdr:rowOff>
    </xdr:from>
    <xdr:to>
      <xdr:col>72</xdr:col>
      <xdr:colOff>38100</xdr:colOff>
      <xdr:row>73</xdr:row>
      <xdr:rowOff>6268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4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22795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19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72460</xdr:rowOff>
    </xdr:from>
    <xdr:to>
      <xdr:col>67</xdr:col>
      <xdr:colOff>101600</xdr:colOff>
      <xdr:row>73</xdr:row>
      <xdr:rowOff>2610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19137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1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128823</xdr:rowOff>
    </xdr:from>
    <xdr:to>
      <xdr:col>85</xdr:col>
      <xdr:colOff>127000</xdr:colOff>
      <xdr:row>93</xdr:row>
      <xdr:rowOff>158826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5902223"/>
          <a:ext cx="838200" cy="2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162979</xdr:rowOff>
    </xdr:from>
    <xdr:to>
      <xdr:col>81</xdr:col>
      <xdr:colOff>50800</xdr:colOff>
      <xdr:row>92</xdr:row>
      <xdr:rowOff>128823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5593479"/>
          <a:ext cx="889000" cy="3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162979</xdr:rowOff>
    </xdr:from>
    <xdr:to>
      <xdr:col>76</xdr:col>
      <xdr:colOff>114300</xdr:colOff>
      <xdr:row>96</xdr:row>
      <xdr:rowOff>85217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5593479"/>
          <a:ext cx="889000" cy="95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85217</xdr:rowOff>
    </xdr:from>
    <xdr:to>
      <xdr:col>71</xdr:col>
      <xdr:colOff>177800</xdr:colOff>
      <xdr:row>97</xdr:row>
      <xdr:rowOff>71596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544417"/>
          <a:ext cx="889000" cy="15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108026</xdr:rowOff>
    </xdr:from>
    <xdr:to>
      <xdr:col>85</xdr:col>
      <xdr:colOff>177800</xdr:colOff>
      <xdr:row>94</xdr:row>
      <xdr:rowOff>38176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0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130903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9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78023</xdr:rowOff>
    </xdr:from>
    <xdr:to>
      <xdr:col>81</xdr:col>
      <xdr:colOff>101600</xdr:colOff>
      <xdr:row>93</xdr:row>
      <xdr:rowOff>8173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8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24700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56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112179</xdr:rowOff>
    </xdr:from>
    <xdr:to>
      <xdr:col>76</xdr:col>
      <xdr:colOff>165100</xdr:colOff>
      <xdr:row>91</xdr:row>
      <xdr:rowOff>42329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55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58856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53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34417</xdr:rowOff>
    </xdr:from>
    <xdr:to>
      <xdr:col>72</xdr:col>
      <xdr:colOff>38100</xdr:colOff>
      <xdr:row>96</xdr:row>
      <xdr:rowOff>136017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4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152544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26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20796</xdr:rowOff>
    </xdr:from>
    <xdr:to>
      <xdr:col>67</xdr:col>
      <xdr:colOff>101600</xdr:colOff>
      <xdr:row>97</xdr:row>
      <xdr:rowOff>122396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113523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4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3193</xdr:rowOff>
    </xdr:from>
    <xdr:to>
      <xdr:col>116</xdr:col>
      <xdr:colOff>63500</xdr:colOff>
      <xdr:row>34</xdr:row>
      <xdr:rowOff>130229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832493"/>
          <a:ext cx="838200" cy="1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130229</xdr:rowOff>
    </xdr:from>
    <xdr:to>
      <xdr:col>111</xdr:col>
      <xdr:colOff>177800</xdr:colOff>
      <xdr:row>34</xdr:row>
      <xdr:rowOff>135618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959529"/>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91204</xdr:rowOff>
    </xdr:from>
    <xdr:to>
      <xdr:col>107</xdr:col>
      <xdr:colOff>50800</xdr:colOff>
      <xdr:row>34</xdr:row>
      <xdr:rowOff>135618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5920504"/>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91204</xdr:rowOff>
    </xdr:from>
    <xdr:to>
      <xdr:col>102</xdr:col>
      <xdr:colOff>114300</xdr:colOff>
      <xdr:row>34</xdr:row>
      <xdr:rowOff>144599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920504"/>
          <a:ext cx="889000" cy="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123843</xdr:rowOff>
    </xdr:from>
    <xdr:to>
      <xdr:col>116</xdr:col>
      <xdr:colOff>114300</xdr:colOff>
      <xdr:row>34</xdr:row>
      <xdr:rowOff>53993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7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146720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63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79429</xdr:rowOff>
    </xdr:from>
    <xdr:to>
      <xdr:col>112</xdr:col>
      <xdr:colOff>38100</xdr:colOff>
      <xdr:row>35</xdr:row>
      <xdr:rowOff>9579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9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26106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68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84818</xdr:rowOff>
    </xdr:from>
    <xdr:to>
      <xdr:col>107</xdr:col>
      <xdr:colOff>101600</xdr:colOff>
      <xdr:row>35</xdr:row>
      <xdr:rowOff>14968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91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31495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68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40404</xdr:rowOff>
    </xdr:from>
    <xdr:to>
      <xdr:col>102</xdr:col>
      <xdr:colOff>165100</xdr:colOff>
      <xdr:row>34</xdr:row>
      <xdr:rowOff>142004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8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158531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64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93799</xdr:rowOff>
    </xdr:from>
    <xdr:to>
      <xdr:col>98</xdr:col>
      <xdr:colOff>38100</xdr:colOff>
      <xdr:row>35</xdr:row>
      <xdr:rowOff>23949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40476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69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60490</xdr:rowOff>
    </xdr:from>
    <xdr:to>
      <xdr:col>116</xdr:col>
      <xdr:colOff>63500</xdr:colOff>
      <xdr:row>55</xdr:row>
      <xdr:rowOff>99295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490240"/>
          <a:ext cx="838200" cy="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99295</xdr:rowOff>
    </xdr:from>
    <xdr:to>
      <xdr:col>111</xdr:col>
      <xdr:colOff>177800</xdr:colOff>
      <xdr:row>56</xdr:row>
      <xdr:rowOff>79693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529045"/>
          <a:ext cx="889000" cy="15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43173</xdr:rowOff>
    </xdr:from>
    <xdr:to>
      <xdr:col>107</xdr:col>
      <xdr:colOff>50800</xdr:colOff>
      <xdr:row>56</xdr:row>
      <xdr:rowOff>79693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644373"/>
          <a:ext cx="889000" cy="3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43173</xdr:rowOff>
    </xdr:from>
    <xdr:to>
      <xdr:col>102</xdr:col>
      <xdr:colOff>114300</xdr:colOff>
      <xdr:row>56</xdr:row>
      <xdr:rowOff>140557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644373"/>
          <a:ext cx="889000" cy="9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9690</xdr:rowOff>
    </xdr:from>
    <xdr:to>
      <xdr:col>116</xdr:col>
      <xdr:colOff>114300</xdr:colOff>
      <xdr:row>55</xdr:row>
      <xdr:rowOff>111290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4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32567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29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48495</xdr:rowOff>
    </xdr:from>
    <xdr:to>
      <xdr:col>112</xdr:col>
      <xdr:colOff>38100</xdr:colOff>
      <xdr:row>55</xdr:row>
      <xdr:rowOff>150095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4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166622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2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28893</xdr:rowOff>
    </xdr:from>
    <xdr:to>
      <xdr:col>107</xdr:col>
      <xdr:colOff>101600</xdr:colOff>
      <xdr:row>56</xdr:row>
      <xdr:rowOff>130493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147020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40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163823</xdr:rowOff>
    </xdr:from>
    <xdr:to>
      <xdr:col>102</xdr:col>
      <xdr:colOff>165100</xdr:colOff>
      <xdr:row>56</xdr:row>
      <xdr:rowOff>93973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5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110500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36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89757</xdr:rowOff>
    </xdr:from>
    <xdr:to>
      <xdr:col>98</xdr:col>
      <xdr:colOff>38100</xdr:colOff>
      <xdr:row>57</xdr:row>
      <xdr:rowOff>19907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11034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7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74366</xdr:rowOff>
    </xdr:from>
    <xdr:to>
      <xdr:col>116</xdr:col>
      <xdr:colOff>63500</xdr:colOff>
      <xdr:row>73</xdr:row>
      <xdr:rowOff>125161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590216"/>
          <a:ext cx="8382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125161</xdr:rowOff>
    </xdr:from>
    <xdr:to>
      <xdr:col>111</xdr:col>
      <xdr:colOff>177800</xdr:colOff>
      <xdr:row>73</xdr:row>
      <xdr:rowOff>138192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641011"/>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110073</xdr:rowOff>
    </xdr:from>
    <xdr:to>
      <xdr:col>107</xdr:col>
      <xdr:colOff>50800</xdr:colOff>
      <xdr:row>73</xdr:row>
      <xdr:rowOff>138192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625923"/>
          <a:ext cx="8890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110073</xdr:rowOff>
    </xdr:from>
    <xdr:to>
      <xdr:col>102</xdr:col>
      <xdr:colOff>114300</xdr:colOff>
      <xdr:row>73</xdr:row>
      <xdr:rowOff>156388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625923"/>
          <a:ext cx="8890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23566</xdr:rowOff>
    </xdr:from>
    <xdr:to>
      <xdr:col>116</xdr:col>
      <xdr:colOff>114300</xdr:colOff>
      <xdr:row>73</xdr:row>
      <xdr:rowOff>125166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5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46443</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39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74361</xdr:rowOff>
    </xdr:from>
    <xdr:to>
      <xdr:col>112</xdr:col>
      <xdr:colOff>38100</xdr:colOff>
      <xdr:row>74</xdr:row>
      <xdr:rowOff>4511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21038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3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87392</xdr:rowOff>
    </xdr:from>
    <xdr:to>
      <xdr:col>107</xdr:col>
      <xdr:colOff>101600</xdr:colOff>
      <xdr:row>74</xdr:row>
      <xdr:rowOff>17542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6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34069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3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59273</xdr:rowOff>
    </xdr:from>
    <xdr:to>
      <xdr:col>102</xdr:col>
      <xdr:colOff>165100</xdr:colOff>
      <xdr:row>73</xdr:row>
      <xdr:rowOff>160873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5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5950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35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105588</xdr:rowOff>
    </xdr:from>
    <xdr:to>
      <xdr:col>98</xdr:col>
      <xdr:colOff>38100</xdr:colOff>
      <xdr:row>74</xdr:row>
      <xdr:rowOff>35738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6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26865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7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消防業務について、広い市域の多くを一部事務組合によらず直接運営していることにより、類似団体平均を大きく上回っている。今後においても、人件費の抑制のため、職員配置適正化の取組みにより、計画的な職員採用及び配置に努めるとともに、働き方改革を推進することで総人件費の抑制に努める。</a:t>
          </a:r>
        </a:p>
        <a:p>
          <a:r>
            <a:rPr kumimoji="1" lang="ja-JP" altLang="en-US" sz="1300">
              <a:latin typeface="ＭＳ Ｐゴシック" panose="020B0600070205080204" pitchFamily="50" charset="-128"/>
              <a:ea typeface="ＭＳ Ｐゴシック" panose="020B0600070205080204" pitchFamily="50" charset="-128"/>
            </a:rPr>
            <a:t>　物件費は、消防費において消防車の修繕料が増加したことなどにより、類似団体平均を上回っている。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普通建設事業費のうち新規整備分は、周南公立大学の新校舎整備により、大幅に増加している。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災害復旧事業費は、台風等による被害が大きかったことから、前年度より大幅に増加した。</a:t>
          </a:r>
        </a:p>
        <a:p>
          <a:r>
            <a:rPr kumimoji="1" lang="ja-JP" altLang="en-US" sz="1300">
              <a:latin typeface="ＭＳ Ｐゴシック" panose="020B0600070205080204" pitchFamily="50" charset="-128"/>
              <a:ea typeface="ＭＳ Ｐゴシック" panose="020B0600070205080204" pitchFamily="50" charset="-128"/>
            </a:rPr>
            <a:t>　積立金は、財政調整基金積立金当の減により、減少している。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106499</xdr:rowOff>
    </xdr:from>
    <xdr:to>
      <xdr:col>24</xdr:col>
      <xdr:colOff>63500</xdr:colOff>
      <xdr:row>33</xdr:row>
      <xdr:rowOff>154396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64349"/>
          <a:ext cx="8382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154396</xdr:rowOff>
    </xdr:from>
    <xdr:to>
      <xdr:col>19</xdr:col>
      <xdr:colOff>177800</xdr:colOff>
      <xdr:row>34</xdr:row>
      <xdr:rowOff>44994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122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44994</xdr:rowOff>
    </xdr:from>
    <xdr:to>
      <xdr:col>15</xdr:col>
      <xdr:colOff>50800</xdr:colOff>
      <xdr:row>34</xdr:row>
      <xdr:rowOff>169092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7429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165281</xdr:rowOff>
    </xdr:from>
    <xdr:to>
      <xdr:col>10</xdr:col>
      <xdr:colOff>114300</xdr:colOff>
      <xdr:row>34</xdr:row>
      <xdr:rowOff>169092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23131"/>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55699</xdr:rowOff>
    </xdr:from>
    <xdr:to>
      <xdr:col>24</xdr:col>
      <xdr:colOff>114300</xdr:colOff>
      <xdr:row>33</xdr:row>
      <xdr:rowOff>157299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78576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6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103596</xdr:rowOff>
    </xdr:from>
    <xdr:to>
      <xdr:col>20</xdr:col>
      <xdr:colOff>38100</xdr:colOff>
      <xdr:row>34</xdr:row>
      <xdr:rowOff>33746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50273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3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165644</xdr:rowOff>
    </xdr:from>
    <xdr:to>
      <xdr:col>15</xdr:col>
      <xdr:colOff>101600</xdr:colOff>
      <xdr:row>34</xdr:row>
      <xdr:rowOff>95794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112321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118292</xdr:rowOff>
    </xdr:from>
    <xdr:to>
      <xdr:col>10</xdr:col>
      <xdr:colOff>165100</xdr:colOff>
      <xdr:row>35</xdr:row>
      <xdr:rowOff>48442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64969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114481</xdr:rowOff>
    </xdr:from>
    <xdr:to>
      <xdr:col>6</xdr:col>
      <xdr:colOff>38100</xdr:colOff>
      <xdr:row>34</xdr:row>
      <xdr:rowOff>44631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61158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4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7733</xdr:rowOff>
    </xdr:from>
    <xdr:to>
      <xdr:col>24</xdr:col>
      <xdr:colOff>62865</xdr:colOff>
      <xdr:row>59</xdr:row>
      <xdr:rowOff>84923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437483"/>
          <a:ext cx="1270" cy="7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88750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84923</xdr:rowOff>
    </xdr:from>
    <xdr:to>
      <xdr:col>24</xdr:col>
      <xdr:colOff>152400</xdr:colOff>
      <xdr:row>59</xdr:row>
      <xdr:rowOff>84923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00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125860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1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7733</xdr:rowOff>
    </xdr:from>
    <xdr:to>
      <xdr:col>24</xdr:col>
      <xdr:colOff>152400</xdr:colOff>
      <xdr:row>55</xdr:row>
      <xdr:rowOff>7733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43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169320</xdr:rowOff>
    </xdr:from>
    <xdr:to>
      <xdr:col>24</xdr:col>
      <xdr:colOff>63500</xdr:colOff>
      <xdr:row>55</xdr:row>
      <xdr:rowOff>106433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427620"/>
          <a:ext cx="838200" cy="10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41267</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13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62840</xdr:rowOff>
    </xdr:from>
    <xdr:to>
      <xdr:col>24</xdr:col>
      <xdr:colOff>114300</xdr:colOff>
      <xdr:row>57</xdr:row>
      <xdr:rowOff>164440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26097</xdr:rowOff>
    </xdr:from>
    <xdr:to>
      <xdr:col>19</xdr:col>
      <xdr:colOff>177800</xdr:colOff>
      <xdr:row>54</xdr:row>
      <xdr:rowOff>169320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284397"/>
          <a:ext cx="889000" cy="1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59727</xdr:rowOff>
    </xdr:from>
    <xdr:to>
      <xdr:col>20</xdr:col>
      <xdr:colOff>38100</xdr:colOff>
      <xdr:row>57</xdr:row>
      <xdr:rowOff>161327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152454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86142</xdr:rowOff>
    </xdr:from>
    <xdr:to>
      <xdr:col>15</xdr:col>
      <xdr:colOff>50800</xdr:colOff>
      <xdr:row>54</xdr:row>
      <xdr:rowOff>26097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658642"/>
          <a:ext cx="889000" cy="6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40796</xdr:rowOff>
    </xdr:from>
    <xdr:to>
      <xdr:col>15</xdr:col>
      <xdr:colOff>101600</xdr:colOff>
      <xdr:row>57</xdr:row>
      <xdr:rowOff>142396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133523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86142</xdr:rowOff>
    </xdr:from>
    <xdr:to>
      <xdr:col>10</xdr:col>
      <xdr:colOff>114300</xdr:colOff>
      <xdr:row>57</xdr:row>
      <xdr:rowOff>68562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658642"/>
          <a:ext cx="889000" cy="11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74737</xdr:rowOff>
    </xdr:from>
    <xdr:to>
      <xdr:col>10</xdr:col>
      <xdr:colOff>165100</xdr:colOff>
      <xdr:row>52</xdr:row>
      <xdr:rowOff>4887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167464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73540</xdr:rowOff>
    </xdr:from>
    <xdr:to>
      <xdr:col>6</xdr:col>
      <xdr:colOff>38100</xdr:colOff>
      <xdr:row>58</xdr:row>
      <xdr:rowOff>3690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166267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55633</xdr:rowOff>
    </xdr:from>
    <xdr:to>
      <xdr:col>24</xdr:col>
      <xdr:colOff>114300</xdr:colOff>
      <xdr:row>55</xdr:row>
      <xdr:rowOff>157233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4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142010</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118520</xdr:rowOff>
    </xdr:from>
    <xdr:to>
      <xdr:col>20</xdr:col>
      <xdr:colOff>38100</xdr:colOff>
      <xdr:row>55</xdr:row>
      <xdr:rowOff>48670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37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65197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15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146747</xdr:rowOff>
    </xdr:from>
    <xdr:to>
      <xdr:col>15</xdr:col>
      <xdr:colOff>101600</xdr:colOff>
      <xdr:row>54</xdr:row>
      <xdr:rowOff>76897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2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93424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00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35342</xdr:rowOff>
    </xdr:from>
    <xdr:to>
      <xdr:col>10</xdr:col>
      <xdr:colOff>165100</xdr:colOff>
      <xdr:row>50</xdr:row>
      <xdr:rowOff>136942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6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153469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3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17762</xdr:rowOff>
    </xdr:from>
    <xdr:to>
      <xdr:col>6</xdr:col>
      <xdr:colOff>38100</xdr:colOff>
      <xdr:row>57</xdr:row>
      <xdr:rowOff>119362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7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135889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5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83979</xdr:rowOff>
    </xdr:from>
    <xdr:to>
      <xdr:col>24</xdr:col>
      <xdr:colOff>63500</xdr:colOff>
      <xdr:row>77</xdr:row>
      <xdr:rowOff>7702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14179"/>
          <a:ext cx="838200" cy="9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129856</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1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86379</xdr:rowOff>
    </xdr:from>
    <xdr:to>
      <xdr:col>19</xdr:col>
      <xdr:colOff>177800</xdr:colOff>
      <xdr:row>77</xdr:row>
      <xdr:rowOff>7702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116579"/>
          <a:ext cx="889000" cy="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53694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86379</xdr:rowOff>
    </xdr:from>
    <xdr:to>
      <xdr:col>15</xdr:col>
      <xdr:colOff>50800</xdr:colOff>
      <xdr:row>78</xdr:row>
      <xdr:rowOff>157417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16579"/>
          <a:ext cx="889000" cy="4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74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157417</xdr:rowOff>
    </xdr:from>
    <xdr:to>
      <xdr:col>10</xdr:col>
      <xdr:colOff>114300</xdr:colOff>
      <xdr:row>79</xdr:row>
      <xdr:rowOff>76758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530517"/>
          <a:ext cx="889000" cy="9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0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100537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0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33179</xdr:rowOff>
    </xdr:from>
    <xdr:to>
      <xdr:col>24</xdr:col>
      <xdr:colOff>114300</xdr:colOff>
      <xdr:row>76</xdr:row>
      <xdr:rowOff>134779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11606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128352</xdr:rowOff>
    </xdr:from>
    <xdr:to>
      <xdr:col>20</xdr:col>
      <xdr:colOff>38100</xdr:colOff>
      <xdr:row>77</xdr:row>
      <xdr:rowOff>58502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5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49629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5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35579</xdr:rowOff>
    </xdr:from>
    <xdr:to>
      <xdr:col>15</xdr:col>
      <xdr:colOff>101600</xdr:colOff>
      <xdr:row>76</xdr:row>
      <xdr:rowOff>137179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128306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5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106617</xdr:rowOff>
    </xdr:from>
    <xdr:to>
      <xdr:col>10</xdr:col>
      <xdr:colOff>165100</xdr:colOff>
      <xdr:row>79</xdr:row>
      <xdr:rowOff>36767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7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27894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5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25958</xdr:rowOff>
    </xdr:from>
    <xdr:to>
      <xdr:col>6</xdr:col>
      <xdr:colOff>38100</xdr:colOff>
      <xdr:row>79</xdr:row>
      <xdr:rowOff>127558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118685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6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6311</xdr:rowOff>
    </xdr:from>
    <xdr:to>
      <xdr:col>24</xdr:col>
      <xdr:colOff>63500</xdr:colOff>
      <xdr:row>95</xdr:row>
      <xdr:rowOff>82589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294061"/>
          <a:ext cx="838200" cy="7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6311</xdr:rowOff>
    </xdr:from>
    <xdr:to>
      <xdr:col>19</xdr:col>
      <xdr:colOff>177800</xdr:colOff>
      <xdr:row>95</xdr:row>
      <xdr:rowOff>48907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294061"/>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48907</xdr:rowOff>
    </xdr:from>
    <xdr:to>
      <xdr:col>15</xdr:col>
      <xdr:colOff>50800</xdr:colOff>
      <xdr:row>96</xdr:row>
      <xdr:rowOff>160655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36657"/>
          <a:ext cx="889000" cy="28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160655</xdr:rowOff>
    </xdr:from>
    <xdr:to>
      <xdr:col>10</xdr:col>
      <xdr:colOff>114300</xdr:colOff>
      <xdr:row>97</xdr:row>
      <xdr:rowOff>101561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19855"/>
          <a:ext cx="889000" cy="1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31789</xdr:rowOff>
    </xdr:from>
    <xdr:to>
      <xdr:col>24</xdr:col>
      <xdr:colOff>114300</xdr:colOff>
      <xdr:row>95</xdr:row>
      <xdr:rowOff>133389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54666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126961</xdr:rowOff>
    </xdr:from>
    <xdr:to>
      <xdr:col>20</xdr:col>
      <xdr:colOff>38100</xdr:colOff>
      <xdr:row>95</xdr:row>
      <xdr:rowOff>57111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73638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1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169557</xdr:rowOff>
    </xdr:from>
    <xdr:to>
      <xdr:col>15</xdr:col>
      <xdr:colOff>101600</xdr:colOff>
      <xdr:row>95</xdr:row>
      <xdr:rowOff>99707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116234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6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109855</xdr:rowOff>
    </xdr:from>
    <xdr:to>
      <xdr:col>10</xdr:col>
      <xdr:colOff>165100</xdr:colOff>
      <xdr:row>97</xdr:row>
      <xdr:rowOff>40005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56532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50761</xdr:rowOff>
    </xdr:from>
    <xdr:to>
      <xdr:col>6</xdr:col>
      <xdr:colOff>38100</xdr:colOff>
      <xdr:row>97</xdr:row>
      <xdr:rowOff>152361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168888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4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87305</xdr:rowOff>
    </xdr:from>
    <xdr:to>
      <xdr:col>55</xdr:col>
      <xdr:colOff>0</xdr:colOff>
      <xdr:row>38</xdr:row>
      <xdr:rowOff>94254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02405"/>
          <a:ext cx="8382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87305</xdr:rowOff>
    </xdr:from>
    <xdr:to>
      <xdr:col>50</xdr:col>
      <xdr:colOff>114300</xdr:colOff>
      <xdr:row>38</xdr:row>
      <xdr:rowOff>95626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02405"/>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95626</xdr:rowOff>
    </xdr:from>
    <xdr:to>
      <xdr:col>45</xdr:col>
      <xdr:colOff>177800</xdr:colOff>
      <xdr:row>38</xdr:row>
      <xdr:rowOff>104496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10726"/>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104496</xdr:rowOff>
    </xdr:from>
    <xdr:to>
      <xdr:col>41</xdr:col>
      <xdr:colOff>50800</xdr:colOff>
      <xdr:row>38</xdr:row>
      <xdr:rowOff>105501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1959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43454</xdr:rowOff>
    </xdr:from>
    <xdr:to>
      <xdr:col>55</xdr:col>
      <xdr:colOff>50800</xdr:colOff>
      <xdr:row>38</xdr:row>
      <xdr:rowOff>145054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129831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73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36505</xdr:rowOff>
    </xdr:from>
    <xdr:to>
      <xdr:col>50</xdr:col>
      <xdr:colOff>165100</xdr:colOff>
      <xdr:row>38</xdr:row>
      <xdr:rowOff>138105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129232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4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44826</xdr:rowOff>
    </xdr:from>
    <xdr:to>
      <xdr:col>46</xdr:col>
      <xdr:colOff>38100</xdr:colOff>
      <xdr:row>38</xdr:row>
      <xdr:rowOff>146426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137553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5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53696</xdr:rowOff>
    </xdr:from>
    <xdr:to>
      <xdr:col>41</xdr:col>
      <xdr:colOff>101600</xdr:colOff>
      <xdr:row>38</xdr:row>
      <xdr:rowOff>155296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146423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54701</xdr:rowOff>
    </xdr:from>
    <xdr:to>
      <xdr:col>36</xdr:col>
      <xdr:colOff>165100</xdr:colOff>
      <xdr:row>38</xdr:row>
      <xdr:rowOff>156301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147428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62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51918</xdr:rowOff>
    </xdr:from>
    <xdr:to>
      <xdr:col>55</xdr:col>
      <xdr:colOff>0</xdr:colOff>
      <xdr:row>54</xdr:row>
      <xdr:rowOff>69005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10218"/>
          <a:ext cx="8382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69005</xdr:rowOff>
    </xdr:from>
    <xdr:to>
      <xdr:col>50</xdr:col>
      <xdr:colOff>114300</xdr:colOff>
      <xdr:row>54</xdr:row>
      <xdr:rowOff>98666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27305"/>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98666</xdr:rowOff>
    </xdr:from>
    <xdr:to>
      <xdr:col>45</xdr:col>
      <xdr:colOff>177800</xdr:colOff>
      <xdr:row>54</xdr:row>
      <xdr:rowOff>100095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56966"/>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100095</xdr:rowOff>
    </xdr:from>
    <xdr:to>
      <xdr:col>41</xdr:col>
      <xdr:colOff>50800</xdr:colOff>
      <xdr:row>54</xdr:row>
      <xdr:rowOff>134842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58395"/>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1118</xdr:rowOff>
    </xdr:from>
    <xdr:to>
      <xdr:col>55</xdr:col>
      <xdr:colOff>50800</xdr:colOff>
      <xdr:row>54</xdr:row>
      <xdr:rowOff>102718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5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23995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18205</xdr:rowOff>
    </xdr:from>
    <xdr:to>
      <xdr:col>50</xdr:col>
      <xdr:colOff>165100</xdr:colOff>
      <xdr:row>54</xdr:row>
      <xdr:rowOff>119805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136332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47866</xdr:rowOff>
    </xdr:from>
    <xdr:to>
      <xdr:col>46</xdr:col>
      <xdr:colOff>38100</xdr:colOff>
      <xdr:row>54</xdr:row>
      <xdr:rowOff>149466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165993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0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49295</xdr:rowOff>
    </xdr:from>
    <xdr:to>
      <xdr:col>41</xdr:col>
      <xdr:colOff>101600</xdr:colOff>
      <xdr:row>54</xdr:row>
      <xdr:rowOff>150895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167422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8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84042</xdr:rowOff>
    </xdr:from>
    <xdr:to>
      <xdr:col>36</xdr:col>
      <xdr:colOff>165100</xdr:colOff>
      <xdr:row>55</xdr:row>
      <xdr:rowOff>14192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5319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128629</xdr:rowOff>
    </xdr:from>
    <xdr:to>
      <xdr:col>55</xdr:col>
      <xdr:colOff>0</xdr:colOff>
      <xdr:row>76</xdr:row>
      <xdr:rowOff>64818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87379"/>
          <a:ext cx="838200" cy="10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128629</xdr:rowOff>
    </xdr:from>
    <xdr:to>
      <xdr:col>50</xdr:col>
      <xdr:colOff>114300</xdr:colOff>
      <xdr:row>76</xdr:row>
      <xdr:rowOff>23571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987379"/>
          <a:ext cx="889000" cy="6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23571</xdr:rowOff>
    </xdr:from>
    <xdr:to>
      <xdr:col>45</xdr:col>
      <xdr:colOff>177800</xdr:colOff>
      <xdr:row>76</xdr:row>
      <xdr:rowOff>95808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53771"/>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95808</xdr:rowOff>
    </xdr:from>
    <xdr:to>
      <xdr:col>41</xdr:col>
      <xdr:colOff>50800</xdr:colOff>
      <xdr:row>77</xdr:row>
      <xdr:rowOff>99270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26008"/>
          <a:ext cx="889000" cy="17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14018</xdr:rowOff>
    </xdr:from>
    <xdr:to>
      <xdr:col>55</xdr:col>
      <xdr:colOff>50800</xdr:colOff>
      <xdr:row>76</xdr:row>
      <xdr:rowOff>115618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36894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9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77829</xdr:rowOff>
    </xdr:from>
    <xdr:to>
      <xdr:col>50</xdr:col>
      <xdr:colOff>165100</xdr:colOff>
      <xdr:row>76</xdr:row>
      <xdr:rowOff>7979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3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24506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1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144221</xdr:rowOff>
    </xdr:from>
    <xdr:to>
      <xdr:col>46</xdr:col>
      <xdr:colOff>38100</xdr:colOff>
      <xdr:row>76</xdr:row>
      <xdr:rowOff>74371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90898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45008</xdr:rowOff>
    </xdr:from>
    <xdr:to>
      <xdr:col>41</xdr:col>
      <xdr:colOff>101600</xdr:colOff>
      <xdr:row>76</xdr:row>
      <xdr:rowOff>146608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163136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48470</xdr:rowOff>
    </xdr:from>
    <xdr:to>
      <xdr:col>36</xdr:col>
      <xdr:colOff>165100</xdr:colOff>
      <xdr:row>77</xdr:row>
      <xdr:rowOff>150070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141197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3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128042</xdr:rowOff>
    </xdr:from>
    <xdr:to>
      <xdr:col>55</xdr:col>
      <xdr:colOff>0</xdr:colOff>
      <xdr:row>95</xdr:row>
      <xdr:rowOff>72073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44342"/>
          <a:ext cx="8382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72073</xdr:rowOff>
    </xdr:from>
    <xdr:to>
      <xdr:col>50</xdr:col>
      <xdr:colOff>114300</xdr:colOff>
      <xdr:row>97</xdr:row>
      <xdr:rowOff>77597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59823"/>
          <a:ext cx="889000" cy="34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135928</xdr:rowOff>
    </xdr:from>
    <xdr:to>
      <xdr:col>45</xdr:col>
      <xdr:colOff>177800</xdr:colOff>
      <xdr:row>97</xdr:row>
      <xdr:rowOff>77597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95128"/>
          <a:ext cx="889000" cy="1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135928</xdr:rowOff>
    </xdr:from>
    <xdr:to>
      <xdr:col>41</xdr:col>
      <xdr:colOff>50800</xdr:colOff>
      <xdr:row>97</xdr:row>
      <xdr:rowOff>18714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95128"/>
          <a:ext cx="889000" cy="5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77242</xdr:rowOff>
    </xdr:from>
    <xdr:to>
      <xdr:col>55</xdr:col>
      <xdr:colOff>50800</xdr:colOff>
      <xdr:row>95</xdr:row>
      <xdr:rowOff>7392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100119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21273</xdr:rowOff>
    </xdr:from>
    <xdr:to>
      <xdr:col>50</xdr:col>
      <xdr:colOff>165100</xdr:colOff>
      <xdr:row>95</xdr:row>
      <xdr:rowOff>122873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0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139400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26797</xdr:rowOff>
    </xdr:from>
    <xdr:to>
      <xdr:col>46</xdr:col>
      <xdr:colOff>38100</xdr:colOff>
      <xdr:row>97</xdr:row>
      <xdr:rowOff>128397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119524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5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85128</xdr:rowOff>
    </xdr:from>
    <xdr:to>
      <xdr:col>41</xdr:col>
      <xdr:colOff>101600</xdr:colOff>
      <xdr:row>97</xdr:row>
      <xdr:rowOff>15278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139364</xdr:rowOff>
    </xdr:from>
    <xdr:to>
      <xdr:col>36</xdr:col>
      <xdr:colOff>165100</xdr:colOff>
      <xdr:row>97</xdr:row>
      <xdr:rowOff>69514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60641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133680</xdr:rowOff>
    </xdr:from>
    <xdr:to>
      <xdr:col>85</xdr:col>
      <xdr:colOff>127000</xdr:colOff>
      <xdr:row>35</xdr:row>
      <xdr:rowOff>5359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791530"/>
          <a:ext cx="838200" cy="2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133680</xdr:rowOff>
    </xdr:from>
    <xdr:to>
      <xdr:col>81</xdr:col>
      <xdr:colOff>50800</xdr:colOff>
      <xdr:row>35</xdr:row>
      <xdr:rowOff>80188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791530"/>
          <a:ext cx="889000" cy="28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87198</xdr:rowOff>
    </xdr:from>
    <xdr:to>
      <xdr:col>76</xdr:col>
      <xdr:colOff>114300</xdr:colOff>
      <xdr:row>35</xdr:row>
      <xdr:rowOff>80188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573598"/>
          <a:ext cx="889000" cy="5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87198</xdr:rowOff>
    </xdr:from>
    <xdr:to>
      <xdr:col>71</xdr:col>
      <xdr:colOff>177800</xdr:colOff>
      <xdr:row>35</xdr:row>
      <xdr:rowOff>84303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573598"/>
          <a:ext cx="889000" cy="5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126009</xdr:rowOff>
    </xdr:from>
    <xdr:to>
      <xdr:col>85</xdr:col>
      <xdr:colOff>177800</xdr:colOff>
      <xdr:row>35</xdr:row>
      <xdr:rowOff>56159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5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148886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0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82880</xdr:rowOff>
    </xdr:from>
    <xdr:to>
      <xdr:col>81</xdr:col>
      <xdr:colOff>101600</xdr:colOff>
      <xdr:row>34</xdr:row>
      <xdr:rowOff>13030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29557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29388</xdr:rowOff>
    </xdr:from>
    <xdr:to>
      <xdr:col>76</xdr:col>
      <xdr:colOff>165100</xdr:colOff>
      <xdr:row>35</xdr:row>
      <xdr:rowOff>130988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147515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0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36398</xdr:rowOff>
    </xdr:from>
    <xdr:to>
      <xdr:col>72</xdr:col>
      <xdr:colOff>38100</xdr:colOff>
      <xdr:row>32</xdr:row>
      <xdr:rowOff>137998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5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154525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2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33503</xdr:rowOff>
    </xdr:from>
    <xdr:to>
      <xdr:col>67</xdr:col>
      <xdr:colOff>101600</xdr:colOff>
      <xdr:row>35</xdr:row>
      <xdr:rowOff>135103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151630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19822</xdr:rowOff>
    </xdr:from>
    <xdr:to>
      <xdr:col>85</xdr:col>
      <xdr:colOff>127000</xdr:colOff>
      <xdr:row>56</xdr:row>
      <xdr:rowOff>99284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106672"/>
          <a:ext cx="838200" cy="59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99284</xdr:rowOff>
    </xdr:from>
    <xdr:to>
      <xdr:col>81</xdr:col>
      <xdr:colOff>50800</xdr:colOff>
      <xdr:row>57</xdr:row>
      <xdr:rowOff>90939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00484"/>
          <a:ext cx="889000" cy="16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30407</xdr:rowOff>
    </xdr:from>
    <xdr:to>
      <xdr:col>76</xdr:col>
      <xdr:colOff>114300</xdr:colOff>
      <xdr:row>57</xdr:row>
      <xdr:rowOff>90939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31607"/>
          <a:ext cx="889000" cy="2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30407</xdr:rowOff>
    </xdr:from>
    <xdr:to>
      <xdr:col>71</xdr:col>
      <xdr:colOff>177800</xdr:colOff>
      <xdr:row>56</xdr:row>
      <xdr:rowOff>57952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31607"/>
          <a:ext cx="889000" cy="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140472</xdr:rowOff>
    </xdr:from>
    <xdr:to>
      <xdr:col>85</xdr:col>
      <xdr:colOff>177800</xdr:colOff>
      <xdr:row>53</xdr:row>
      <xdr:rowOff>70622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0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163349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9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48484</xdr:rowOff>
    </xdr:from>
    <xdr:to>
      <xdr:col>81</xdr:col>
      <xdr:colOff>101600</xdr:colOff>
      <xdr:row>56</xdr:row>
      <xdr:rowOff>150084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166611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40139</xdr:rowOff>
    </xdr:from>
    <xdr:to>
      <xdr:col>76</xdr:col>
      <xdr:colOff>165100</xdr:colOff>
      <xdr:row>57</xdr:row>
      <xdr:rowOff>141739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158266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5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151057</xdr:rowOff>
    </xdr:from>
    <xdr:to>
      <xdr:col>72</xdr:col>
      <xdr:colOff>38100</xdr:colOff>
      <xdr:row>56</xdr:row>
      <xdr:rowOff>81207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97734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5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7152</xdr:rowOff>
    </xdr:from>
    <xdr:to>
      <xdr:col>67</xdr:col>
      <xdr:colOff>101600</xdr:colOff>
      <xdr:row>56</xdr:row>
      <xdr:rowOff>108752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0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125279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38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22543</xdr:rowOff>
    </xdr:from>
    <xdr:to>
      <xdr:col>85</xdr:col>
      <xdr:colOff>127000</xdr:colOff>
      <xdr:row>76</xdr:row>
      <xdr:rowOff>54547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538393"/>
          <a:ext cx="838200" cy="5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6177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0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54547</xdr:rowOff>
    </xdr:from>
    <xdr:to>
      <xdr:col>81</xdr:col>
      <xdr:colOff>50800</xdr:colOff>
      <xdr:row>77</xdr:row>
      <xdr:rowOff>30353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084747"/>
          <a:ext cx="8890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107523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68072</xdr:rowOff>
    </xdr:from>
    <xdr:to>
      <xdr:col>76</xdr:col>
      <xdr:colOff>114300</xdr:colOff>
      <xdr:row>77</xdr:row>
      <xdr:rowOff>30353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098272"/>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121620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494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67310</xdr:rowOff>
    </xdr:from>
    <xdr:to>
      <xdr:col>71</xdr:col>
      <xdr:colOff>177800</xdr:colOff>
      <xdr:row>76</xdr:row>
      <xdr:rowOff>68072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2240260"/>
          <a:ext cx="889000" cy="85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93045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21417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3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143193</xdr:rowOff>
    </xdr:from>
    <xdr:to>
      <xdr:col>85</xdr:col>
      <xdr:colOff>177800</xdr:colOff>
      <xdr:row>73</xdr:row>
      <xdr:rowOff>73343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4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166070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33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3747</xdr:rowOff>
    </xdr:from>
    <xdr:to>
      <xdr:col>81</xdr:col>
      <xdr:colOff>101600</xdr:colOff>
      <xdr:row>76</xdr:row>
      <xdr:rowOff>105347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3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121873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151003</xdr:rowOff>
    </xdr:from>
    <xdr:to>
      <xdr:col>76</xdr:col>
      <xdr:colOff>165100</xdr:colOff>
      <xdr:row>77</xdr:row>
      <xdr:rowOff>81153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97680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95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17272</xdr:rowOff>
    </xdr:from>
    <xdr:to>
      <xdr:col>72</xdr:col>
      <xdr:colOff>38100</xdr:colOff>
      <xdr:row>76</xdr:row>
      <xdr:rowOff>118872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135399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82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16510</xdr:rowOff>
    </xdr:from>
    <xdr:to>
      <xdr:col>67</xdr:col>
      <xdr:colOff>101600</xdr:colOff>
      <xdr:row>71</xdr:row>
      <xdr:rowOff>118110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1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134637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196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93732</xdr:rowOff>
    </xdr:from>
    <xdr:to>
      <xdr:col>85</xdr:col>
      <xdr:colOff>127000</xdr:colOff>
      <xdr:row>92</xdr:row>
      <xdr:rowOff>128536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867132"/>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111468</xdr:rowOff>
    </xdr:from>
    <xdr:to>
      <xdr:col>81</xdr:col>
      <xdr:colOff>50800</xdr:colOff>
      <xdr:row>92</xdr:row>
      <xdr:rowOff>128536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884868"/>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111468</xdr:rowOff>
    </xdr:from>
    <xdr:to>
      <xdr:col>76</xdr:col>
      <xdr:colOff>114300</xdr:colOff>
      <xdr:row>92</xdr:row>
      <xdr:rowOff>126842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884868"/>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123259</xdr:rowOff>
    </xdr:from>
    <xdr:to>
      <xdr:col>71</xdr:col>
      <xdr:colOff>177800</xdr:colOff>
      <xdr:row>92</xdr:row>
      <xdr:rowOff>126842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896659"/>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42932</xdr:rowOff>
    </xdr:from>
    <xdr:to>
      <xdr:col>85</xdr:col>
      <xdr:colOff>177800</xdr:colOff>
      <xdr:row>92</xdr:row>
      <xdr:rowOff>144532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81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65809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66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77736</xdr:rowOff>
    </xdr:from>
    <xdr:to>
      <xdr:col>81</xdr:col>
      <xdr:colOff>101600</xdr:colOff>
      <xdr:row>93</xdr:row>
      <xdr:rowOff>7886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24413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6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60668</xdr:rowOff>
    </xdr:from>
    <xdr:to>
      <xdr:col>76</xdr:col>
      <xdr:colOff>165100</xdr:colOff>
      <xdr:row>92</xdr:row>
      <xdr:rowOff>162268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8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7345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60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76042</xdr:rowOff>
    </xdr:from>
    <xdr:to>
      <xdr:col>72</xdr:col>
      <xdr:colOff>38100</xdr:colOff>
      <xdr:row>93</xdr:row>
      <xdr:rowOff>6192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8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22719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62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72459</xdr:rowOff>
    </xdr:from>
    <xdr:to>
      <xdr:col>67</xdr:col>
      <xdr:colOff>101600</xdr:colOff>
      <xdr:row>93</xdr:row>
      <xdr:rowOff>2609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8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19136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6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総務費は、財政調整基金等の積立金の減により減少しているが、各総合支所等の建替え事業などにより、類似団体平均を大きく上回っている。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土木費は、再開発推進事業や古川跨線橋等の事業の進捗により、前年度より増加しており、類似団体等の平均を大きく上回っている。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消防費は、消防緊急通信指令システム及び消防無線の整備工事の完了により減少しているが、広い市域の多くを一部事務組合によらず直接運営していることによって、類似団体よりはなお高い状況にある。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教育費は、周南公立大学の整備や、周南緑地の</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事業により、大幅に増加しており、類似団体等の平均を大きく上回っている。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月の台風により前年度より大幅に増加している。</a:t>
          </a:r>
        </a:p>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年度まで合併特例債を積極的に活用したまちづくりを行ってきたことにより、類似団体平均を上回る状況が続いている。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年度決算は、基金繰入金や市債を活用した大型建設事業の進捗等により、歳入・歳出ともに前年度の決算額を上回った。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実質収支は、前年度に比べ約</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億円増の</a:t>
          </a:r>
          <a:r>
            <a:rPr kumimoji="1" lang="en-US" altLang="ja-JP" sz="1400">
              <a:latin typeface="ＭＳ ゴシック" pitchFamily="49" charset="-128"/>
              <a:ea typeface="ＭＳ ゴシック" pitchFamily="49" charset="-128"/>
            </a:rPr>
            <a:t>37.4</a:t>
          </a:r>
          <a:r>
            <a:rPr kumimoji="1" lang="ja-JP" altLang="en-US" sz="1400">
              <a:latin typeface="ＭＳ ゴシック" pitchFamily="49" charset="-128"/>
              <a:ea typeface="ＭＳ ゴシック" pitchFamily="49" charset="-128"/>
            </a:rPr>
            <a:t>億円の黒字となっており、引き続き高い水準となっている。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今後も安定的な財政運営のため、引き続き歳出削減及び収納率向上、使用料の見直し等による自主財源の確保に努める。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モーターボート競走事業会計、一般会計、水道事業会計の黒字額が大きいため、今後も連結実質赤字比率が赤字になることはないと推測される。引き続き、赤字会計が生じないよう健全化を進めていく。</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過去の赤字会計の状況</a:t>
          </a:r>
          <a:r>
            <a:rPr kumimoji="1" lang="en-US" altLang="ja-JP" sz="1400">
              <a:latin typeface="ＭＳ ゴシック" pitchFamily="49" charset="-128"/>
              <a:ea typeface="ＭＳ ゴシック" pitchFamily="49" charset="-128"/>
            </a:rPr>
            <a:t>】</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a:t>
          </a:r>
        </a:p>
        <a:p>
          <a:r>
            <a:rPr kumimoji="1" lang="ja-JP" altLang="en-US" sz="1400">
              <a:latin typeface="ＭＳ ゴシック" pitchFamily="49" charset="-128"/>
              <a:ea typeface="ＭＳ ゴシック" pitchFamily="49" charset="-128"/>
            </a:rPr>
            <a:t>　保険給付費や負担金の増加の一方、国庫支出金や保険料収入の減により赤字となった。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○国民宿舎特別会計（令和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a:t>
          </a:r>
        </a:p>
        <a:p>
          <a:r>
            <a:rPr kumimoji="1" lang="ja-JP" altLang="en-US" sz="1400">
              <a:latin typeface="ＭＳ ゴシック" pitchFamily="49" charset="-128"/>
              <a:ea typeface="ＭＳ ゴシック" pitchFamily="49" charset="-128"/>
            </a:rPr>
            <a:t>　新型コロナウイルス感染症拡大の影響による利用者数の大幅減に伴い、歳入が減となったことから赤字となった。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R14" sqref="R14:V14"/>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81048889</v>
      </c>
      <c r="BO4" s="485"/>
      <c r="BP4" s="485"/>
      <c r="BQ4" s="485"/>
      <c r="BR4" s="485"/>
      <c r="BS4" s="485"/>
      <c r="BT4" s="485"/>
      <c r="BU4" s="486"/>
      <c r="BV4" s="484">
        <v>78461344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9.8000000000000007</v>
      </c>
      <c r="CU4" s="625"/>
      <c r="CV4" s="625"/>
      <c r="CW4" s="625"/>
      <c r="CX4" s="625"/>
      <c r="CY4" s="625"/>
      <c r="CZ4" s="625"/>
      <c r="DA4" s="626"/>
      <c r="DB4" s="624">
        <v>9.1999999999999993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76885574</v>
      </c>
      <c r="BO5" s="456"/>
      <c r="BP5" s="456"/>
      <c r="BQ5" s="456"/>
      <c r="BR5" s="456"/>
      <c r="BS5" s="456"/>
      <c r="BT5" s="456"/>
      <c r="BU5" s="457"/>
      <c r="BV5" s="455">
        <v>74670369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94.7</v>
      </c>
      <c r="CU5" s="453"/>
      <c r="CV5" s="453"/>
      <c r="CW5" s="453"/>
      <c r="CX5" s="453"/>
      <c r="CY5" s="453"/>
      <c r="CZ5" s="453"/>
      <c r="DA5" s="454"/>
      <c r="DB5" s="452">
        <v>92.3</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4163315</v>
      </c>
      <c r="BO6" s="456"/>
      <c r="BP6" s="456"/>
      <c r="BQ6" s="456"/>
      <c r="BR6" s="456"/>
      <c r="BS6" s="456"/>
      <c r="BT6" s="456"/>
      <c r="BU6" s="457"/>
      <c r="BV6" s="455">
        <v>3790975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95.5</v>
      </c>
      <c r="CU6" s="599"/>
      <c r="CV6" s="599"/>
      <c r="CW6" s="599"/>
      <c r="CX6" s="599"/>
      <c r="CY6" s="599"/>
      <c r="CZ6" s="599"/>
      <c r="DA6" s="600"/>
      <c r="DB6" s="598">
        <v>94.3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424160</v>
      </c>
      <c r="BO7" s="456"/>
      <c r="BP7" s="456"/>
      <c r="BQ7" s="456"/>
      <c r="BR7" s="456"/>
      <c r="BS7" s="456"/>
      <c r="BT7" s="456"/>
      <c r="BU7" s="457"/>
      <c r="BV7" s="455">
        <v>381867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38230537</v>
      </c>
      <c r="CU7" s="456"/>
      <c r="CV7" s="456"/>
      <c r="CW7" s="456"/>
      <c r="CX7" s="456"/>
      <c r="CY7" s="456"/>
      <c r="CZ7" s="456"/>
      <c r="DA7" s="457"/>
      <c r="DB7" s="455">
        <v>37201203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3739155</v>
      </c>
      <c r="BO8" s="456"/>
      <c r="BP8" s="456"/>
      <c r="BQ8" s="456"/>
      <c r="BR8" s="456"/>
      <c r="BS8" s="456"/>
      <c r="BT8" s="456"/>
      <c r="BU8" s="457"/>
      <c r="BV8" s="455">
        <v>3409108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0.76</v>
      </c>
      <c r="CU8" s="559"/>
      <c r="CV8" s="559"/>
      <c r="CW8" s="559"/>
      <c r="CX8" s="559"/>
      <c r="CY8" s="559"/>
      <c r="CZ8" s="559"/>
      <c r="DA8" s="560"/>
      <c r="DB8" s="558">
        <v>0.76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137540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330047</v>
      </c>
      <c r="BO9" s="456"/>
      <c r="BP9" s="456"/>
      <c r="BQ9" s="456"/>
      <c r="BR9" s="456"/>
      <c r="BS9" s="456"/>
      <c r="BT9" s="456"/>
      <c r="BU9" s="457"/>
      <c r="BV9" s="455">
        <v>-516362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14.8</v>
      </c>
      <c r="CU9" s="453"/>
      <c r="CV9" s="453"/>
      <c r="CW9" s="453"/>
      <c r="CX9" s="453"/>
      <c r="CY9" s="453"/>
      <c r="CZ9" s="453"/>
      <c r="DA9" s="454"/>
      <c r="DB9" s="452">
        <v>14.5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144842</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2007169</v>
      </c>
      <c r="BO10" s="456"/>
      <c r="BP10" s="456"/>
      <c r="BQ10" s="456"/>
      <c r="BR10" s="456"/>
      <c r="BS10" s="456"/>
      <c r="BT10" s="456"/>
      <c r="BU10" s="457"/>
      <c r="BV10" s="455">
        <v>3376732</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136179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2454640</v>
      </c>
      <c r="BO12" s="456"/>
      <c r="BP12" s="456"/>
      <c r="BQ12" s="456"/>
      <c r="BR12" s="456"/>
      <c r="BS12" s="456"/>
      <c r="BT12" s="456"/>
      <c r="BU12" s="457"/>
      <c r="BV12" s="455">
        <v>1914425</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134534</v>
      </c>
      <c r="S13" s="543"/>
      <c r="T13" s="543"/>
      <c r="U13" s="543"/>
      <c r="V13" s="544"/>
      <c r="W13" s="545" t="s">
        <v>131</v>
      </c>
      <c r="X13" s="441"/>
      <c r="Y13" s="441"/>
      <c r="Z13" s="441"/>
      <c r="AA13" s="441"/>
      <c r="AB13" s="442"/>
      <c r="AC13" s="408">
        <v>1556</v>
      </c>
      <c r="AD13" s="409"/>
      <c r="AE13" s="409"/>
      <c r="AF13" s="409"/>
      <c r="AG13" s="410"/>
      <c r="AH13" s="408">
        <v>2043</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-117424</v>
      </c>
      <c r="BO13" s="456"/>
      <c r="BP13" s="456"/>
      <c r="BQ13" s="456"/>
      <c r="BR13" s="456"/>
      <c r="BS13" s="456"/>
      <c r="BT13" s="456"/>
      <c r="BU13" s="457"/>
      <c r="BV13" s="455">
        <v>945945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9.1999999999999993</v>
      </c>
      <c r="CU13" s="453"/>
      <c r="CV13" s="453"/>
      <c r="CW13" s="453"/>
      <c r="CX13" s="453"/>
      <c r="CY13" s="453"/>
      <c r="CZ13" s="453"/>
      <c r="DA13" s="454"/>
      <c r="DB13" s="452">
        <v>9</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138104</v>
      </c>
      <c r="S14" s="543"/>
      <c r="T14" s="543"/>
      <c r="U14" s="543"/>
      <c r="V14" s="544"/>
      <c r="W14" s="546"/>
      <c r="X14" s="444"/>
      <c r="Y14" s="444"/>
      <c r="Z14" s="444"/>
      <c r="AA14" s="444"/>
      <c r="AB14" s="445"/>
      <c r="AC14" s="535">
        <v>2.6</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66</v>
      </c>
      <c r="CU14" s="553"/>
      <c r="CV14" s="553"/>
      <c r="CW14" s="553"/>
      <c r="CX14" s="553"/>
      <c r="CY14" s="553"/>
      <c r="CZ14" s="553"/>
      <c r="DA14" s="554"/>
      <c r="DB14" s="552">
        <v>66.3</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136507</v>
      </c>
      <c r="S15" s="543"/>
      <c r="T15" s="543"/>
      <c r="U15" s="543"/>
      <c r="V15" s="544"/>
      <c r="W15" s="545" t="s">
        <v>137</v>
      </c>
      <c r="X15" s="441"/>
      <c r="Y15" s="441"/>
      <c r="Z15" s="441"/>
      <c r="AA15" s="441"/>
      <c r="AB15" s="442"/>
      <c r="AC15" s="408">
        <v>19391</v>
      </c>
      <c r="AD15" s="409"/>
      <c r="AE15" s="409"/>
      <c r="AF15" s="409"/>
      <c r="AG15" s="410"/>
      <c r="AH15" s="408">
        <v>20002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24568610</v>
      </c>
      <c r="BO15" s="485"/>
      <c r="BP15" s="485"/>
      <c r="BQ15" s="485"/>
      <c r="BR15" s="485"/>
      <c r="BS15" s="485"/>
      <c r="BT15" s="485"/>
      <c r="BU15" s="486"/>
      <c r="BV15" s="484">
        <v>22889129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32.1</v>
      </c>
      <c r="AD16" s="536"/>
      <c r="AE16" s="536"/>
      <c r="AF16" s="536"/>
      <c r="AG16" s="537"/>
      <c r="AH16" s="535">
        <v>31.1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31004060</v>
      </c>
      <c r="BO16" s="456"/>
      <c r="BP16" s="456"/>
      <c r="BQ16" s="456"/>
      <c r="BR16" s="456"/>
      <c r="BS16" s="456"/>
      <c r="BT16" s="456"/>
      <c r="BU16" s="457"/>
      <c r="BV16" s="455">
        <v>29920549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39431</v>
      </c>
      <c r="AD17" s="409"/>
      <c r="AE17" s="409"/>
      <c r="AF17" s="409"/>
      <c r="AG17" s="410"/>
      <c r="AH17" s="408">
        <v>42243</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31491036</v>
      </c>
      <c r="BO17" s="456"/>
      <c r="BP17" s="456"/>
      <c r="BQ17" s="456"/>
      <c r="BR17" s="456"/>
      <c r="BS17" s="456"/>
      <c r="BT17" s="456"/>
      <c r="BU17" s="457"/>
      <c r="BV17" s="455">
        <v>29344804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146</v>
      </c>
      <c r="C18" s="506"/>
      <c r="D18" s="506"/>
      <c r="E18" s="507"/>
      <c r="F18" s="507"/>
      <c r="G18" s="507"/>
      <c r="H18" s="507"/>
      <c r="I18" s="507"/>
      <c r="J18" s="507"/>
      <c r="K18" s="507"/>
      <c r="L18" s="508">
        <v>656.29</v>
      </c>
      <c r="M18" s="508"/>
      <c r="N18" s="508"/>
      <c r="O18" s="508"/>
      <c r="P18" s="508"/>
      <c r="Q18" s="508"/>
      <c r="R18" s="509"/>
      <c r="S18" s="509"/>
      <c r="T18" s="509"/>
      <c r="U18" s="509"/>
      <c r="V18" s="510"/>
      <c r="W18" s="526"/>
      <c r="X18" s="527"/>
      <c r="Y18" s="527"/>
      <c r="Z18" s="527"/>
      <c r="AA18" s="527"/>
      <c r="AB18" s="551"/>
      <c r="AC18" s="425">
        <v>65.3</v>
      </c>
      <c r="AD18" s="426"/>
      <c r="AE18" s="426"/>
      <c r="AF18" s="426"/>
      <c r="AG18" s="511"/>
      <c r="AH18" s="425">
        <v>65.7</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36484484</v>
      </c>
      <c r="BO18" s="456"/>
      <c r="BP18" s="456"/>
      <c r="BQ18" s="456"/>
      <c r="BR18" s="456"/>
      <c r="BS18" s="456"/>
      <c r="BT18" s="456"/>
      <c r="BU18" s="457"/>
      <c r="BV18" s="455">
        <v>36345664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148</v>
      </c>
      <c r="C19" s="506"/>
      <c r="D19" s="506"/>
      <c r="E19" s="507"/>
      <c r="F19" s="507"/>
      <c r="G19" s="507"/>
      <c r="H19" s="507"/>
      <c r="I19" s="507"/>
      <c r="J19" s="507"/>
      <c r="K19" s="507"/>
      <c r="L19" s="515">
        <v>210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53869921</v>
      </c>
      <c r="BO19" s="456"/>
      <c r="BP19" s="456"/>
      <c r="BQ19" s="456"/>
      <c r="BR19" s="456"/>
      <c r="BS19" s="456"/>
      <c r="BT19" s="456"/>
      <c r="BU19" s="457"/>
      <c r="BV19" s="455">
        <v>54064022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150</v>
      </c>
      <c r="C20" s="506"/>
      <c r="D20" s="506"/>
      <c r="E20" s="507"/>
      <c r="F20" s="507"/>
      <c r="G20" s="507"/>
      <c r="H20" s="507"/>
      <c r="I20" s="507"/>
      <c r="J20" s="507"/>
      <c r="K20" s="507"/>
      <c r="L20" s="515">
        <v>63289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76471784</v>
      </c>
      <c r="BO22" s="485"/>
      <c r="BP22" s="485"/>
      <c r="BQ22" s="485"/>
      <c r="BR22" s="485"/>
      <c r="BS22" s="485"/>
      <c r="BT22" s="485"/>
      <c r="BU22" s="486"/>
      <c r="BV22" s="484">
        <v>79287530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45395233</v>
      </c>
      <c r="BO23" s="456"/>
      <c r="BP23" s="456"/>
      <c r="BQ23" s="456"/>
      <c r="BR23" s="456"/>
      <c r="BS23" s="456"/>
      <c r="BT23" s="456"/>
      <c r="BU23" s="457"/>
      <c r="BV23" s="455">
        <v>46487294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160</v>
      </c>
      <c r="F24" s="412"/>
      <c r="G24" s="412"/>
      <c r="H24" s="412"/>
      <c r="I24" s="412"/>
      <c r="J24" s="412"/>
      <c r="K24" s="413"/>
      <c r="L24" s="408">
        <v>1</v>
      </c>
      <c r="M24" s="409"/>
      <c r="N24" s="409"/>
      <c r="O24" s="409"/>
      <c r="P24" s="410"/>
      <c r="Q24" s="408">
        <v>9700</v>
      </c>
      <c r="R24" s="409"/>
      <c r="S24" s="409"/>
      <c r="T24" s="409"/>
      <c r="U24" s="409"/>
      <c r="V24" s="410"/>
      <c r="W24" s="498"/>
      <c r="X24" s="435"/>
      <c r="Y24" s="436"/>
      <c r="Z24" s="411" t="s">
        <v>161</v>
      </c>
      <c r="AA24" s="412"/>
      <c r="AB24" s="412"/>
      <c r="AC24" s="412"/>
      <c r="AD24" s="412"/>
      <c r="AE24" s="412"/>
      <c r="AF24" s="412"/>
      <c r="AG24" s="413"/>
      <c r="AH24" s="408">
        <v>1166</v>
      </c>
      <c r="AI24" s="409"/>
      <c r="AJ24" s="409"/>
      <c r="AK24" s="409"/>
      <c r="AL24" s="410"/>
      <c r="AM24" s="408">
        <v>3768512</v>
      </c>
      <c r="AN24" s="409"/>
      <c r="AO24" s="409"/>
      <c r="AP24" s="409"/>
      <c r="AQ24" s="409"/>
      <c r="AR24" s="410"/>
      <c r="AS24" s="408">
        <v>3232</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49849466</v>
      </c>
      <c r="BO24" s="456"/>
      <c r="BP24" s="456"/>
      <c r="BQ24" s="456"/>
      <c r="BR24" s="456"/>
      <c r="BS24" s="456"/>
      <c r="BT24" s="456"/>
      <c r="BU24" s="457"/>
      <c r="BV24" s="455">
        <v>50398378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163</v>
      </c>
      <c r="F25" s="412"/>
      <c r="G25" s="412"/>
      <c r="H25" s="412"/>
      <c r="I25" s="412"/>
      <c r="J25" s="412"/>
      <c r="K25" s="413"/>
      <c r="L25" s="408">
        <v>1</v>
      </c>
      <c r="M25" s="409"/>
      <c r="N25" s="409"/>
      <c r="O25" s="409"/>
      <c r="P25" s="410"/>
      <c r="Q25" s="408">
        <v>7900</v>
      </c>
      <c r="R25" s="409"/>
      <c r="S25" s="409"/>
      <c r="T25" s="409"/>
      <c r="U25" s="409"/>
      <c r="V25" s="410"/>
      <c r="W25" s="498"/>
      <c r="X25" s="435"/>
      <c r="Y25" s="436"/>
      <c r="Z25" s="411" t="s">
        <v>164</v>
      </c>
      <c r="AA25" s="412"/>
      <c r="AB25" s="412"/>
      <c r="AC25" s="412"/>
      <c r="AD25" s="412"/>
      <c r="AE25" s="412"/>
      <c r="AF25" s="412"/>
      <c r="AG25" s="413"/>
      <c r="AH25" s="408">
        <v>202</v>
      </c>
      <c r="AI25" s="409"/>
      <c r="AJ25" s="409"/>
      <c r="AK25" s="409"/>
      <c r="AL25" s="410"/>
      <c r="AM25" s="408">
        <v>642360</v>
      </c>
      <c r="AN25" s="409"/>
      <c r="AO25" s="409"/>
      <c r="AP25" s="409"/>
      <c r="AQ25" s="409"/>
      <c r="AR25" s="410"/>
      <c r="AS25" s="408">
        <v>3180</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33078131</v>
      </c>
      <c r="BO25" s="485"/>
      <c r="BP25" s="485"/>
      <c r="BQ25" s="485"/>
      <c r="BR25" s="485"/>
      <c r="BS25" s="485"/>
      <c r="BT25" s="485"/>
      <c r="BU25" s="486"/>
      <c r="BV25" s="484">
        <v>29699243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166</v>
      </c>
      <c r="F26" s="412"/>
      <c r="G26" s="412"/>
      <c r="H26" s="412"/>
      <c r="I26" s="412"/>
      <c r="J26" s="412"/>
      <c r="K26" s="413"/>
      <c r="L26" s="408">
        <v>1</v>
      </c>
      <c r="M26" s="409"/>
      <c r="N26" s="409"/>
      <c r="O26" s="409"/>
      <c r="P26" s="410"/>
      <c r="Q26" s="408">
        <v>6900</v>
      </c>
      <c r="R26" s="409"/>
      <c r="S26" s="409"/>
      <c r="T26" s="409"/>
      <c r="U26" s="409"/>
      <c r="V26" s="410"/>
      <c r="W26" s="498"/>
      <c r="X26" s="435"/>
      <c r="Y26" s="436"/>
      <c r="Z26" s="411" t="s">
        <v>167</v>
      </c>
      <c r="AA26" s="466"/>
      <c r="AB26" s="466"/>
      <c r="AC26" s="466"/>
      <c r="AD26" s="466"/>
      <c r="AE26" s="466"/>
      <c r="AF26" s="466"/>
      <c r="AG26" s="467"/>
      <c r="AH26" s="408">
        <v>15</v>
      </c>
      <c r="AI26" s="409"/>
      <c r="AJ26" s="409"/>
      <c r="AK26" s="409"/>
      <c r="AL26" s="410"/>
      <c r="AM26" s="408">
        <v>54990</v>
      </c>
      <c r="AN26" s="409"/>
      <c r="AO26" s="409"/>
      <c r="AP26" s="409"/>
      <c r="AQ26" s="409"/>
      <c r="AR26" s="410"/>
      <c r="AS26" s="408">
        <v>3666</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v>3800000</v>
      </c>
      <c r="BO26" s="456"/>
      <c r="BP26" s="456"/>
      <c r="BQ26" s="456"/>
      <c r="BR26" s="456"/>
      <c r="BS26" s="456"/>
      <c r="BT26" s="456"/>
      <c r="BU26" s="457"/>
      <c r="BV26" s="455">
        <v>3800000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169</v>
      </c>
      <c r="F27" s="412"/>
      <c r="G27" s="412"/>
      <c r="H27" s="412"/>
      <c r="I27" s="412"/>
      <c r="J27" s="412"/>
      <c r="K27" s="413"/>
      <c r="L27" s="408">
        <v>1</v>
      </c>
      <c r="M27" s="409"/>
      <c r="N27" s="409"/>
      <c r="O27" s="409"/>
      <c r="P27" s="410"/>
      <c r="Q27" s="408">
        <v>5450</v>
      </c>
      <c r="R27" s="409"/>
      <c r="S27" s="409"/>
      <c r="T27" s="409"/>
      <c r="U27" s="409"/>
      <c r="V27" s="410"/>
      <c r="W27" s="498"/>
      <c r="X27" s="435"/>
      <c r="Y27" s="436"/>
      <c r="Z27" s="411" t="s">
        <v>170</v>
      </c>
      <c r="AA27" s="412"/>
      <c r="AB27" s="412"/>
      <c r="AC27" s="412"/>
      <c r="AD27" s="412"/>
      <c r="AE27" s="412"/>
      <c r="AF27" s="412"/>
      <c r="AG27" s="413"/>
      <c r="AH27" s="408">
        <v>22</v>
      </c>
      <c r="AI27" s="409"/>
      <c r="AJ27" s="409"/>
      <c r="AK27" s="409"/>
      <c r="AL27" s="410"/>
      <c r="AM27" s="408">
        <v>66066</v>
      </c>
      <c r="AN27" s="409"/>
      <c r="AO27" s="409"/>
      <c r="AP27" s="409"/>
      <c r="AQ27" s="409"/>
      <c r="AR27" s="410"/>
      <c r="AS27" s="408">
        <v>3003</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172</v>
      </c>
      <c r="F28" s="412"/>
      <c r="G28" s="412"/>
      <c r="H28" s="412"/>
      <c r="I28" s="412"/>
      <c r="J28" s="412"/>
      <c r="K28" s="413"/>
      <c r="L28" s="408">
        <v>1</v>
      </c>
      <c r="M28" s="409"/>
      <c r="N28" s="409"/>
      <c r="O28" s="409"/>
      <c r="P28" s="410"/>
      <c r="Q28" s="408">
        <v>4750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5814479</v>
      </c>
      <c r="BO28" s="485"/>
      <c r="BP28" s="485"/>
      <c r="BQ28" s="485"/>
      <c r="BR28" s="485"/>
      <c r="BS28" s="485"/>
      <c r="BT28" s="485"/>
      <c r="BU28" s="486"/>
      <c r="BV28" s="484">
        <v>6261950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175</v>
      </c>
      <c r="F29" s="412"/>
      <c r="G29" s="412"/>
      <c r="H29" s="412"/>
      <c r="I29" s="412"/>
      <c r="J29" s="412"/>
      <c r="K29" s="413"/>
      <c r="L29" s="408">
        <v>28</v>
      </c>
      <c r="M29" s="409"/>
      <c r="N29" s="409"/>
      <c r="O29" s="409"/>
      <c r="P29" s="410"/>
      <c r="Q29" s="408">
        <v>4450</v>
      </c>
      <c r="R29" s="409"/>
      <c r="S29" s="409"/>
      <c r="T29" s="409"/>
      <c r="U29" s="409"/>
      <c r="V29" s="410"/>
      <c r="W29" s="499"/>
      <c r="X29" s="500"/>
      <c r="Y29" s="501"/>
      <c r="Z29" s="411" t="s">
        <v>176</v>
      </c>
      <c r="AA29" s="412"/>
      <c r="AB29" s="412"/>
      <c r="AC29" s="412"/>
      <c r="AD29" s="412"/>
      <c r="AE29" s="412"/>
      <c r="AF29" s="412"/>
      <c r="AG29" s="413"/>
      <c r="AH29" s="408">
        <v>1188</v>
      </c>
      <c r="AI29" s="409"/>
      <c r="AJ29" s="409"/>
      <c r="AK29" s="409"/>
      <c r="AL29" s="410"/>
      <c r="AM29" s="408">
        <v>3834578</v>
      </c>
      <c r="AN29" s="409"/>
      <c r="AO29" s="409"/>
      <c r="AP29" s="409"/>
      <c r="AQ29" s="409"/>
      <c r="AR29" s="410"/>
      <c r="AS29" s="408">
        <v>3228</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1602505</v>
      </c>
      <c r="BO29" s="456"/>
      <c r="BP29" s="456"/>
      <c r="BQ29" s="456"/>
      <c r="BR29" s="456"/>
      <c r="BS29" s="456"/>
      <c r="BT29" s="456"/>
      <c r="BU29" s="457"/>
      <c r="BV29" s="455">
        <v>1600293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100.6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11773547</v>
      </c>
      <c r="BO30" s="490"/>
      <c r="BP30" s="490"/>
      <c r="BQ30" s="490"/>
      <c r="BR30" s="490"/>
      <c r="BS30" s="490"/>
      <c r="BT30" s="490"/>
      <c r="BU30" s="491"/>
      <c r="BV30" s="489">
        <v>11960380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IF('各会計、関係団体の財政状況及び健全化判断比率'!B33="","",'各会計、関係団体の財政状況及び健全化判断比率'!B33)</f>
        <v>水道事業会計</v>
      </c>
      <c r="AP34" s="404"/>
      <c r="AQ34" s="404"/>
      <c r="AR34" s="404"/>
      <c r="AS34" s="404"/>
      <c r="AT34" s="404"/>
      <c r="AU34" s="404"/>
      <c r="AV34" s="404"/>
      <c r="AW34" s="404"/>
      <c r="AX34" s="404"/>
      <c r="AY34" s="404"/>
      <c r="AZ34" s="404"/>
      <c r="BA34" s="404"/>
      <c r="BB34" s="404"/>
      <c r="BC34" s="404"/>
      <c r="BD34" s="181"/>
      <c r="BE34" s="403">
        <f>IF(BG34="","",MAX(C34:D43,U34:V43,AM34:AN43)+1)</f>
        <v>12</v>
      </c>
      <c r="BF34" s="403"/>
      <c r="BG34" s="404" t="str">
        <f>IF('各会計、関係団体の財政状況及び健全化判断比率'!B38="","",'各会計、関係団体の財政状況及び健全化判断比率'!B38)</f>
        <v>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周南地区福祉施設組合（一般会計）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23</v>
      </c>
      <c r="CP34" s="403"/>
      <c r="CQ34" s="404" t="str">
        <f>IF('各会計、関係団体の財政状況及び健全化判断比率'!BS7="","",'各会計、関係団体の財政状況及び健全化判断比率'!BS7)</f>
        <v>周南市体育協会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国民健康保険鹿野診療所特別会計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IF('各会計、関係団体の財政状況及び健全化判断比率'!B34="","",'各会計、関係団体の財政状況及び健全化判断比率'!B34)</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周南地区衛生施設組合（一般会計）</v>
      </c>
      <c r="BZ35" s="404"/>
      <c r="CA35" s="404"/>
      <c r="CB35" s="404"/>
      <c r="CC35" s="404"/>
      <c r="CD35" s="404"/>
      <c r="CE35" s="404"/>
      <c r="CF35" s="404"/>
      <c r="CG35" s="404"/>
      <c r="CH35" s="404"/>
      <c r="CI35" s="404"/>
      <c r="CJ35" s="404"/>
      <c r="CK35" s="404"/>
      <c r="CL35" s="404"/>
      <c r="CM35" s="404"/>
      <c r="CN35" s="181"/>
      <c r="CO35" s="403">
        <f t="shared" ref="CO35:CO43" si="3">IF(CQ35="","",CO34+1)</f>
        <v>24</v>
      </c>
      <c r="CP35" s="403"/>
      <c r="CQ35" s="404" t="str">
        <f>IF('各会計、関係団体の財政状況及び健全化判断比率'!BS8="","",'各会計、関係団体の財政状況及び健全化判断比率'!BS8)</f>
        <v>徳山地区漁業振興基金</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IF('各会計、関係団体の財政状況及び健全化判断比率'!B35="","",'各会計、関係団体の財政状況及び健全化判断比率'!B35)</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光地区消防組合（一般会計）</v>
      </c>
      <c r="BZ36" s="404"/>
      <c r="CA36" s="404"/>
      <c r="CB36" s="404"/>
      <c r="CC36" s="404"/>
      <c r="CD36" s="404"/>
      <c r="CE36" s="404"/>
      <c r="CF36" s="404"/>
      <c r="CG36" s="404"/>
      <c r="CH36" s="404"/>
      <c r="CI36" s="404"/>
      <c r="CJ36" s="404"/>
      <c r="CK36" s="404"/>
      <c r="CL36" s="404"/>
      <c r="CM36" s="404"/>
      <c r="CN36" s="181"/>
      <c r="CO36" s="403">
        <f t="shared" si="3"/>
        <v>25</v>
      </c>
      <c r="CP36" s="403"/>
      <c r="CQ36" s="404" t="str">
        <f>IF('各会計、関係団体の財政状況及び健全化判断比率'!BS9="","",'各会計、関係団体の財政状況及び健全化判断比率'!BS9)</f>
        <v>周南市文化振興財団</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介護保険特別会計</v>
      </c>
      <c r="X37" s="404"/>
      <c r="Y37" s="404"/>
      <c r="Z37" s="404"/>
      <c r="AA37" s="404"/>
      <c r="AB37" s="404"/>
      <c r="AC37" s="404"/>
      <c r="AD37" s="404"/>
      <c r="AE37" s="404"/>
      <c r="AF37" s="404"/>
      <c r="AG37" s="404"/>
      <c r="AH37" s="404"/>
      <c r="AI37" s="404"/>
      <c r="AJ37" s="404"/>
      <c r="AK37" s="404"/>
      <c r="AL37" s="181"/>
      <c r="AM37" s="403">
        <f t="shared" si="0"/>
        <v>10</v>
      </c>
      <c r="AN37" s="403"/>
      <c r="AO37" s="404" t="str">
        <f>IF('各会計、関係団体の財政状況及び健全化判断比率'!B36="","",'各会計、関係団体の財政状況及び健全化判断比率'!B36)</f>
        <v>介護老人保健施設事業会計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山口県市町総合事務組合（一般会計）</v>
      </c>
      <c r="BZ37" s="404"/>
      <c r="CA37" s="404"/>
      <c r="CB37" s="404"/>
      <c r="CC37" s="404"/>
      <c r="CD37" s="404"/>
      <c r="CE37" s="404"/>
      <c r="CF37" s="404"/>
      <c r="CG37" s="404"/>
      <c r="CH37" s="404"/>
      <c r="CI37" s="404"/>
      <c r="CJ37" s="404"/>
      <c r="CK37" s="404"/>
      <c r="CL37" s="404"/>
      <c r="CM37" s="404"/>
      <c r="CN37" s="181"/>
      <c r="CO37" s="403">
        <f t="shared" si="3"/>
        <v>26</v>
      </c>
      <c r="CP37" s="403"/>
      <c r="CQ37" s="404" t="str">
        <f>IF('各会計、関係団体の財政状況及び健全化判断比率'!BS10="","",'各会計、関係団体の財政状況及び健全化判断比率'!BS10)</f>
        <v>周南市ふるさと振興財団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6</v>
      </c>
      <c r="V38" s="403"/>
      <c r="W38" s="404" t="str">
        <f>IF('各会計、関係団体の財政状況及び健全化判断比率'!B32="","",'各会計、関係団体の財政状況及び健全化判断比率'!B32)</f>
        <v>駐車場事業特別会計</v>
      </c>
      <c r="X38" s="404"/>
      <c r="Y38" s="404"/>
      <c r="Z38" s="404"/>
      <c r="AA38" s="404"/>
      <c r="AB38" s="404"/>
      <c r="AC38" s="404"/>
      <c r="AD38" s="404"/>
      <c r="AE38" s="404"/>
      <c r="AF38" s="404"/>
      <c r="AG38" s="404"/>
      <c r="AH38" s="404"/>
      <c r="AI38" s="404"/>
      <c r="AJ38" s="404"/>
      <c r="AK38" s="404"/>
      <c r="AL38" s="181"/>
      <c r="AM38" s="403">
        <f t="shared" si="0"/>
        <v>11</v>
      </c>
      <c r="AN38" s="403"/>
      <c r="AO38" s="404" t="str">
        <f>IF('各会計、関係団体の財政状況及び健全化判断比率'!B37="","",'各会計、関係団体の財政状況及び健全化判断比率'!B37)</f>
        <v>モーターボート競走事業会計</v>
      </c>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山口県市町総合事務組合退職手当（特別会計）</v>
      </c>
      <c r="BZ38" s="404"/>
      <c r="CA38" s="404"/>
      <c r="CB38" s="404"/>
      <c r="CC38" s="404"/>
      <c r="CD38" s="404"/>
      <c r="CE38" s="404"/>
      <c r="CF38" s="404"/>
      <c r="CG38" s="404"/>
      <c r="CH38" s="404"/>
      <c r="CI38" s="404"/>
      <c r="CJ38" s="404"/>
      <c r="CK38" s="404"/>
      <c r="CL38" s="404"/>
      <c r="CM38" s="404"/>
      <c r="CN38" s="181"/>
      <c r="CO38" s="403">
        <f t="shared" si="3"/>
        <v>27</v>
      </c>
      <c r="CP38" s="403"/>
      <c r="CQ38" s="404" t="str">
        <f>IF('各会計、関係団体の財政状況及び健全化判断比率'!BS11="","",'各会計、関係団体の財政状況及び健全化判断比率'!BS11)</f>
        <v>周南市医療公社</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山口県市町総合事務組合消防団員補償等（特別会計）</v>
      </c>
      <c r="BZ39" s="404"/>
      <c r="CA39" s="404"/>
      <c r="CB39" s="404"/>
      <c r="CC39" s="404"/>
      <c r="CD39" s="404"/>
      <c r="CE39" s="404"/>
      <c r="CF39" s="404"/>
      <c r="CG39" s="404"/>
      <c r="CH39" s="404"/>
      <c r="CI39" s="404"/>
      <c r="CJ39" s="404"/>
      <c r="CK39" s="404"/>
      <c r="CL39" s="404"/>
      <c r="CM39" s="404"/>
      <c r="CN39" s="181"/>
      <c r="CO39" s="403">
        <f t="shared" si="3"/>
        <v>28</v>
      </c>
      <c r="CP39" s="403"/>
      <c r="CQ39" s="404" t="str">
        <f>IF('各会計、関係団体の財政状況及び健全化判断比率'!BS12="","",'各会計、関係団体の財政状況及び健全化判断比率'!BS12)</f>
        <v>周南地域地場産業振興センター</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山口県市町総合事務組合非常勤職員公務災害補償（特別会計）</v>
      </c>
      <c r="BZ40" s="404"/>
      <c r="CA40" s="404"/>
      <c r="CB40" s="404"/>
      <c r="CC40" s="404"/>
      <c r="CD40" s="404"/>
      <c r="CE40" s="404"/>
      <c r="CF40" s="404"/>
      <c r="CG40" s="404"/>
      <c r="CH40" s="404"/>
      <c r="CI40" s="404"/>
      <c r="CJ40" s="404"/>
      <c r="CK40" s="404"/>
      <c r="CL40" s="404"/>
      <c r="CM40" s="404"/>
      <c r="CN40" s="181"/>
      <c r="CO40" s="403">
        <f t="shared" si="3"/>
        <v>29</v>
      </c>
      <c r="CP40" s="403"/>
      <c r="CQ40" s="404" t="str">
        <f>IF('各会計、関係団体の財政状況及び健全化判断比率'!BS13="","",'各会計、関係団体の財政状況及び健全化判断比率'!BS13)</f>
        <v>大津島巡航</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山口県市町総合事務組合山口県市町公平委員会（特別会計）</v>
      </c>
      <c r="BZ41" s="404"/>
      <c r="CA41" s="404"/>
      <c r="CB41" s="404"/>
      <c r="CC41" s="404"/>
      <c r="CD41" s="404"/>
      <c r="CE41" s="404"/>
      <c r="CF41" s="404"/>
      <c r="CG41" s="404"/>
      <c r="CH41" s="404"/>
      <c r="CI41" s="404"/>
      <c r="CJ41" s="404"/>
      <c r="CK41" s="404"/>
      <c r="CL41" s="404"/>
      <c r="CM41" s="404"/>
      <c r="CN41" s="181"/>
      <c r="CO41" s="403">
        <f t="shared" si="3"/>
        <v>30</v>
      </c>
      <c r="CP41" s="403"/>
      <c r="CQ41" s="404" t="str">
        <f>IF('各会計、関係団体の財政状況及び健全化判断比率'!BS14="","",'各会計、関係団体の財政状況及び健全化判断比率'!BS14)</f>
        <v>徳山青果精算</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21</v>
      </c>
      <c r="BX42" s="403"/>
      <c r="BY42" s="404" t="str">
        <f>IF('各会計、関係団体の財政状況及び健全化判断比率'!B76="","",'各会計、関係団体の財政状況及び健全化判断比率'!B76)</f>
        <v>山口県市町総合事務組合交通災害共済（特別会計）</v>
      </c>
      <c r="BZ42" s="404"/>
      <c r="CA42" s="404"/>
      <c r="CB42" s="404"/>
      <c r="CC42" s="404"/>
      <c r="CD42" s="404"/>
      <c r="CE42" s="404"/>
      <c r="CF42" s="404"/>
      <c r="CG42" s="404"/>
      <c r="CH42" s="404"/>
      <c r="CI42" s="404"/>
      <c r="CJ42" s="404"/>
      <c r="CK42" s="404"/>
      <c r="CL42" s="404"/>
      <c r="CM42" s="404"/>
      <c r="CN42" s="181"/>
      <c r="CO42" s="403">
        <f t="shared" si="3"/>
        <v>31</v>
      </c>
      <c r="CP42" s="403"/>
      <c r="CQ42" s="404" t="str">
        <f>IF('各会計、関係団体の財政状況及び健全化判断比率'!BS15="","",'各会計、関係団体の財政状況及び健全化判断比率'!BS15)</f>
        <v>かの高原開発</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22</v>
      </c>
      <c r="BX43" s="403"/>
      <c r="BY43" s="404" t="str">
        <f>IF('各会計、関係団体の財政状況及び健全化判断比率'!B77="","",'各会計、関係団体の財政状況及び健全化判断比率'!B77)</f>
        <v>山口県市町総合事務組合山口県自治会館管理（特別会計）</v>
      </c>
      <c r="BZ43" s="404"/>
      <c r="CA43" s="404"/>
      <c r="CB43" s="404"/>
      <c r="CC43" s="404"/>
      <c r="CD43" s="404"/>
      <c r="CE43" s="404"/>
      <c r="CF43" s="404"/>
      <c r="CG43" s="404"/>
      <c r="CH43" s="404"/>
      <c r="CI43" s="404"/>
      <c r="CJ43" s="404"/>
      <c r="CK43" s="404"/>
      <c r="CL43" s="404"/>
      <c r="CM43" s="404"/>
      <c r="CN43" s="181"/>
      <c r="CO43" s="403">
        <f t="shared" si="3"/>
        <v>32</v>
      </c>
      <c r="CP43" s="403"/>
      <c r="CQ43" s="404" t="str">
        <f>IF('各会計、関係団体の財政状況及び健全化判断比率'!BS16="","",'各会計、関係団体の財政状況及び健全化判断比率'!BS16)</f>
        <v>新南陽地区漁業振興基金</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5Uj5TWODVYt1mggvAYsLRFvFpIYICyig1ewlLIPJ96AyyJB4js5BIZlY3qneUda7EIXEyK7De5qyTuznhnIECQ==" saltValue="NgA44Y8yJbFZSeLPtOXz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59" sqref="A5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8" t="s">
        <v>538</v>
      </c>
      <c r="D34" s="1188"/>
      <c r="E34" s="1189"/>
      <c r="F34" s="32">
        <v>36.75</v>
      </c>
      <c r="G34" s="33">
        <v>45.83</v>
      </c>
      <c r="H34" s="33">
        <v>52.87</v>
      </c>
      <c r="I34" s="33">
        <v>62.63</v>
      </c>
      <c r="J34" s="34">
        <v>63.68</v>
      </c>
      <c r="K34" s="22"/>
      <c r="L34" s="22"/>
      <c r="M34" s="22"/>
      <c r="N34" s="22"/>
      <c r="O34" s="22"/>
      <c r="P34" s="22"/>
    </row>
    <row r="35" spans="1:16" ht="39" customHeight="1" x14ac:dyDescent="0.2">
      <c r="A35" s="22"/>
      <c r="B35" s="35"/>
      <c r="C35" s="1182" t="s">
        <v>539</v>
      </c>
      <c r="D35" s="1183"/>
      <c r="E35" s="1184"/>
      <c r="F35" s="36">
        <v>5.58</v>
      </c>
      <c r="G35" s="37">
        <v>4.8600000000000003</v>
      </c>
      <c r="H35" s="37">
        <v>10.3</v>
      </c>
      <c r="I35" s="37">
        <v>9.16</v>
      </c>
      <c r="J35" s="38">
        <v>9.7799999999999994</v>
      </c>
      <c r="K35" s="22"/>
      <c r="L35" s="22"/>
      <c r="M35" s="22"/>
      <c r="N35" s="22"/>
      <c r="O35" s="22"/>
      <c r="P35" s="22"/>
    </row>
    <row r="36" spans="1:16" ht="39" customHeight="1" x14ac:dyDescent="0.2">
      <c r="A36" s="22"/>
      <c r="B36" s="35"/>
      <c r="C36" s="1182" t="s">
        <v>540</v>
      </c>
      <c r="D36" s="1183"/>
      <c r="E36" s="1184"/>
      <c r="F36" s="36">
        <v>7.94</v>
      </c>
      <c r="G36" s="37">
        <v>8.6</v>
      </c>
      <c r="H36" s="37">
        <v>9.1300000000000008</v>
      </c>
      <c r="I36" s="37">
        <v>9.8800000000000008</v>
      </c>
      <c r="J36" s="38">
        <v>8.89</v>
      </c>
      <c r="K36" s="22"/>
      <c r="L36" s="22"/>
      <c r="M36" s="22"/>
      <c r="N36" s="22"/>
      <c r="O36" s="22"/>
      <c r="P36" s="22"/>
    </row>
    <row r="37" spans="1:16" ht="39" customHeight="1" x14ac:dyDescent="0.2">
      <c r="A37" s="22"/>
      <c r="B37" s="35"/>
      <c r="C37" s="1182" t="s">
        <v>541</v>
      </c>
      <c r="D37" s="1183"/>
      <c r="E37" s="1184"/>
      <c r="F37" s="36">
        <v>4.8499999999999996</v>
      </c>
      <c r="G37" s="37">
        <v>5.46</v>
      </c>
      <c r="H37" s="37">
        <v>5.25</v>
      </c>
      <c r="I37" s="37">
        <v>6.27</v>
      </c>
      <c r="J37" s="38">
        <v>6.21</v>
      </c>
      <c r="K37" s="22"/>
      <c r="L37" s="22"/>
      <c r="M37" s="22"/>
      <c r="N37" s="22"/>
      <c r="O37" s="22"/>
      <c r="P37" s="22"/>
    </row>
    <row r="38" spans="1:16" ht="39" customHeight="1" x14ac:dyDescent="0.2">
      <c r="A38" s="22"/>
      <c r="B38" s="35"/>
      <c r="C38" s="1182" t="s">
        <v>542</v>
      </c>
      <c r="D38" s="1183"/>
      <c r="E38" s="1184"/>
      <c r="F38" s="36">
        <v>3.41</v>
      </c>
      <c r="G38" s="37">
        <v>3.48</v>
      </c>
      <c r="H38" s="37">
        <v>4.46</v>
      </c>
      <c r="I38" s="37">
        <v>5.08</v>
      </c>
      <c r="J38" s="38">
        <v>4.6399999999999997</v>
      </c>
      <c r="K38" s="22"/>
      <c r="L38" s="22"/>
      <c r="M38" s="22"/>
      <c r="N38" s="22"/>
      <c r="O38" s="22"/>
      <c r="P38" s="22"/>
    </row>
    <row r="39" spans="1:16" ht="39" customHeight="1" x14ac:dyDescent="0.2">
      <c r="A39" s="22"/>
      <c r="B39" s="35"/>
      <c r="C39" s="1182" t="s">
        <v>543</v>
      </c>
      <c r="D39" s="1183"/>
      <c r="E39" s="1184"/>
      <c r="F39" s="36">
        <v>0.84</v>
      </c>
      <c r="G39" s="37">
        <v>0.61</v>
      </c>
      <c r="H39" s="37">
        <v>0.85</v>
      </c>
      <c r="I39" s="37">
        <v>1</v>
      </c>
      <c r="J39" s="38">
        <v>1.28</v>
      </c>
      <c r="K39" s="22"/>
      <c r="L39" s="22"/>
      <c r="M39" s="22"/>
      <c r="N39" s="22"/>
      <c r="O39" s="22"/>
      <c r="P39" s="22"/>
    </row>
    <row r="40" spans="1:16" ht="39" customHeight="1" x14ac:dyDescent="0.2">
      <c r="A40" s="22"/>
      <c r="B40" s="35"/>
      <c r="C40" s="1182" t="s">
        <v>544</v>
      </c>
      <c r="D40" s="1183"/>
      <c r="E40" s="1184"/>
      <c r="F40" s="36">
        <v>0.49</v>
      </c>
      <c r="G40" s="37">
        <v>0.72</v>
      </c>
      <c r="H40" s="37">
        <v>0.68</v>
      </c>
      <c r="I40" s="37">
        <v>0.6</v>
      </c>
      <c r="J40" s="38">
        <v>0.64</v>
      </c>
      <c r="K40" s="22"/>
      <c r="L40" s="22"/>
      <c r="M40" s="22"/>
      <c r="N40" s="22"/>
      <c r="O40" s="22"/>
      <c r="P40" s="22"/>
    </row>
    <row r="41" spans="1:16" ht="39" customHeight="1" x14ac:dyDescent="0.2">
      <c r="A41" s="22"/>
      <c r="B41" s="35"/>
      <c r="C41" s="1182" t="s">
        <v>545</v>
      </c>
      <c r="D41" s="1183"/>
      <c r="E41" s="1184"/>
      <c r="F41" s="36">
        <v>0.17</v>
      </c>
      <c r="G41" s="37">
        <v>0.17</v>
      </c>
      <c r="H41" s="37">
        <v>0.17</v>
      </c>
      <c r="I41" s="37">
        <v>0.24</v>
      </c>
      <c r="J41" s="38">
        <v>0.19</v>
      </c>
      <c r="K41" s="22"/>
      <c r="L41" s="22"/>
      <c r="M41" s="22"/>
      <c r="N41" s="22"/>
      <c r="O41" s="22"/>
      <c r="P41" s="22"/>
    </row>
    <row r="42" spans="1:16" ht="39" customHeight="1" x14ac:dyDescent="0.2">
      <c r="A42" s="22"/>
      <c r="B42" s="39"/>
      <c r="C42" s="1182" t="s">
        <v>546</v>
      </c>
      <c r="D42" s="1183"/>
      <c r="E42" s="1184"/>
      <c r="F42" s="36" t="s">
        <v>492</v>
      </c>
      <c r="G42" s="37" t="s">
        <v>547</v>
      </c>
      <c r="H42" s="37" t="s">
        <v>492</v>
      </c>
      <c r="I42" s="37" t="s">
        <v>492</v>
      </c>
      <c r="J42" s="38" t="s">
        <v>492</v>
      </c>
      <c r="K42" s="22"/>
      <c r="L42" s="22"/>
      <c r="M42" s="22"/>
      <c r="N42" s="22"/>
      <c r="O42" s="22"/>
      <c r="P42" s="22"/>
    </row>
    <row r="43" spans="1:16" ht="39" customHeight="1" thickBot="1" x14ac:dyDescent="0.25">
      <c r="A43" s="22"/>
      <c r="B43" s="40"/>
      <c r="C43" s="1185" t="s">
        <v>548</v>
      </c>
      <c r="D43" s="1186"/>
      <c r="E43" s="1187"/>
      <c r="F43" s="41">
        <v>0.22</v>
      </c>
      <c r="G43" s="42">
        <v>0.24</v>
      </c>
      <c r="H43" s="42">
        <v>0.32</v>
      </c>
      <c r="I43" s="42">
        <v>0.32</v>
      </c>
      <c r="J43" s="43">
        <v>0.19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E7TO+MPI1Ex5iscPOd288efI50JdbbhMRjUSaVBg0pJea0W9NYDbLz7wlxFipVRpjU+AsG5ODvlPIeFXLaFIw==" saltValue="sbYN5WHTiQNa/Vsvn/V6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4" zoomScale="70" zoomScaleNormal="70" zoomScaleSheetLayoutView="55" workbookViewId="0">
      <selection activeCell="A59" sqref="A59"/>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8387</v>
      </c>
      <c r="L45" s="60">
        <v>8265</v>
      </c>
      <c r="M45" s="60">
        <v>8297</v>
      </c>
      <c r="N45" s="60">
        <v>8091</v>
      </c>
      <c r="O45" s="61">
        <v>8227</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492</v>
      </c>
      <c r="L46" s="64" t="s">
        <v>492</v>
      </c>
      <c r="M46" s="64" t="s">
        <v>492</v>
      </c>
      <c r="N46" s="64" t="s">
        <v>492</v>
      </c>
      <c r="O46" s="65" t="s">
        <v>492</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492</v>
      </c>
      <c r="L47" s="64" t="s">
        <v>492</v>
      </c>
      <c r="M47" s="64" t="s">
        <v>492</v>
      </c>
      <c r="N47" s="64" t="s">
        <v>492</v>
      </c>
      <c r="O47" s="65" t="s">
        <v>492</v>
      </c>
      <c r="P47" s="48"/>
      <c r="Q47" s="48"/>
      <c r="R47" s="48"/>
      <c r="S47" s="48"/>
      <c r="T47" s="48"/>
      <c r="U47" s="48"/>
    </row>
    <row r="48" spans="1:21" ht="30.75" customHeight="1" x14ac:dyDescent="0.2">
      <c r="A48" s="48"/>
      <c r="B48" s="1215"/>
      <c r="C48" s="1216"/>
      <c r="D48" s="62"/>
      <c r="E48" s="1192" t="s">
        <v>13</v>
      </c>
      <c r="F48" s="1192"/>
      <c r="G48" s="1192"/>
      <c r="H48" s="1192"/>
      <c r="I48" s="1192"/>
      <c r="J48" s="1193"/>
      <c r="K48" s="63">
        <v>2014</v>
      </c>
      <c r="L48" s="64">
        <v>1938</v>
      </c>
      <c r="M48" s="64">
        <v>1834</v>
      </c>
      <c r="N48" s="64">
        <v>1898</v>
      </c>
      <c r="O48" s="65">
        <v>1937</v>
      </c>
      <c r="P48" s="48"/>
      <c r="Q48" s="48"/>
      <c r="R48" s="48"/>
      <c r="S48" s="48"/>
      <c r="T48" s="48"/>
      <c r="U48" s="48"/>
    </row>
    <row r="49" spans="1:21" ht="30.75" customHeight="1" x14ac:dyDescent="0.2">
      <c r="A49" s="48"/>
      <c r="B49" s="1215"/>
      <c r="C49" s="1216"/>
      <c r="D49" s="62"/>
      <c r="E49" s="1192" t="s">
        <v>14</v>
      </c>
      <c r="F49" s="1192"/>
      <c r="G49" s="1192"/>
      <c r="H49" s="1192"/>
      <c r="I49" s="1192"/>
      <c r="J49" s="1193"/>
      <c r="K49" s="63">
        <v>167</v>
      </c>
      <c r="L49" s="64">
        <v>223</v>
      </c>
      <c r="M49" s="64">
        <v>224</v>
      </c>
      <c r="N49" s="64">
        <v>223</v>
      </c>
      <c r="O49" s="65">
        <v>235</v>
      </c>
      <c r="P49" s="48"/>
      <c r="Q49" s="48"/>
      <c r="R49" s="48"/>
      <c r="S49" s="48"/>
      <c r="T49" s="48"/>
      <c r="U49" s="48"/>
    </row>
    <row r="50" spans="1:21" ht="30.75" customHeight="1" x14ac:dyDescent="0.2">
      <c r="A50" s="48"/>
      <c r="B50" s="1215"/>
      <c r="C50" s="1216"/>
      <c r="D50" s="62"/>
      <c r="E50" s="1192" t="s">
        <v>15</v>
      </c>
      <c r="F50" s="1192"/>
      <c r="G50" s="1192"/>
      <c r="H50" s="1192"/>
      <c r="I50" s="1192"/>
      <c r="J50" s="1193"/>
      <c r="K50" s="63">
        <v>38</v>
      </c>
      <c r="L50" s="64">
        <v>75</v>
      </c>
      <c r="M50" s="64">
        <v>38</v>
      </c>
      <c r="N50" s="64">
        <v>37</v>
      </c>
      <c r="O50" s="65">
        <v>66</v>
      </c>
      <c r="P50" s="48"/>
      <c r="Q50" s="48"/>
      <c r="R50" s="48"/>
      <c r="S50" s="48"/>
      <c r="T50" s="48"/>
      <c r="U50" s="48"/>
    </row>
    <row r="51" spans="1:21" ht="30.75" customHeight="1" x14ac:dyDescent="0.2">
      <c r="A51" s="48"/>
      <c r="B51" s="1217"/>
      <c r="C51" s="1218"/>
      <c r="D51" s="66"/>
      <c r="E51" s="1192" t="s">
        <v>16</v>
      </c>
      <c r="F51" s="1192"/>
      <c r="G51" s="1192"/>
      <c r="H51" s="1192"/>
      <c r="I51" s="1192"/>
      <c r="J51" s="1193"/>
      <c r="K51" s="63" t="s">
        <v>492</v>
      </c>
      <c r="L51" s="64" t="s">
        <v>492</v>
      </c>
      <c r="M51" s="64" t="s">
        <v>492</v>
      </c>
      <c r="N51" s="64" t="s">
        <v>492</v>
      </c>
      <c r="O51" s="65" t="s">
        <v>492</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7884</v>
      </c>
      <c r="L52" s="64">
        <v>7738</v>
      </c>
      <c r="M52" s="64">
        <v>7621</v>
      </c>
      <c r="N52" s="64">
        <v>7401</v>
      </c>
      <c r="O52" s="65">
        <v>7356</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2722</v>
      </c>
      <c r="L53" s="69">
        <v>2763</v>
      </c>
      <c r="M53" s="69">
        <v>2772</v>
      </c>
      <c r="N53" s="69">
        <v>2848</v>
      </c>
      <c r="O53" s="70">
        <v>3109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3Jx/OygfRt9fBKaaOHOTMFjTy6H2pwPHFYCH68y4hOkaKXHJJqbCo9dzzaKOetomV6GjKxzpoY+fJQHGQerug==" saltValue="1G8gTQfl4jyHjC3SWuuBa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 zoomScale="70" zoomScaleNormal="70" zoomScaleSheetLayoutView="100" workbookViewId="0">
      <selection activeCell="S46" sqref="S46"/>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33" t="s">
        <v>30</v>
      </c>
      <c r="C41" s="1234"/>
      <c r="D41" s="105"/>
      <c r="E41" s="1235" t="s">
        <v>31</v>
      </c>
      <c r="F41" s="1235"/>
      <c r="G41" s="1235"/>
      <c r="H41" s="1236"/>
      <c r="I41" s="355">
        <v>87104</v>
      </c>
      <c r="J41" s="356">
        <v>86256</v>
      </c>
      <c r="K41" s="356">
        <v>82788</v>
      </c>
      <c r="L41" s="356">
        <v>79288</v>
      </c>
      <c r="M41" s="357">
        <v>76472</v>
      </c>
    </row>
    <row r="42" spans="2:13" ht="27.75" customHeight="1" x14ac:dyDescent="0.2">
      <c r="B42" s="1223"/>
      <c r="C42" s="1224"/>
      <c r="D42" s="106"/>
      <c r="E42" s="1227" t="s">
        <v>32</v>
      </c>
      <c r="F42" s="1227"/>
      <c r="G42" s="1227"/>
      <c r="H42" s="1228"/>
      <c r="I42" s="358">
        <v>3056</v>
      </c>
      <c r="J42" s="359">
        <v>2900</v>
      </c>
      <c r="K42" s="359">
        <v>2782</v>
      </c>
      <c r="L42" s="359">
        <v>7804</v>
      </c>
      <c r="M42" s="360">
        <v>7760</v>
      </c>
    </row>
    <row r="43" spans="2:13" ht="27.75" customHeight="1" x14ac:dyDescent="0.2">
      <c r="B43" s="1223"/>
      <c r="C43" s="1224"/>
      <c r="D43" s="106"/>
      <c r="E43" s="1227" t="s">
        <v>33</v>
      </c>
      <c r="F43" s="1227"/>
      <c r="G43" s="1227"/>
      <c r="H43" s="1228"/>
      <c r="I43" s="358">
        <v>17837</v>
      </c>
      <c r="J43" s="359">
        <v>16721</v>
      </c>
      <c r="K43" s="359">
        <v>15980</v>
      </c>
      <c r="L43" s="359">
        <v>15382</v>
      </c>
      <c r="M43" s="360">
        <v>15263</v>
      </c>
    </row>
    <row r="44" spans="2:13" ht="27.75" customHeight="1" x14ac:dyDescent="0.2">
      <c r="B44" s="1223"/>
      <c r="C44" s="1224"/>
      <c r="D44" s="106"/>
      <c r="E44" s="1227" t="s">
        <v>34</v>
      </c>
      <c r="F44" s="1227"/>
      <c r="G44" s="1227"/>
      <c r="H44" s="1228"/>
      <c r="I44" s="358">
        <v>2738</v>
      </c>
      <c r="J44" s="359">
        <v>2926</v>
      </c>
      <c r="K44" s="359">
        <v>2705</v>
      </c>
      <c r="L44" s="359">
        <v>2433</v>
      </c>
      <c r="M44" s="360">
        <v>2196</v>
      </c>
    </row>
    <row r="45" spans="2:13" ht="27.75" customHeight="1" x14ac:dyDescent="0.2">
      <c r="B45" s="1223"/>
      <c r="C45" s="1224"/>
      <c r="D45" s="106"/>
      <c r="E45" s="1227" t="s">
        <v>35</v>
      </c>
      <c r="F45" s="1227"/>
      <c r="G45" s="1227"/>
      <c r="H45" s="1228"/>
      <c r="I45" s="358">
        <v>9430</v>
      </c>
      <c r="J45" s="359">
        <v>9536</v>
      </c>
      <c r="K45" s="359">
        <v>9665</v>
      </c>
      <c r="L45" s="359">
        <v>9655</v>
      </c>
      <c r="M45" s="360">
        <v>10004</v>
      </c>
    </row>
    <row r="46" spans="2:13" ht="27.75" customHeight="1" x14ac:dyDescent="0.2">
      <c r="B46" s="1223"/>
      <c r="C46" s="1224"/>
      <c r="D46" s="107"/>
      <c r="E46" s="1227" t="s">
        <v>36</v>
      </c>
      <c r="F46" s="1227"/>
      <c r="G46" s="1227"/>
      <c r="H46" s="1228"/>
      <c r="I46" s="358">
        <v>135</v>
      </c>
      <c r="J46" s="359">
        <v>126</v>
      </c>
      <c r="K46" s="359">
        <v>135</v>
      </c>
      <c r="L46" s="359" t="s">
        <v>492</v>
      </c>
      <c r="M46" s="360" t="s">
        <v>492</v>
      </c>
    </row>
    <row r="47" spans="2:13" ht="27.75" customHeight="1" x14ac:dyDescent="0.2">
      <c r="B47" s="1223"/>
      <c r="C47" s="1224"/>
      <c r="D47" s="108"/>
      <c r="E47" s="1237" t="s">
        <v>37</v>
      </c>
      <c r="F47" s="1238"/>
      <c r="G47" s="1238"/>
      <c r="H47" s="1239"/>
      <c r="I47" s="358" t="s">
        <v>492</v>
      </c>
      <c r="J47" s="359" t="s">
        <v>492</v>
      </c>
      <c r="K47" s="359" t="s">
        <v>492</v>
      </c>
      <c r="L47" s="359" t="s">
        <v>492</v>
      </c>
      <c r="M47" s="360" t="s">
        <v>492</v>
      </c>
    </row>
    <row r="48" spans="2:13" ht="27.75" customHeight="1" x14ac:dyDescent="0.2">
      <c r="B48" s="1223"/>
      <c r="C48" s="1224"/>
      <c r="D48" s="106"/>
      <c r="E48" s="1227" t="s">
        <v>38</v>
      </c>
      <c r="F48" s="1227"/>
      <c r="G48" s="1227"/>
      <c r="H48" s="1228"/>
      <c r="I48" s="358" t="s">
        <v>492</v>
      </c>
      <c r="J48" s="359" t="s">
        <v>492</v>
      </c>
      <c r="K48" s="359" t="s">
        <v>492</v>
      </c>
      <c r="L48" s="359" t="s">
        <v>492</v>
      </c>
      <c r="M48" s="360" t="s">
        <v>492</v>
      </c>
    </row>
    <row r="49" spans="2:13" ht="27.75" customHeight="1" x14ac:dyDescent="0.2">
      <c r="B49" s="1225"/>
      <c r="C49" s="1226"/>
      <c r="D49" s="106"/>
      <c r="E49" s="1227" t="s">
        <v>39</v>
      </c>
      <c r="F49" s="1227"/>
      <c r="G49" s="1227"/>
      <c r="H49" s="1228"/>
      <c r="I49" s="358" t="s">
        <v>492</v>
      </c>
      <c r="J49" s="359" t="s">
        <v>492</v>
      </c>
      <c r="K49" s="359" t="s">
        <v>492</v>
      </c>
      <c r="L49" s="359" t="s">
        <v>492</v>
      </c>
      <c r="M49" s="360" t="s">
        <v>492</v>
      </c>
    </row>
    <row r="50" spans="2:13" ht="27.75" customHeight="1" x14ac:dyDescent="0.2">
      <c r="B50" s="1221" t="s">
        <v>40</v>
      </c>
      <c r="C50" s="1222"/>
      <c r="D50" s="109"/>
      <c r="E50" s="1227" t="s">
        <v>41</v>
      </c>
      <c r="F50" s="1227"/>
      <c r="G50" s="1227"/>
      <c r="H50" s="1228"/>
      <c r="I50" s="358">
        <v>8216</v>
      </c>
      <c r="J50" s="359">
        <v>8626</v>
      </c>
      <c r="K50" s="359">
        <v>12821</v>
      </c>
      <c r="L50" s="359">
        <v>17363</v>
      </c>
      <c r="M50" s="360">
        <v>18465</v>
      </c>
    </row>
    <row r="51" spans="2:13" ht="27.75" customHeight="1" x14ac:dyDescent="0.2">
      <c r="B51" s="1223"/>
      <c r="C51" s="1224"/>
      <c r="D51" s="106"/>
      <c r="E51" s="1227" t="s">
        <v>42</v>
      </c>
      <c r="F51" s="1227"/>
      <c r="G51" s="1227"/>
      <c r="H51" s="1228"/>
      <c r="I51" s="358">
        <v>13052</v>
      </c>
      <c r="J51" s="359">
        <v>13093</v>
      </c>
      <c r="K51" s="359">
        <v>12717</v>
      </c>
      <c r="L51" s="359">
        <v>12695</v>
      </c>
      <c r="M51" s="360">
        <v>12390</v>
      </c>
    </row>
    <row r="52" spans="2:13" ht="27.75" customHeight="1" x14ac:dyDescent="0.2">
      <c r="B52" s="1225"/>
      <c r="C52" s="1226"/>
      <c r="D52" s="106"/>
      <c r="E52" s="1227" t="s">
        <v>43</v>
      </c>
      <c r="F52" s="1227"/>
      <c r="G52" s="1227"/>
      <c r="H52" s="1228"/>
      <c r="I52" s="358">
        <v>72222</v>
      </c>
      <c r="J52" s="359">
        <v>70048</v>
      </c>
      <c r="K52" s="359">
        <v>67637</v>
      </c>
      <c r="L52" s="359">
        <v>64001</v>
      </c>
      <c r="M52" s="360">
        <v>59731</v>
      </c>
    </row>
    <row r="53" spans="2:13" ht="27.75" customHeight="1" thickBot="1" x14ac:dyDescent="0.25">
      <c r="B53" s="1229" t="s">
        <v>19</v>
      </c>
      <c r="C53" s="1230"/>
      <c r="D53" s="110"/>
      <c r="E53" s="1231" t="s">
        <v>44</v>
      </c>
      <c r="F53" s="1231"/>
      <c r="G53" s="1231"/>
      <c r="H53" s="1232"/>
      <c r="I53" s="361">
        <v>26809</v>
      </c>
      <c r="J53" s="362">
        <v>26698</v>
      </c>
      <c r="K53" s="362">
        <v>20879</v>
      </c>
      <c r="L53" s="362">
        <v>20503</v>
      </c>
      <c r="M53" s="363">
        <v>21109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fCtQvx4djEZg0Opu/+sACGN3RANrp5ThOeY3riJAnGa6CTF8uAu96GTvSODFAWHkTxMGXA7Hup3cjw1p4/5kg==" saltValue="IjP2220VH3VNKlEtE+rV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8" zoomScale="50" zoomScaleNormal="50" zoomScaleSheetLayoutView="100" workbookViewId="0">
      <selection activeCell="K44" sqref="K4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48" t="s">
        <v>46</v>
      </c>
      <c r="D55" s="1248"/>
      <c r="E55" s="1249"/>
      <c r="F55" s="122">
        <v>4800</v>
      </c>
      <c r="G55" s="122">
        <v>6262</v>
      </c>
      <c r="H55" s="123">
        <v>5814</v>
      </c>
    </row>
    <row r="56" spans="2:8" ht="52.5" customHeight="1" x14ac:dyDescent="0.2">
      <c r="B56" s="124"/>
      <c r="C56" s="1250" t="s">
        <v>47</v>
      </c>
      <c r="D56" s="1250"/>
      <c r="E56" s="1251"/>
      <c r="F56" s="125">
        <v>1256</v>
      </c>
      <c r="G56" s="125">
        <v>1600</v>
      </c>
      <c r="H56" s="126">
        <v>1603</v>
      </c>
    </row>
    <row r="57" spans="2:8" ht="53.25" customHeight="1" x14ac:dyDescent="0.2">
      <c r="B57" s="124"/>
      <c r="C57" s="1252" t="s">
        <v>48</v>
      </c>
      <c r="D57" s="1252"/>
      <c r="E57" s="1253"/>
      <c r="F57" s="127">
        <v>9577</v>
      </c>
      <c r="G57" s="127">
        <v>11960</v>
      </c>
      <c r="H57" s="128">
        <v>11774</v>
      </c>
    </row>
    <row r="58" spans="2:8" ht="45.75" customHeight="1" x14ac:dyDescent="0.2">
      <c r="B58" s="129"/>
      <c r="C58" s="1240" t="s">
        <v>578</v>
      </c>
      <c r="D58" s="1241"/>
      <c r="E58" s="1242"/>
      <c r="F58" s="130">
        <v>3745</v>
      </c>
      <c r="G58" s="130">
        <v>4733</v>
      </c>
      <c r="H58" s="131">
        <v>5080</v>
      </c>
    </row>
    <row r="59" spans="2:8" ht="45.75" customHeight="1" x14ac:dyDescent="0.2">
      <c r="B59" s="129"/>
      <c r="C59" s="1240" t="s">
        <v>579</v>
      </c>
      <c r="D59" s="1241"/>
      <c r="E59" s="1242"/>
      <c r="F59" s="130">
        <v>1899</v>
      </c>
      <c r="G59" s="130">
        <v>2837</v>
      </c>
      <c r="H59" s="131">
        <v>3570</v>
      </c>
    </row>
    <row r="60" spans="2:8" ht="45.75" customHeight="1" x14ac:dyDescent="0.2">
      <c r="B60" s="129"/>
      <c r="C60" s="1240" t="s">
        <v>580</v>
      </c>
      <c r="D60" s="1241"/>
      <c r="E60" s="1242"/>
      <c r="F60" s="130">
        <v>300</v>
      </c>
      <c r="G60" s="130">
        <v>1273</v>
      </c>
      <c r="H60" s="131">
        <v>1499</v>
      </c>
    </row>
    <row r="61" spans="2:8" ht="45.75" customHeight="1" x14ac:dyDescent="0.2">
      <c r="B61" s="129"/>
      <c r="C61" s="1240" t="s">
        <v>581</v>
      </c>
      <c r="D61" s="1241"/>
      <c r="E61" s="1242"/>
      <c r="F61" s="130">
        <v>3001</v>
      </c>
      <c r="G61" s="130">
        <v>2434</v>
      </c>
      <c r="H61" s="131">
        <v>597</v>
      </c>
    </row>
    <row r="62" spans="2:8" ht="45.75" customHeight="1" thickBot="1" x14ac:dyDescent="0.25">
      <c r="B62" s="132"/>
      <c r="C62" s="1243" t="s">
        <v>582</v>
      </c>
      <c r="D62" s="1244"/>
      <c r="E62" s="1245"/>
      <c r="F62" s="133">
        <v>2</v>
      </c>
      <c r="G62" s="133">
        <v>2</v>
      </c>
      <c r="H62" s="134">
        <v>302</v>
      </c>
    </row>
    <row r="63" spans="2:8" ht="52.5" customHeight="1" thickBot="1" x14ac:dyDescent="0.25">
      <c r="B63" s="135"/>
      <c r="C63" s="1246" t="s">
        <v>49</v>
      </c>
      <c r="D63" s="1246"/>
      <c r="E63" s="1247"/>
      <c r="F63" s="136">
        <v>15633</v>
      </c>
      <c r="G63" s="136">
        <v>19823</v>
      </c>
      <c r="H63" s="137">
        <v>19191</v>
      </c>
    </row>
    <row r="64" spans="2:8" ht="13" x14ac:dyDescent="0.2"/>
  </sheetData>
  <sheetProtection algorithmName="SHA-512" hashValue="lLmO1O8OeuD/kg4CtDGNFWGZzlhHakxP5aVB7ronNzblnWJwcNUsXFCJ+k93D2ebjadY9pl20VVFS4q7gDMyTg==" saltValue="/C2yl3lIo9MOLXeRCYSz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9042-03F7-41E9-A1EE-AD646A3B3ABE}">
  <sheetPr>
    <pageSetUpPr fitToPage="1"/>
  </sheetPr>
  <dimension ref="A1:DE85"/>
  <sheetViews>
    <sheetView showGridLines="0" tabSelected="1" topLeftCell="AG54" zoomScale="106" zoomScaleNormal="106" zoomScaleSheetLayoutView="55" workbookViewId="0">
      <selection activeCell="AR60" sqref="AR60"/>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4" t="s">
        <v>593</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586</v>
      </c>
    </row>
    <row r="50" spans="1:109" ht="13" x14ac:dyDescent="0.2">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530</v>
      </c>
      <c r="BQ50" s="1267"/>
      <c r="BR50" s="1267"/>
      <c r="BS50" s="1267"/>
      <c r="BT50" s="1267"/>
      <c r="BU50" s="1267"/>
      <c r="BV50" s="1267"/>
      <c r="BW50" s="1267"/>
      <c r="BX50" s="1267" t="s">
        <v>531</v>
      </c>
      <c r="BY50" s="1267"/>
      <c r="BZ50" s="1267"/>
      <c r="CA50" s="1267"/>
      <c r="CB50" s="1267"/>
      <c r="CC50" s="1267"/>
      <c r="CD50" s="1267"/>
      <c r="CE50" s="1267"/>
      <c r="CF50" s="1267" t="s">
        <v>532</v>
      </c>
      <c r="CG50" s="1267"/>
      <c r="CH50" s="1267"/>
      <c r="CI50" s="1267"/>
      <c r="CJ50" s="1267"/>
      <c r="CK50" s="1267"/>
      <c r="CL50" s="1267"/>
      <c r="CM50" s="1267"/>
      <c r="CN50" s="1267" t="s">
        <v>533</v>
      </c>
      <c r="CO50" s="1267"/>
      <c r="CP50" s="1267"/>
      <c r="CQ50" s="1267"/>
      <c r="CR50" s="1267"/>
      <c r="CS50" s="1267"/>
      <c r="CT50" s="1267"/>
      <c r="CU50" s="1267"/>
      <c r="CV50" s="1267" t="s">
        <v>534</v>
      </c>
      <c r="CW50" s="1267"/>
      <c r="CX50" s="1267"/>
      <c r="CY50" s="1267"/>
      <c r="CZ50" s="1267"/>
      <c r="DA50" s="1267"/>
      <c r="DB50" s="1267"/>
      <c r="DC50" s="1267"/>
    </row>
    <row r="51" spans="1:109" ht="13.5" customHeight="1" x14ac:dyDescent="0.2">
      <c r="B51" s="372"/>
      <c r="G51" s="1273"/>
      <c r="H51" s="1273"/>
      <c r="I51" s="1271"/>
      <c r="J51" s="1271"/>
      <c r="K51" s="1269"/>
      <c r="L51" s="1269"/>
      <c r="M51" s="1269"/>
      <c r="N51" s="1269"/>
      <c r="AM51" s="381"/>
      <c r="AN51" s="1270" t="s">
        <v>587</v>
      </c>
      <c r="AO51" s="1270"/>
      <c r="AP51" s="1270"/>
      <c r="AQ51" s="1270"/>
      <c r="AR51" s="1270"/>
      <c r="AS51" s="1270"/>
      <c r="AT51" s="1270"/>
      <c r="AU51" s="1270"/>
      <c r="AV51" s="1270"/>
      <c r="AW51" s="1270"/>
      <c r="AX51" s="1270"/>
      <c r="AY51" s="1270"/>
      <c r="AZ51" s="1270"/>
      <c r="BA51" s="1270"/>
      <c r="BB51" s="1270" t="s">
        <v>588</v>
      </c>
      <c r="BC51" s="1270"/>
      <c r="BD51" s="1270"/>
      <c r="BE51" s="1270"/>
      <c r="BF51" s="1270"/>
      <c r="BG51" s="1270"/>
      <c r="BH51" s="1270"/>
      <c r="BI51" s="1270"/>
      <c r="BJ51" s="1270"/>
      <c r="BK51" s="1270"/>
      <c r="BL51" s="1270"/>
      <c r="BM51" s="1270"/>
      <c r="BN51" s="1270"/>
      <c r="BO51" s="1270"/>
      <c r="BP51" s="1268">
        <v>91</v>
      </c>
      <c r="BQ51" s="1268"/>
      <c r="BR51" s="1268"/>
      <c r="BS51" s="1268"/>
      <c r="BT51" s="1268"/>
      <c r="BU51" s="1268"/>
      <c r="BV51" s="1268"/>
      <c r="BW51" s="1268"/>
      <c r="BX51" s="1268">
        <v>87.9</v>
      </c>
      <c r="BY51" s="1268"/>
      <c r="BZ51" s="1268"/>
      <c r="CA51" s="1268"/>
      <c r="CB51" s="1268"/>
      <c r="CC51" s="1268"/>
      <c r="CD51" s="1268"/>
      <c r="CE51" s="1268"/>
      <c r="CF51" s="1268">
        <v>66</v>
      </c>
      <c r="CG51" s="1268"/>
      <c r="CH51" s="1268"/>
      <c r="CI51" s="1268"/>
      <c r="CJ51" s="1268"/>
      <c r="CK51" s="1268"/>
      <c r="CL51" s="1268"/>
      <c r="CM51" s="1268"/>
      <c r="CN51" s="1268">
        <v>66.3</v>
      </c>
      <c r="CO51" s="1268"/>
      <c r="CP51" s="1268"/>
      <c r="CQ51" s="1268"/>
      <c r="CR51" s="1268"/>
      <c r="CS51" s="1268"/>
      <c r="CT51" s="1268"/>
      <c r="CU51" s="1268"/>
      <c r="CV51" s="1268">
        <v>66</v>
      </c>
      <c r="CW51" s="1268"/>
      <c r="CX51" s="1268"/>
      <c r="CY51" s="1268"/>
      <c r="CZ51" s="1268"/>
      <c r="DA51" s="1268"/>
      <c r="DB51" s="1268"/>
      <c r="DC51" s="1268"/>
    </row>
    <row r="52" spans="1:109" ht="13" x14ac:dyDescent="0.2">
      <c r="B52" s="372"/>
      <c r="G52" s="1273"/>
      <c r="H52" s="1273"/>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x14ac:dyDescent="0.2">
      <c r="A53" s="380"/>
      <c r="B53" s="372"/>
      <c r="G53" s="1273"/>
      <c r="H53" s="1273"/>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589</v>
      </c>
      <c r="BC53" s="1270"/>
      <c r="BD53" s="1270"/>
      <c r="BE53" s="1270"/>
      <c r="BF53" s="1270"/>
      <c r="BG53" s="1270"/>
      <c r="BH53" s="1270"/>
      <c r="BI53" s="1270"/>
      <c r="BJ53" s="1270"/>
      <c r="BK53" s="1270"/>
      <c r="BL53" s="1270"/>
      <c r="BM53" s="1270"/>
      <c r="BN53" s="1270"/>
      <c r="BO53" s="1270"/>
      <c r="BP53" s="1268">
        <v>61.6</v>
      </c>
      <c r="BQ53" s="1268"/>
      <c r="BR53" s="1268"/>
      <c r="BS53" s="1268"/>
      <c r="BT53" s="1268"/>
      <c r="BU53" s="1268"/>
      <c r="BV53" s="1268"/>
      <c r="BW53" s="1268"/>
      <c r="BX53" s="1268">
        <v>62.6</v>
      </c>
      <c r="BY53" s="1268"/>
      <c r="BZ53" s="1268"/>
      <c r="CA53" s="1268"/>
      <c r="CB53" s="1268"/>
      <c r="CC53" s="1268"/>
      <c r="CD53" s="1268"/>
      <c r="CE53" s="1268"/>
      <c r="CF53" s="1268">
        <v>64</v>
      </c>
      <c r="CG53" s="1268"/>
      <c r="CH53" s="1268"/>
      <c r="CI53" s="1268"/>
      <c r="CJ53" s="1268"/>
      <c r="CK53" s="1268"/>
      <c r="CL53" s="1268"/>
      <c r="CM53" s="1268"/>
      <c r="CN53" s="1268">
        <v>64.099999999999994</v>
      </c>
      <c r="CO53" s="1268"/>
      <c r="CP53" s="1268"/>
      <c r="CQ53" s="1268"/>
      <c r="CR53" s="1268"/>
      <c r="CS53" s="1268"/>
      <c r="CT53" s="1268"/>
      <c r="CU53" s="1268"/>
      <c r="CV53" s="1268">
        <v>65</v>
      </c>
      <c r="CW53" s="1268"/>
      <c r="CX53" s="1268"/>
      <c r="CY53" s="1268"/>
      <c r="CZ53" s="1268"/>
      <c r="DA53" s="1268"/>
      <c r="DB53" s="1268"/>
      <c r="DC53" s="1268"/>
    </row>
    <row r="54" spans="1:109" ht="13" x14ac:dyDescent="0.2">
      <c r="A54" s="380"/>
      <c r="B54" s="372"/>
      <c r="G54" s="1273"/>
      <c r="H54" s="1273"/>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x14ac:dyDescent="0.2">
      <c r="A55" s="380"/>
      <c r="B55" s="372"/>
      <c r="G55" s="1263"/>
      <c r="H55" s="1263"/>
      <c r="I55" s="1263"/>
      <c r="J55" s="1263"/>
      <c r="K55" s="1269"/>
      <c r="L55" s="1269"/>
      <c r="M55" s="1269"/>
      <c r="N55" s="1269"/>
      <c r="AN55" s="1267" t="s">
        <v>590</v>
      </c>
      <c r="AO55" s="1267"/>
      <c r="AP55" s="1267"/>
      <c r="AQ55" s="1267"/>
      <c r="AR55" s="1267"/>
      <c r="AS55" s="1267"/>
      <c r="AT55" s="1267"/>
      <c r="AU55" s="1267"/>
      <c r="AV55" s="1267"/>
      <c r="AW55" s="1267"/>
      <c r="AX55" s="1267"/>
      <c r="AY55" s="1267"/>
      <c r="AZ55" s="1267"/>
      <c r="BA55" s="1267"/>
      <c r="BB55" s="1270" t="s">
        <v>588</v>
      </c>
      <c r="BC55" s="1270"/>
      <c r="BD55" s="1270"/>
      <c r="BE55" s="1270"/>
      <c r="BF55" s="1270"/>
      <c r="BG55" s="1270"/>
      <c r="BH55" s="1270"/>
      <c r="BI55" s="1270"/>
      <c r="BJ55" s="1270"/>
      <c r="BK55" s="1270"/>
      <c r="BL55" s="1270"/>
      <c r="BM55" s="1270"/>
      <c r="BN55" s="1270"/>
      <c r="BO55" s="1270"/>
      <c r="BP55" s="1268">
        <v>0.5</v>
      </c>
      <c r="BQ55" s="1268"/>
      <c r="BR55" s="1268"/>
      <c r="BS55" s="1268"/>
      <c r="BT55" s="1268"/>
      <c r="BU55" s="1268"/>
      <c r="BV55" s="1268"/>
      <c r="BW55" s="1268"/>
      <c r="BX55" s="1268">
        <v>5.9</v>
      </c>
      <c r="BY55" s="1268"/>
      <c r="BZ55" s="1268"/>
      <c r="CA55" s="1268"/>
      <c r="CB55" s="1268"/>
      <c r="CC55" s="1268"/>
      <c r="CD55" s="1268"/>
      <c r="CE55" s="1268"/>
      <c r="CF55" s="1268">
        <v>4.0999999999999996</v>
      </c>
      <c r="CG55" s="1268"/>
      <c r="CH55" s="1268"/>
      <c r="CI55" s="1268"/>
      <c r="CJ55" s="1268"/>
      <c r="CK55" s="1268"/>
      <c r="CL55" s="1268"/>
      <c r="CM55" s="1268"/>
      <c r="CN55" s="1268">
        <v>0</v>
      </c>
      <c r="CO55" s="1268"/>
      <c r="CP55" s="1268"/>
      <c r="CQ55" s="1268"/>
      <c r="CR55" s="1268"/>
      <c r="CS55" s="1268"/>
      <c r="CT55" s="1268"/>
      <c r="CU55" s="1268"/>
      <c r="CV55" s="1268">
        <v>0</v>
      </c>
      <c r="CW55" s="1268"/>
      <c r="CX55" s="1268"/>
      <c r="CY55" s="1268"/>
      <c r="CZ55" s="1268"/>
      <c r="DA55" s="1268"/>
      <c r="DB55" s="1268"/>
      <c r="DC55" s="1268"/>
    </row>
    <row r="56" spans="1:109" ht="13" x14ac:dyDescent="0.2">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80" customFormat="1" ht="13" x14ac:dyDescent="0.2">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589</v>
      </c>
      <c r="BC57" s="1270"/>
      <c r="BD57" s="1270"/>
      <c r="BE57" s="1270"/>
      <c r="BF57" s="1270"/>
      <c r="BG57" s="1270"/>
      <c r="BH57" s="1270"/>
      <c r="BI57" s="1270"/>
      <c r="BJ57" s="1270"/>
      <c r="BK57" s="1270"/>
      <c r="BL57" s="1270"/>
      <c r="BM57" s="1270"/>
      <c r="BN57" s="1270"/>
      <c r="BO57" s="1270"/>
      <c r="BP57" s="1268">
        <v>60.4</v>
      </c>
      <c r="BQ57" s="1268"/>
      <c r="BR57" s="1268"/>
      <c r="BS57" s="1268"/>
      <c r="BT57" s="1268"/>
      <c r="BU57" s="1268"/>
      <c r="BV57" s="1268"/>
      <c r="BW57" s="1268"/>
      <c r="BX57" s="1268">
        <v>61.9</v>
      </c>
      <c r="BY57" s="1268"/>
      <c r="BZ57" s="1268"/>
      <c r="CA57" s="1268"/>
      <c r="CB57" s="1268"/>
      <c r="CC57" s="1268"/>
      <c r="CD57" s="1268"/>
      <c r="CE57" s="1268"/>
      <c r="CF57" s="1268">
        <v>62.8</v>
      </c>
      <c r="CG57" s="1268"/>
      <c r="CH57" s="1268"/>
      <c r="CI57" s="1268"/>
      <c r="CJ57" s="1268"/>
      <c r="CK57" s="1268"/>
      <c r="CL57" s="1268"/>
      <c r="CM57" s="1268"/>
      <c r="CN57" s="1268">
        <v>64</v>
      </c>
      <c r="CO57" s="1268"/>
      <c r="CP57" s="1268"/>
      <c r="CQ57" s="1268"/>
      <c r="CR57" s="1268"/>
      <c r="CS57" s="1268"/>
      <c r="CT57" s="1268"/>
      <c r="CU57" s="1268"/>
      <c r="CV57" s="1268">
        <v>64.400000000000006</v>
      </c>
      <c r="CW57" s="1268"/>
      <c r="CX57" s="1268"/>
      <c r="CY57" s="1268"/>
      <c r="CZ57" s="1268"/>
      <c r="DA57" s="1268"/>
      <c r="DB57" s="1268"/>
      <c r="DC57" s="1268"/>
      <c r="DD57" s="385"/>
      <c r="DE57" s="384"/>
    </row>
    <row r="58" spans="1:109" s="380" customFormat="1" ht="13" x14ac:dyDescent="0.2">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591</v>
      </c>
    </row>
    <row r="64" spans="1:109" ht="13" x14ac:dyDescent="0.2">
      <c r="B64" s="372"/>
      <c r="G64" s="379"/>
      <c r="I64" s="392"/>
      <c r="J64" s="392"/>
      <c r="K64" s="392"/>
      <c r="L64" s="392"/>
      <c r="M64" s="392"/>
      <c r="N64" s="393"/>
      <c r="AM64" s="379"/>
      <c r="AN64" s="379" t="s">
        <v>585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4" t="s">
        <v>594</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586</v>
      </c>
    </row>
    <row r="72" spans="2:107" ht="13" x14ac:dyDescent="0.2">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530</v>
      </c>
      <c r="BQ72" s="1267"/>
      <c r="BR72" s="1267"/>
      <c r="BS72" s="1267"/>
      <c r="BT72" s="1267"/>
      <c r="BU72" s="1267"/>
      <c r="BV72" s="1267"/>
      <c r="BW72" s="1267"/>
      <c r="BX72" s="1267" t="s">
        <v>531</v>
      </c>
      <c r="BY72" s="1267"/>
      <c r="BZ72" s="1267"/>
      <c r="CA72" s="1267"/>
      <c r="CB72" s="1267"/>
      <c r="CC72" s="1267"/>
      <c r="CD72" s="1267"/>
      <c r="CE72" s="1267"/>
      <c r="CF72" s="1267" t="s">
        <v>532</v>
      </c>
      <c r="CG72" s="1267"/>
      <c r="CH72" s="1267"/>
      <c r="CI72" s="1267"/>
      <c r="CJ72" s="1267"/>
      <c r="CK72" s="1267"/>
      <c r="CL72" s="1267"/>
      <c r="CM72" s="1267"/>
      <c r="CN72" s="1267" t="s">
        <v>533</v>
      </c>
      <c r="CO72" s="1267"/>
      <c r="CP72" s="1267"/>
      <c r="CQ72" s="1267"/>
      <c r="CR72" s="1267"/>
      <c r="CS72" s="1267"/>
      <c r="CT72" s="1267"/>
      <c r="CU72" s="1267"/>
      <c r="CV72" s="1267" t="s">
        <v>534</v>
      </c>
      <c r="CW72" s="1267"/>
      <c r="CX72" s="1267"/>
      <c r="CY72" s="1267"/>
      <c r="CZ72" s="1267"/>
      <c r="DA72" s="1267"/>
      <c r="DB72" s="1267"/>
      <c r="DC72" s="1267"/>
    </row>
    <row r="73" spans="2:107" ht="13" x14ac:dyDescent="0.2">
      <c r="B73" s="372"/>
      <c r="G73" s="1273"/>
      <c r="H73" s="1273"/>
      <c r="I73" s="1273"/>
      <c r="J73" s="1273"/>
      <c r="K73" s="1274"/>
      <c r="L73" s="1274"/>
      <c r="M73" s="1274"/>
      <c r="N73" s="1274"/>
      <c r="AM73" s="381"/>
      <c r="AN73" s="1270" t="s">
        <v>587</v>
      </c>
      <c r="AO73" s="1270"/>
      <c r="AP73" s="1270"/>
      <c r="AQ73" s="1270"/>
      <c r="AR73" s="1270"/>
      <c r="AS73" s="1270"/>
      <c r="AT73" s="1270"/>
      <c r="AU73" s="1270"/>
      <c r="AV73" s="1270"/>
      <c r="AW73" s="1270"/>
      <c r="AX73" s="1270"/>
      <c r="AY73" s="1270"/>
      <c r="AZ73" s="1270"/>
      <c r="BA73" s="1270"/>
      <c r="BB73" s="1270" t="s">
        <v>588</v>
      </c>
      <c r="BC73" s="1270"/>
      <c r="BD73" s="1270"/>
      <c r="BE73" s="1270"/>
      <c r="BF73" s="1270"/>
      <c r="BG73" s="1270"/>
      <c r="BH73" s="1270"/>
      <c r="BI73" s="1270"/>
      <c r="BJ73" s="1270"/>
      <c r="BK73" s="1270"/>
      <c r="BL73" s="1270"/>
      <c r="BM73" s="1270"/>
      <c r="BN73" s="1270"/>
      <c r="BO73" s="1270"/>
      <c r="BP73" s="1268">
        <v>91</v>
      </c>
      <c r="BQ73" s="1268"/>
      <c r="BR73" s="1268"/>
      <c r="BS73" s="1268"/>
      <c r="BT73" s="1268"/>
      <c r="BU73" s="1268"/>
      <c r="BV73" s="1268"/>
      <c r="BW73" s="1268"/>
      <c r="BX73" s="1268">
        <v>87.9</v>
      </c>
      <c r="BY73" s="1268"/>
      <c r="BZ73" s="1268"/>
      <c r="CA73" s="1268"/>
      <c r="CB73" s="1268"/>
      <c r="CC73" s="1268"/>
      <c r="CD73" s="1268"/>
      <c r="CE73" s="1268"/>
      <c r="CF73" s="1268">
        <v>66</v>
      </c>
      <c r="CG73" s="1268"/>
      <c r="CH73" s="1268"/>
      <c r="CI73" s="1268"/>
      <c r="CJ73" s="1268"/>
      <c r="CK73" s="1268"/>
      <c r="CL73" s="1268"/>
      <c r="CM73" s="1268"/>
      <c r="CN73" s="1268">
        <v>66.3</v>
      </c>
      <c r="CO73" s="1268"/>
      <c r="CP73" s="1268"/>
      <c r="CQ73" s="1268"/>
      <c r="CR73" s="1268"/>
      <c r="CS73" s="1268"/>
      <c r="CT73" s="1268"/>
      <c r="CU73" s="1268"/>
      <c r="CV73" s="1268">
        <v>66</v>
      </c>
      <c r="CW73" s="1268"/>
      <c r="CX73" s="1268"/>
      <c r="CY73" s="1268"/>
      <c r="CZ73" s="1268"/>
      <c r="DA73" s="1268"/>
      <c r="DB73" s="1268"/>
      <c r="DC73" s="1268"/>
    </row>
    <row r="74" spans="2:107" ht="13" x14ac:dyDescent="0.2">
      <c r="B74" s="372"/>
      <c r="G74" s="1273"/>
      <c r="H74" s="1273"/>
      <c r="I74" s="1273"/>
      <c r="J74" s="1273"/>
      <c r="K74" s="1274"/>
      <c r="L74" s="1274"/>
      <c r="M74" s="1274"/>
      <c r="N74" s="1274"/>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x14ac:dyDescent="0.2">
      <c r="B75" s="372"/>
      <c r="G75" s="1273"/>
      <c r="H75" s="1273"/>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592</v>
      </c>
      <c r="BC75" s="1270"/>
      <c r="BD75" s="1270"/>
      <c r="BE75" s="1270"/>
      <c r="BF75" s="1270"/>
      <c r="BG75" s="1270"/>
      <c r="BH75" s="1270"/>
      <c r="BI75" s="1270"/>
      <c r="BJ75" s="1270"/>
      <c r="BK75" s="1270"/>
      <c r="BL75" s="1270"/>
      <c r="BM75" s="1270"/>
      <c r="BN75" s="1270"/>
      <c r="BO75" s="1270"/>
      <c r="BP75" s="1268">
        <v>8.6</v>
      </c>
      <c r="BQ75" s="1268"/>
      <c r="BR75" s="1268"/>
      <c r="BS75" s="1268"/>
      <c r="BT75" s="1268"/>
      <c r="BU75" s="1268"/>
      <c r="BV75" s="1268"/>
      <c r="BW75" s="1268"/>
      <c r="BX75" s="1268">
        <v>8.9</v>
      </c>
      <c r="BY75" s="1268"/>
      <c r="BZ75" s="1268"/>
      <c r="CA75" s="1268"/>
      <c r="CB75" s="1268"/>
      <c r="CC75" s="1268"/>
      <c r="CD75" s="1268"/>
      <c r="CE75" s="1268"/>
      <c r="CF75" s="1268">
        <v>9</v>
      </c>
      <c r="CG75" s="1268"/>
      <c r="CH75" s="1268"/>
      <c r="CI75" s="1268"/>
      <c r="CJ75" s="1268"/>
      <c r="CK75" s="1268"/>
      <c r="CL75" s="1268"/>
      <c r="CM75" s="1268"/>
      <c r="CN75" s="1268">
        <v>9</v>
      </c>
      <c r="CO75" s="1268"/>
      <c r="CP75" s="1268"/>
      <c r="CQ75" s="1268"/>
      <c r="CR75" s="1268"/>
      <c r="CS75" s="1268"/>
      <c r="CT75" s="1268"/>
      <c r="CU75" s="1268"/>
      <c r="CV75" s="1268">
        <v>9.1999999999999993</v>
      </c>
      <c r="CW75" s="1268"/>
      <c r="CX75" s="1268"/>
      <c r="CY75" s="1268"/>
      <c r="CZ75" s="1268"/>
      <c r="DA75" s="1268"/>
      <c r="DB75" s="1268"/>
      <c r="DC75" s="1268"/>
    </row>
    <row r="76" spans="2:107" ht="13" x14ac:dyDescent="0.2">
      <c r="B76" s="372"/>
      <c r="G76" s="1273"/>
      <c r="H76" s="1273"/>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x14ac:dyDescent="0.2">
      <c r="B77" s="372"/>
      <c r="G77" s="1263"/>
      <c r="H77" s="1263"/>
      <c r="I77" s="1263"/>
      <c r="J77" s="1263"/>
      <c r="K77" s="1274"/>
      <c r="L77" s="1274"/>
      <c r="M77" s="1274"/>
      <c r="N77" s="1274"/>
      <c r="AN77" s="1267" t="s">
        <v>590</v>
      </c>
      <c r="AO77" s="1267"/>
      <c r="AP77" s="1267"/>
      <c r="AQ77" s="1267"/>
      <c r="AR77" s="1267"/>
      <c r="AS77" s="1267"/>
      <c r="AT77" s="1267"/>
      <c r="AU77" s="1267"/>
      <c r="AV77" s="1267"/>
      <c r="AW77" s="1267"/>
      <c r="AX77" s="1267"/>
      <c r="AY77" s="1267"/>
      <c r="AZ77" s="1267"/>
      <c r="BA77" s="1267"/>
      <c r="BB77" s="1270" t="s">
        <v>588</v>
      </c>
      <c r="BC77" s="1270"/>
      <c r="BD77" s="1270"/>
      <c r="BE77" s="1270"/>
      <c r="BF77" s="1270"/>
      <c r="BG77" s="1270"/>
      <c r="BH77" s="1270"/>
      <c r="BI77" s="1270"/>
      <c r="BJ77" s="1270"/>
      <c r="BK77" s="1270"/>
      <c r="BL77" s="1270"/>
      <c r="BM77" s="1270"/>
      <c r="BN77" s="1270"/>
      <c r="BO77" s="1270"/>
      <c r="BP77" s="1268">
        <v>0.5</v>
      </c>
      <c r="BQ77" s="1268"/>
      <c r="BR77" s="1268"/>
      <c r="BS77" s="1268"/>
      <c r="BT77" s="1268"/>
      <c r="BU77" s="1268"/>
      <c r="BV77" s="1268"/>
      <c r="BW77" s="1268"/>
      <c r="BX77" s="1268">
        <v>5.9</v>
      </c>
      <c r="BY77" s="1268"/>
      <c r="BZ77" s="1268"/>
      <c r="CA77" s="1268"/>
      <c r="CB77" s="1268"/>
      <c r="CC77" s="1268"/>
      <c r="CD77" s="1268"/>
      <c r="CE77" s="1268"/>
      <c r="CF77" s="1268">
        <v>4.0999999999999996</v>
      </c>
      <c r="CG77" s="1268"/>
      <c r="CH77" s="1268"/>
      <c r="CI77" s="1268"/>
      <c r="CJ77" s="1268"/>
      <c r="CK77" s="1268"/>
      <c r="CL77" s="1268"/>
      <c r="CM77" s="1268"/>
      <c r="CN77" s="1268">
        <v>0</v>
      </c>
      <c r="CO77" s="1268"/>
      <c r="CP77" s="1268"/>
      <c r="CQ77" s="1268"/>
      <c r="CR77" s="1268"/>
      <c r="CS77" s="1268"/>
      <c r="CT77" s="1268"/>
      <c r="CU77" s="1268"/>
      <c r="CV77" s="1268">
        <v>0</v>
      </c>
      <c r="CW77" s="1268"/>
      <c r="CX77" s="1268"/>
      <c r="CY77" s="1268"/>
      <c r="CZ77" s="1268"/>
      <c r="DA77" s="1268"/>
      <c r="DB77" s="1268"/>
      <c r="DC77" s="1268"/>
    </row>
    <row r="78" spans="2:107" ht="13" x14ac:dyDescent="0.2">
      <c r="B78" s="372"/>
      <c r="G78" s="1263"/>
      <c r="H78" s="1263"/>
      <c r="I78" s="1263"/>
      <c r="J78" s="1263"/>
      <c r="K78" s="1274"/>
      <c r="L78" s="1274"/>
      <c r="M78" s="1274"/>
      <c r="N78" s="1274"/>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x14ac:dyDescent="0.2">
      <c r="B79" s="372"/>
      <c r="G79" s="1263"/>
      <c r="H79" s="1263"/>
      <c r="I79" s="1272"/>
      <c r="J79" s="1272"/>
      <c r="K79" s="1275"/>
      <c r="L79" s="1275"/>
      <c r="M79" s="1275"/>
      <c r="N79" s="1275"/>
      <c r="AN79" s="1267"/>
      <c r="AO79" s="1267"/>
      <c r="AP79" s="1267"/>
      <c r="AQ79" s="1267"/>
      <c r="AR79" s="1267"/>
      <c r="AS79" s="1267"/>
      <c r="AT79" s="1267"/>
      <c r="AU79" s="1267"/>
      <c r="AV79" s="1267"/>
      <c r="AW79" s="1267"/>
      <c r="AX79" s="1267"/>
      <c r="AY79" s="1267"/>
      <c r="AZ79" s="1267"/>
      <c r="BA79" s="1267"/>
      <c r="BB79" s="1270" t="s">
        <v>592</v>
      </c>
      <c r="BC79" s="1270"/>
      <c r="BD79" s="1270"/>
      <c r="BE79" s="1270"/>
      <c r="BF79" s="1270"/>
      <c r="BG79" s="1270"/>
      <c r="BH79" s="1270"/>
      <c r="BI79" s="1270"/>
      <c r="BJ79" s="1270"/>
      <c r="BK79" s="1270"/>
      <c r="BL79" s="1270"/>
      <c r="BM79" s="1270"/>
      <c r="BN79" s="1270"/>
      <c r="BO79" s="1270"/>
      <c r="BP79" s="1268">
        <v>5.0999999999999996</v>
      </c>
      <c r="BQ79" s="1268"/>
      <c r="BR79" s="1268"/>
      <c r="BS79" s="1268"/>
      <c r="BT79" s="1268"/>
      <c r="BU79" s="1268"/>
      <c r="BV79" s="1268"/>
      <c r="BW79" s="1268"/>
      <c r="BX79" s="1268">
        <v>5.2</v>
      </c>
      <c r="BY79" s="1268"/>
      <c r="BZ79" s="1268"/>
      <c r="CA79" s="1268"/>
      <c r="CB79" s="1268"/>
      <c r="CC79" s="1268"/>
      <c r="CD79" s="1268"/>
      <c r="CE79" s="1268"/>
      <c r="CF79" s="1268">
        <v>5.0999999999999996</v>
      </c>
      <c r="CG79" s="1268"/>
      <c r="CH79" s="1268"/>
      <c r="CI79" s="1268"/>
      <c r="CJ79" s="1268"/>
      <c r="CK79" s="1268"/>
      <c r="CL79" s="1268"/>
      <c r="CM79" s="1268"/>
      <c r="CN79" s="1268">
        <v>5.2</v>
      </c>
      <c r="CO79" s="1268"/>
      <c r="CP79" s="1268"/>
      <c r="CQ79" s="1268"/>
      <c r="CR79" s="1268"/>
      <c r="CS79" s="1268"/>
      <c r="CT79" s="1268"/>
      <c r="CU79" s="1268"/>
      <c r="CV79" s="1268">
        <v>5.2</v>
      </c>
      <c r="CW79" s="1268"/>
      <c r="CX79" s="1268"/>
      <c r="CY79" s="1268"/>
      <c r="CZ79" s="1268"/>
      <c r="DA79" s="1268"/>
      <c r="DB79" s="1268"/>
      <c r="DC79" s="1268"/>
    </row>
    <row r="80" spans="2:107" ht="13" x14ac:dyDescent="0.2">
      <c r="B80" s="372"/>
      <c r="G80" s="1263"/>
      <c r="H80" s="1263"/>
      <c r="I80" s="1272"/>
      <c r="J80" s="1272"/>
      <c r="K80" s="1275"/>
      <c r="L80" s="1275"/>
      <c r="M80" s="1275"/>
      <c r="N80" s="1275"/>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NZ9/Vr8b3mAKKd2SZcJF8WXD3ZV5PeP87EAwFW6tPnfSNBs/umtNJI1FT+4e2ztnbSr1aqKecWWJguT0nKK5tA==" saltValue="erarqEdRSZYx/fGNtNWFo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AE4D3-D6DB-4921-9424-7435729CB426}">
  <sheetPr>
    <pageSetUpPr fitToPage="1"/>
  </sheetPr>
  <dimension ref="A1:DR125"/>
  <sheetViews>
    <sheetView showGridLines="0" topLeftCell="A98" zoomScaleNormal="100" zoomScaleSheetLayoutView="70" workbookViewId="0">
      <selection activeCell="AK62" sqref="AK62"/>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W6T/yH1oYrkDflacTaf7Ud6p1L487tLwbXEakJsaM8pIaUysgv3hWeXurC/1aJz/V7pc5vT6EO/JvJaexqClig==" saltValue="JeUD1P6BsKiWc9tMpjrS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10355-8953-4CD2-9A15-489FEB72CC18}">
  <sheetPr>
    <pageSetUpPr fitToPage="1"/>
  </sheetPr>
  <dimension ref="A1:DR125"/>
  <sheetViews>
    <sheetView showGridLines="0" topLeftCell="A24" zoomScale="85" zoomScaleNormal="85" zoomScaleSheetLayoutView="55" workbookViewId="0">
      <selection activeCell="AK62" sqref="AK62"/>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OsMK4sX/09Hzu0lSDrGt79E0epiXgNrrBGemCiwwz4c9tzB2jcBWTTQMcI8utDSTPqz23giLkWNmlN8KRn7lyg==" saltValue="sQDwiSVYSvb7xjWrepJO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51379</v>
      </c>
      <c r="E3" s="156"/>
      <c r="F3" s="157">
        <v>66343</v>
      </c>
      <c r="G3" s="158"/>
      <c r="H3" s="159"/>
    </row>
    <row r="4" spans="1:8" x14ac:dyDescent="0.2">
      <c r="A4" s="160"/>
      <c r="B4" s="161"/>
      <c r="C4" s="162"/>
      <c r="D4" s="163">
        <v>24159</v>
      </c>
      <c r="E4" s="164"/>
      <c r="F4" s="165">
        <v>34529</v>
      </c>
      <c r="G4" s="166"/>
      <c r="H4" s="167"/>
    </row>
    <row r="5" spans="1:8" x14ac:dyDescent="0.2">
      <c r="A5" s="148" t="s">
        <v>524</v>
      </c>
      <c r="B5" s="153"/>
      <c r="C5" s="154"/>
      <c r="D5" s="155">
        <v>59074</v>
      </c>
      <c r="E5" s="156"/>
      <c r="F5" s="157">
        <v>56416</v>
      </c>
      <c r="G5" s="158"/>
      <c r="H5" s="159"/>
    </row>
    <row r="6" spans="1:8" x14ac:dyDescent="0.2">
      <c r="A6" s="160"/>
      <c r="B6" s="161"/>
      <c r="C6" s="162"/>
      <c r="D6" s="163">
        <v>27630</v>
      </c>
      <c r="E6" s="164"/>
      <c r="F6" s="165">
        <v>32623</v>
      </c>
      <c r="G6" s="166"/>
      <c r="H6" s="167"/>
    </row>
    <row r="7" spans="1:8" x14ac:dyDescent="0.2">
      <c r="A7" s="148" t="s">
        <v>525</v>
      </c>
      <c r="B7" s="153"/>
      <c r="C7" s="154"/>
      <c r="D7" s="155">
        <v>33400</v>
      </c>
      <c r="E7" s="156"/>
      <c r="F7" s="157">
        <v>49217</v>
      </c>
      <c r="G7" s="158"/>
      <c r="H7" s="159"/>
    </row>
    <row r="8" spans="1:8" x14ac:dyDescent="0.2">
      <c r="A8" s="160"/>
      <c r="B8" s="161"/>
      <c r="C8" s="162"/>
      <c r="D8" s="163">
        <v>12238</v>
      </c>
      <c r="E8" s="164"/>
      <c r="F8" s="165">
        <v>27232</v>
      </c>
      <c r="G8" s="166"/>
      <c r="H8" s="167"/>
    </row>
    <row r="9" spans="1:8" x14ac:dyDescent="0.2">
      <c r="A9" s="148" t="s">
        <v>526</v>
      </c>
      <c r="B9" s="153"/>
      <c r="C9" s="154"/>
      <c r="D9" s="155">
        <v>58302</v>
      </c>
      <c r="E9" s="156"/>
      <c r="F9" s="157">
        <v>49211</v>
      </c>
      <c r="G9" s="158"/>
      <c r="H9" s="159"/>
    </row>
    <row r="10" spans="1:8" x14ac:dyDescent="0.2">
      <c r="A10" s="160"/>
      <c r="B10" s="161"/>
      <c r="C10" s="162"/>
      <c r="D10" s="163">
        <v>22167</v>
      </c>
      <c r="E10" s="164"/>
      <c r="F10" s="165">
        <v>28367</v>
      </c>
      <c r="G10" s="166"/>
      <c r="H10" s="167"/>
    </row>
    <row r="11" spans="1:8" x14ac:dyDescent="0.2">
      <c r="A11" s="148" t="s">
        <v>527</v>
      </c>
      <c r="B11" s="153"/>
      <c r="C11" s="154"/>
      <c r="D11" s="155">
        <v>81725</v>
      </c>
      <c r="E11" s="156"/>
      <c r="F11" s="157">
        <v>51738</v>
      </c>
      <c r="G11" s="158"/>
      <c r="H11" s="159"/>
    </row>
    <row r="12" spans="1:8" x14ac:dyDescent="0.2">
      <c r="A12" s="160"/>
      <c r="B12" s="161"/>
      <c r="C12" s="168"/>
      <c r="D12" s="163">
        <v>41463</v>
      </c>
      <c r="E12" s="164"/>
      <c r="F12" s="165">
        <v>30360</v>
      </c>
      <c r="G12" s="166"/>
      <c r="H12" s="167"/>
    </row>
    <row r="13" spans="1:8" x14ac:dyDescent="0.2">
      <c r="A13" s="148"/>
      <c r="B13" s="153"/>
      <c r="C13" s="169"/>
      <c r="D13" s="170">
        <v>56776</v>
      </c>
      <c r="E13" s="171"/>
      <c r="F13" s="172">
        <v>54585</v>
      </c>
      <c r="G13" s="173"/>
      <c r="H13" s="159"/>
    </row>
    <row r="14" spans="1:8" x14ac:dyDescent="0.2">
      <c r="A14" s="160"/>
      <c r="B14" s="161"/>
      <c r="C14" s="162"/>
      <c r="D14" s="163">
        <v>25531</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5.59</v>
      </c>
      <c r="C19" s="174">
        <f>ROUND(VALUE(SUBSTITUTE(実質収支比率等に係る経年分析!G$48,"▲","-")),2)</f>
        <v>4.8600000000000003</v>
      </c>
      <c r="D19" s="174">
        <f>ROUND(VALUE(SUBSTITUTE(実質収支比率等に係る経年分析!H$48,"▲","-")),2)</f>
        <v>10.3</v>
      </c>
      <c r="E19" s="174">
        <f>ROUND(VALUE(SUBSTITUTE(実質収支比率等に係る経年分析!I$48,"▲","-")),2)</f>
        <v>9.16</v>
      </c>
      <c r="F19" s="174">
        <f>ROUND(VALUE(SUBSTITUTE(実質収支比率等に係る経年分析!J$48,"▲","-")),2)</f>
        <v>9.7799999999999994</v>
      </c>
    </row>
    <row r="20" spans="1:11" x14ac:dyDescent="0.2">
      <c r="A20" s="174" t="s">
        <v>53</v>
      </c>
      <c r="B20" s="174">
        <f>ROUND(VALUE(SUBSTITUTE(実質収支比率等に係る経年分析!F$47,"▲","-")),2)</f>
        <v>7.96</v>
      </c>
      <c r="C20" s="174">
        <f>ROUND(VALUE(SUBSTITUTE(実質収支比率等に係る経年分析!G$47,"▲","-")),2)</f>
        <v>7.67</v>
      </c>
      <c r="D20" s="174">
        <f>ROUND(VALUE(SUBSTITUTE(実質収支比率等に係る経年分析!H$47,"▲","-")),2)</f>
        <v>12.6</v>
      </c>
      <c r="E20" s="174">
        <f>ROUND(VALUE(SUBSTITUTE(実質収支比率等に係る経年分析!I$47,"▲","-")),2)</f>
        <v>16.829999999999998</v>
      </c>
      <c r="F20" s="174">
        <f>ROUND(VALUE(SUBSTITUTE(実質収支比率等に係る経年分析!J$47,"▲","-")),2)</f>
        <v>15.21</v>
      </c>
    </row>
    <row r="21" spans="1:11" x14ac:dyDescent="0.2">
      <c r="A21" s="174" t="s">
        <v>54</v>
      </c>
      <c r="B21" s="174">
        <f>IF(ISNUMBER(VALUE(SUBSTITUTE(実質収支比率等に係る経年分析!F$49,"▲","-"))),ROUND(VALUE(SUBSTITUTE(実質収支比率等に係る経年分析!F$49,"▲","-")),2),NA())</f>
        <v>-0.67</v>
      </c>
      <c r="C21" s="174">
        <f>IF(ISNUMBER(VALUE(SUBSTITUTE(実質収支比率等に係る経年分析!G$49,"▲","-"))),ROUND(VALUE(SUBSTITUTE(実質収支比率等に係る経年分析!G$49,"▲","-")),2),NA())</f>
        <v>-0.71</v>
      </c>
      <c r="D21" s="174">
        <f>IF(ISNUMBER(VALUE(SUBSTITUTE(実質収支比率等に係る経年分析!H$49,"▲","-"))),ROUND(VALUE(SUBSTITUTE(実質収支比率等に係る経年分析!H$49,"▲","-")),2),NA())</f>
        <v>10.75</v>
      </c>
      <c r="E21" s="174">
        <f>IF(ISNUMBER(VALUE(SUBSTITUTE(実質収支比率等に係る経年分析!I$49,"▲","-"))),ROUND(VALUE(SUBSTITUTE(実質収支比率等に係る経年分析!I$49,"▲","-")),2),NA())</f>
        <v>2.54</v>
      </c>
      <c r="F21" s="174">
        <f>IF(ISNUMBER(VALUE(SUBSTITUTE(実質収支比率等に係る経年分析!J$49,"▲","-"))),ROUND(VALUE(SUBSTITUTE(実質収支比率等に係る経年分析!J$49,"▲","-")),2),NA())</f>
        <v>-0.31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0.32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0.19</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0.06</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0.17</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0.24</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0.19</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0.64</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1.28</v>
      </c>
    </row>
    <row r="32" spans="1:11" x14ac:dyDescent="0.2">
      <c r="A32" s="175" t="str">
        <f>IF(連結実質赤字比率に係る赤字・黒字の構成分析!C$38="",NA(),連結実質赤字比率に係る赤字・黒字の構成分析!C$38)</f>
        <v>病院事業会計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3.48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4.46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5.08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4.6399999999999997</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4.8499999999999996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5.46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6.27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6.21</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9.1300000000000008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9.8800000000000008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8.89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4.8600000000000003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9.7799999999999994</v>
      </c>
    </row>
    <row r="36" spans="1:16" x14ac:dyDescent="0.2">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52.87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63.68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7884</v>
      </c>
      <c r="E42" s="176"/>
      <c r="F42" s="176"/>
      <c r="G42" s="176">
        <f>'実質公債費比率（分子）の構造'!L$52</f>
        <v>7738</v>
      </c>
      <c r="H42" s="176"/>
      <c r="I42" s="176"/>
      <c r="J42" s="176">
        <f>'実質公債費比率（分子）の構造'!M$52</f>
        <v>7621</v>
      </c>
      <c r="K42" s="176"/>
      <c r="L42" s="176"/>
      <c r="M42" s="176">
        <f>'実質公債費比率（分子）の構造'!N$52</f>
        <v>7401</v>
      </c>
      <c r="N42" s="176"/>
      <c r="O42" s="176"/>
      <c r="P42" s="176">
        <f>'実質公債費比率（分子）の構造'!O$52</f>
        <v>7356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38</v>
      </c>
      <c r="C44" s="176"/>
      <c r="D44" s="176"/>
      <c r="E44" s="176">
        <f>'実質公債費比率（分子）の構造'!L$50</f>
        <v>75</v>
      </c>
      <c r="F44" s="176"/>
      <c r="G44" s="176"/>
      <c r="H44" s="176">
        <f>'実質公債費比率（分子）の構造'!M$50</f>
        <v>38</v>
      </c>
      <c r="I44" s="176"/>
      <c r="J44" s="176"/>
      <c r="K44" s="176">
        <f>'実質公債費比率（分子）の構造'!N$50</f>
        <v>37</v>
      </c>
      <c r="L44" s="176"/>
      <c r="M44" s="176"/>
      <c r="N44" s="176">
        <f>'実質公債費比率（分子）の構造'!O$50</f>
        <v>66</v>
      </c>
      <c r="O44" s="176"/>
      <c r="P44" s="176"/>
    </row>
    <row r="45" spans="1:16" x14ac:dyDescent="0.2">
      <c r="A45" s="176" t="s">
        <v>63</v>
      </c>
      <c r="B45" s="176">
        <f>'実質公債費比率（分子）の構造'!K$49</f>
        <v>167</v>
      </c>
      <c r="C45" s="176"/>
      <c r="D45" s="176"/>
      <c r="E45" s="176">
        <f>'実質公債費比率（分子）の構造'!L$49</f>
        <v>223</v>
      </c>
      <c r="F45" s="176"/>
      <c r="G45" s="176"/>
      <c r="H45" s="176">
        <f>'実質公債費比率（分子）の構造'!M$49</f>
        <v>224</v>
      </c>
      <c r="I45" s="176"/>
      <c r="J45" s="176"/>
      <c r="K45" s="176">
        <f>'実質公債費比率（分子）の構造'!N$49</f>
        <v>223</v>
      </c>
      <c r="L45" s="176"/>
      <c r="M45" s="176"/>
      <c r="N45" s="176">
        <f>'実質公債費比率（分子）の構造'!O$49</f>
        <v>235</v>
      </c>
      <c r="O45" s="176"/>
      <c r="P45" s="176"/>
    </row>
    <row r="46" spans="1:16" x14ac:dyDescent="0.2">
      <c r="A46" s="176" t="s">
        <v>64</v>
      </c>
      <c r="B46" s="176">
        <f>'実質公債費比率（分子）の構造'!K$48</f>
        <v>2014</v>
      </c>
      <c r="C46" s="176"/>
      <c r="D46" s="176"/>
      <c r="E46" s="176">
        <f>'実質公債費比率（分子）の構造'!L$48</f>
        <v>1938</v>
      </c>
      <c r="F46" s="176"/>
      <c r="G46" s="176"/>
      <c r="H46" s="176">
        <f>'実質公債費比率（分子）の構造'!M$48</f>
        <v>1834</v>
      </c>
      <c r="I46" s="176"/>
      <c r="J46" s="176"/>
      <c r="K46" s="176">
        <f>'実質公債費比率（分子）の構造'!N$48</f>
        <v>1898</v>
      </c>
      <c r="L46" s="176"/>
      <c r="M46" s="176"/>
      <c r="N46" s="176">
        <f>'実質公債費比率（分子）の構造'!O$48</f>
        <v>1937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8387</v>
      </c>
      <c r="C49" s="176"/>
      <c r="D49" s="176"/>
      <c r="E49" s="176">
        <f>'実質公債費比率（分子）の構造'!L$45</f>
        <v>8265</v>
      </c>
      <c r="F49" s="176"/>
      <c r="G49" s="176"/>
      <c r="H49" s="176">
        <f>'実質公債費比率（分子）の構造'!M$45</f>
        <v>8297</v>
      </c>
      <c r="I49" s="176"/>
      <c r="J49" s="176"/>
      <c r="K49" s="176">
        <f>'実質公債費比率（分子）の構造'!N$45</f>
        <v>8091</v>
      </c>
      <c r="L49" s="176"/>
      <c r="M49" s="176"/>
      <c r="N49" s="176">
        <f>'実質公債費比率（分子）の構造'!O$45</f>
        <v>8227</v>
      </c>
      <c r="O49" s="176"/>
      <c r="P49" s="176"/>
    </row>
    <row r="50" spans="1:16" x14ac:dyDescent="0.2">
      <c r="A50" s="176" t="s">
        <v>67</v>
      </c>
      <c r="B50" s="176" t="e">
        <f>NA()</f>
        <v>#N/A</v>
      </c>
      <c r="C50" s="176">
        <f>IF(ISNUMBER('実質公債費比率（分子）の構造'!K$53),'実質公債費比率（分子）の構造'!K$53,NA())</f>
        <v>2722</v>
      </c>
      <c r="D50" s="176" t="e">
        <f>NA()</f>
        <v>#N/A</v>
      </c>
      <c r="E50" s="176" t="e">
        <f>NA()</f>
        <v>#N/A</v>
      </c>
      <c r="F50" s="176">
        <f>IF(ISNUMBER('実質公債費比率（分子）の構造'!L$53),'実質公債費比率（分子）の構造'!L$53,NA())</f>
        <v>2763</v>
      </c>
      <c r="G50" s="176" t="e">
        <f>NA()</f>
        <v>#N/A</v>
      </c>
      <c r="H50" s="176" t="e">
        <f>NA()</f>
        <v>#N/A</v>
      </c>
      <c r="I50" s="176">
        <f>IF(ISNUMBER('実質公債費比率（分子）の構造'!M$53),'実質公債費比率（分子）の構造'!M$53,NA())</f>
        <v>2772</v>
      </c>
      <c r="J50" s="176" t="e">
        <f>NA()</f>
        <v>#N/A</v>
      </c>
      <c r="K50" s="176" t="e">
        <f>NA()</f>
        <v>#N/A</v>
      </c>
      <c r="L50" s="176">
        <f>IF(ISNUMBER('実質公債費比率（分子）の構造'!N$53),'実質公債費比率（分子）の構造'!N$53,NA())</f>
        <v>2848</v>
      </c>
      <c r="M50" s="176" t="e">
        <f>NA()</f>
        <v>#N/A</v>
      </c>
      <c r="N50" s="176" t="e">
        <f>NA()</f>
        <v>#N/A</v>
      </c>
      <c r="O50" s="176">
        <f>IF(ISNUMBER('実質公債費比率（分子）の構造'!O$53),'実質公債費比率（分子）の構造'!O$53,NA())</f>
        <v>3109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72222</v>
      </c>
      <c r="E56" s="175"/>
      <c r="F56" s="175"/>
      <c r="G56" s="175">
        <f>'将来負担比率（分子）の構造'!J$52</f>
        <v>70048</v>
      </c>
      <c r="H56" s="175"/>
      <c r="I56" s="175"/>
      <c r="J56" s="175">
        <f>'将来負担比率（分子）の構造'!K$52</f>
        <v>67637</v>
      </c>
      <c r="K56" s="175"/>
      <c r="L56" s="175"/>
      <c r="M56" s="175">
        <f>'将来負担比率（分子）の構造'!L$52</f>
        <v>64001</v>
      </c>
      <c r="N56" s="175"/>
      <c r="O56" s="175"/>
      <c r="P56" s="175">
        <f>'将来負担比率（分子）の構造'!M$52</f>
        <v>59731</v>
      </c>
    </row>
    <row r="57" spans="1:16" x14ac:dyDescent="0.2">
      <c r="A57" s="175" t="s">
        <v>42</v>
      </c>
      <c r="B57" s="175"/>
      <c r="C57" s="175"/>
      <c r="D57" s="175">
        <f>'将来負担比率（分子）の構造'!I$51</f>
        <v>13052</v>
      </c>
      <c r="E57" s="175"/>
      <c r="F57" s="175"/>
      <c r="G57" s="175">
        <f>'将来負担比率（分子）の構造'!J$51</f>
        <v>13093</v>
      </c>
      <c r="H57" s="175"/>
      <c r="I57" s="175"/>
      <c r="J57" s="175">
        <f>'将来負担比率（分子）の構造'!K$51</f>
        <v>12717</v>
      </c>
      <c r="K57" s="175"/>
      <c r="L57" s="175"/>
      <c r="M57" s="175">
        <f>'将来負担比率（分子）の構造'!L$51</f>
        <v>12695</v>
      </c>
      <c r="N57" s="175"/>
      <c r="O57" s="175"/>
      <c r="P57" s="175">
        <f>'将来負担比率（分子）の構造'!M$51</f>
        <v>12390</v>
      </c>
    </row>
    <row r="58" spans="1:16" x14ac:dyDescent="0.2">
      <c r="A58" s="175" t="s">
        <v>41</v>
      </c>
      <c r="B58" s="175"/>
      <c r="C58" s="175"/>
      <c r="D58" s="175">
        <f>'将来負担比率（分子）の構造'!I$50</f>
        <v>8216</v>
      </c>
      <c r="E58" s="175"/>
      <c r="F58" s="175"/>
      <c r="G58" s="175">
        <f>'将来負担比率（分子）の構造'!J$50</f>
        <v>8626</v>
      </c>
      <c r="H58" s="175"/>
      <c r="I58" s="175"/>
      <c r="J58" s="175">
        <f>'将来負担比率（分子）の構造'!K$50</f>
        <v>12821</v>
      </c>
      <c r="K58" s="175"/>
      <c r="L58" s="175"/>
      <c r="M58" s="175">
        <f>'将来負担比率（分子）の構造'!L$50</f>
        <v>17363</v>
      </c>
      <c r="N58" s="175"/>
      <c r="O58" s="175"/>
      <c r="P58" s="175">
        <f>'将来負担比率（分子）の構造'!M$50</f>
        <v>18465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135</v>
      </c>
      <c r="C61" s="175"/>
      <c r="D61" s="175"/>
      <c r="E61" s="175">
        <f>'将来負担比率（分子）の構造'!J$46</f>
        <v>126</v>
      </c>
      <c r="F61" s="175"/>
      <c r="G61" s="175"/>
      <c r="H61" s="175">
        <f>'将来負担比率（分子）の構造'!K$46</f>
        <v>135</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9430</v>
      </c>
      <c r="C62" s="175"/>
      <c r="D62" s="175"/>
      <c r="E62" s="175">
        <f>'将来負担比率（分子）の構造'!J$45</f>
        <v>9536</v>
      </c>
      <c r="F62" s="175"/>
      <c r="G62" s="175"/>
      <c r="H62" s="175">
        <f>'将来負担比率（分子）の構造'!K$45</f>
        <v>9665</v>
      </c>
      <c r="I62" s="175"/>
      <c r="J62" s="175"/>
      <c r="K62" s="175">
        <f>'将来負担比率（分子）の構造'!L$45</f>
        <v>9655</v>
      </c>
      <c r="L62" s="175"/>
      <c r="M62" s="175"/>
      <c r="N62" s="175">
        <f>'将来負担比率（分子）の構造'!M$45</f>
        <v>10004</v>
      </c>
      <c r="O62" s="175"/>
      <c r="P62" s="175"/>
    </row>
    <row r="63" spans="1:16" x14ac:dyDescent="0.2">
      <c r="A63" s="175" t="s">
        <v>34</v>
      </c>
      <c r="B63" s="175">
        <f>'将来負担比率（分子）の構造'!I$44</f>
        <v>2738</v>
      </c>
      <c r="C63" s="175"/>
      <c r="D63" s="175"/>
      <c r="E63" s="175">
        <f>'将来負担比率（分子）の構造'!J$44</f>
        <v>2926</v>
      </c>
      <c r="F63" s="175"/>
      <c r="G63" s="175"/>
      <c r="H63" s="175">
        <f>'将来負担比率（分子）の構造'!K$44</f>
        <v>2705</v>
      </c>
      <c r="I63" s="175"/>
      <c r="J63" s="175"/>
      <c r="K63" s="175">
        <f>'将来負担比率（分子）の構造'!L$44</f>
        <v>2433</v>
      </c>
      <c r="L63" s="175"/>
      <c r="M63" s="175"/>
      <c r="N63" s="175">
        <f>'将来負担比率（分子）の構造'!M$44</f>
        <v>2196</v>
      </c>
      <c r="O63" s="175"/>
      <c r="P63" s="175"/>
    </row>
    <row r="64" spans="1:16" x14ac:dyDescent="0.2">
      <c r="A64" s="175" t="s">
        <v>33</v>
      </c>
      <c r="B64" s="175">
        <f>'将来負担比率（分子）の構造'!I$43</f>
        <v>17837</v>
      </c>
      <c r="C64" s="175"/>
      <c r="D64" s="175"/>
      <c r="E64" s="175">
        <f>'将来負担比率（分子）の構造'!J$43</f>
        <v>16721</v>
      </c>
      <c r="F64" s="175"/>
      <c r="G64" s="175"/>
      <c r="H64" s="175">
        <f>'将来負担比率（分子）の構造'!K$43</f>
        <v>15980</v>
      </c>
      <c r="I64" s="175"/>
      <c r="J64" s="175"/>
      <c r="K64" s="175">
        <f>'将来負担比率（分子）の構造'!L$43</f>
        <v>15382</v>
      </c>
      <c r="L64" s="175"/>
      <c r="M64" s="175"/>
      <c r="N64" s="175">
        <f>'将来負担比率（分子）の構造'!M$43</f>
        <v>15263</v>
      </c>
      <c r="O64" s="175"/>
      <c r="P64" s="175"/>
    </row>
    <row r="65" spans="1:16" x14ac:dyDescent="0.2">
      <c r="A65" s="175" t="s">
        <v>32</v>
      </c>
      <c r="B65" s="175">
        <f>'将来負担比率（分子）の構造'!I$42</f>
        <v>3056</v>
      </c>
      <c r="C65" s="175"/>
      <c r="D65" s="175"/>
      <c r="E65" s="175">
        <f>'将来負担比率（分子）の構造'!J$42</f>
        <v>2900</v>
      </c>
      <c r="F65" s="175"/>
      <c r="G65" s="175"/>
      <c r="H65" s="175">
        <f>'将来負担比率（分子）の構造'!K$42</f>
        <v>2782</v>
      </c>
      <c r="I65" s="175"/>
      <c r="J65" s="175"/>
      <c r="K65" s="175">
        <f>'将来負担比率（分子）の構造'!L$42</f>
        <v>7804</v>
      </c>
      <c r="L65" s="175"/>
      <c r="M65" s="175"/>
      <c r="N65" s="175">
        <f>'将来負担比率（分子）の構造'!M$42</f>
        <v>7760</v>
      </c>
      <c r="O65" s="175"/>
      <c r="P65" s="175"/>
    </row>
    <row r="66" spans="1:16" x14ac:dyDescent="0.2">
      <c r="A66" s="175" t="s">
        <v>31</v>
      </c>
      <c r="B66" s="175">
        <f>'将来負担比率（分子）の構造'!I$41</f>
        <v>87104</v>
      </c>
      <c r="C66" s="175"/>
      <c r="D66" s="175"/>
      <c r="E66" s="175">
        <f>'将来負担比率（分子）の構造'!J$41</f>
        <v>86256</v>
      </c>
      <c r="F66" s="175"/>
      <c r="G66" s="175"/>
      <c r="H66" s="175">
        <f>'将来負担比率（分子）の構造'!K$41</f>
        <v>82788</v>
      </c>
      <c r="I66" s="175"/>
      <c r="J66" s="175"/>
      <c r="K66" s="175">
        <f>'将来負担比率（分子）の構造'!L$41</f>
        <v>79288</v>
      </c>
      <c r="L66" s="175"/>
      <c r="M66" s="175"/>
      <c r="N66" s="175">
        <f>'将来負担比率（分子）の構造'!M$41</f>
        <v>76472</v>
      </c>
      <c r="O66" s="175"/>
      <c r="P66" s="175"/>
    </row>
    <row r="67" spans="1:16" x14ac:dyDescent="0.2">
      <c r="A67" s="175" t="s">
        <v>71</v>
      </c>
      <c r="B67" s="175" t="e">
        <f>NA()</f>
        <v>#N/A</v>
      </c>
      <c r="C67" s="175">
        <f>IF(ISNUMBER('将来負担比率（分子）の構造'!I$53), IF('将来負担比率（分子）の構造'!I$53 &lt; 0, 0, '将来負担比率（分子）の構造'!I$53), NA())</f>
        <v>26809</v>
      </c>
      <c r="D67" s="175" t="e">
        <f>NA()</f>
        <v>#N/A</v>
      </c>
      <c r="E67" s="175" t="e">
        <f>NA()</f>
        <v>#N/A</v>
      </c>
      <c r="F67" s="175">
        <f>IF(ISNUMBER('将来負担比率（分子）の構造'!J$53), IF('将来負担比率（分子）の構造'!J$53 &lt; 0, 0, '将来負担比率（分子）の構造'!J$53), NA())</f>
        <v>26698</v>
      </c>
      <c r="G67" s="175" t="e">
        <f>NA()</f>
        <v>#N/A</v>
      </c>
      <c r="H67" s="175" t="e">
        <f>NA()</f>
        <v>#N/A</v>
      </c>
      <c r="I67" s="175">
        <f>IF(ISNUMBER('将来負担比率（分子）の構造'!K$53), IF('将来負担比率（分子）の構造'!K$53 &lt; 0, 0, '将来負担比率（分子）の構造'!K$53), NA())</f>
        <v>20879</v>
      </c>
      <c r="J67" s="175" t="e">
        <f>NA()</f>
        <v>#N/A</v>
      </c>
      <c r="K67" s="175" t="e">
        <f>NA()</f>
        <v>#N/A</v>
      </c>
      <c r="L67" s="175">
        <f>IF(ISNUMBER('将来負担比率（分子）の構造'!L$53), IF('将来負担比率（分子）の構造'!L$53 &lt; 0, 0, '将来負担比率（分子）の構造'!L$53), NA())</f>
        <v>20503</v>
      </c>
      <c r="M67" s="175" t="e">
        <f>NA()</f>
        <v>#N/A</v>
      </c>
      <c r="N67" s="175" t="e">
        <f>NA()</f>
        <v>#N/A</v>
      </c>
      <c r="O67" s="175">
        <f>IF(ISNUMBER('将来負担比率（分子）の構造'!M$53), IF('将来負担比率（分子）の構造'!M$53 &lt; 0, 0, '将来負担比率（分子）の構造'!M$53), NA())</f>
        <v>21109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4800</v>
      </c>
      <c r="C72" s="179">
        <f>基金残高に係る経年分析!G55</f>
        <v>6262</v>
      </c>
      <c r="D72" s="179">
        <f>基金残高に係る経年分析!H55</f>
        <v>5814</v>
      </c>
    </row>
    <row r="73" spans="1:16" x14ac:dyDescent="0.2">
      <c r="A73" s="178" t="s">
        <v>74</v>
      </c>
      <c r="B73" s="179">
        <f>基金残高に係る経年分析!F56</f>
        <v>1256</v>
      </c>
      <c r="C73" s="179">
        <f>基金残高に係る経年分析!G56</f>
        <v>1600</v>
      </c>
      <c r="D73" s="179">
        <f>基金残高に係る経年分析!H56</f>
        <v>1603</v>
      </c>
    </row>
    <row r="74" spans="1:16" x14ac:dyDescent="0.2">
      <c r="A74" s="178" t="s">
        <v>75</v>
      </c>
      <c r="B74" s="179">
        <f>基金残高に係る経年分析!F57</f>
        <v>9577</v>
      </c>
      <c r="C74" s="179">
        <f>基金残高に係る経年分析!G57</f>
        <v>11960</v>
      </c>
      <c r="D74" s="179">
        <f>基金残高に係る経年分析!H57</f>
        <v>11774</v>
      </c>
    </row>
  </sheetData>
  <sheetProtection algorithmName="SHA-512" hashValue="NeGaanSurUHFVUiLPsLDvlEQczD1mVlQnBJVwu5kG5QYo1h6+8QQQJGBcEWKJ2peg+fQmgJxq8oNpraQyYQCaQ==" saltValue="SSREi3TID/NYWB0p0WUr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5" sqref="R5:Y5"/>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214</v>
      </c>
      <c r="C5" s="716"/>
      <c r="D5" s="716"/>
      <c r="E5" s="716"/>
      <c r="F5" s="716"/>
      <c r="G5" s="716"/>
      <c r="H5" s="716"/>
      <c r="I5" s="716"/>
      <c r="J5" s="716"/>
      <c r="K5" s="716"/>
      <c r="L5" s="716"/>
      <c r="M5" s="716"/>
      <c r="N5" s="716"/>
      <c r="O5" s="716"/>
      <c r="P5" s="716"/>
      <c r="Q5" s="717"/>
      <c r="R5" s="712">
        <v>27736947</v>
      </c>
      <c r="S5" s="713"/>
      <c r="T5" s="713"/>
      <c r="U5" s="713"/>
      <c r="V5" s="713"/>
      <c r="W5" s="713"/>
      <c r="X5" s="713"/>
      <c r="Y5" s="738"/>
      <c r="Z5" s="751">
        <v>34.200000000000003</v>
      </c>
      <c r="AA5" s="751"/>
      <c r="AB5" s="751"/>
      <c r="AC5" s="751"/>
      <c r="AD5" s="752">
        <v>26632963</v>
      </c>
      <c r="AE5" s="752"/>
      <c r="AF5" s="752"/>
      <c r="AG5" s="752"/>
      <c r="AH5" s="752"/>
      <c r="AI5" s="752"/>
      <c r="AJ5" s="752"/>
      <c r="AK5" s="752"/>
      <c r="AL5" s="739">
        <v>69.7</v>
      </c>
      <c r="AM5" s="721"/>
      <c r="AN5" s="721"/>
      <c r="AO5" s="740"/>
      <c r="AP5" s="715" t="s">
        <v>215</v>
      </c>
      <c r="AQ5" s="716"/>
      <c r="AR5" s="716"/>
      <c r="AS5" s="716"/>
      <c r="AT5" s="716"/>
      <c r="AU5" s="716"/>
      <c r="AV5" s="716"/>
      <c r="AW5" s="716"/>
      <c r="AX5" s="716"/>
      <c r="AY5" s="716"/>
      <c r="AZ5" s="716"/>
      <c r="BA5" s="716"/>
      <c r="BB5" s="716"/>
      <c r="BC5" s="716"/>
      <c r="BD5" s="716"/>
      <c r="BE5" s="716"/>
      <c r="BF5" s="717"/>
      <c r="BG5" s="657">
        <v>26627663</v>
      </c>
      <c r="BH5" s="658"/>
      <c r="BI5" s="658"/>
      <c r="BJ5" s="658"/>
      <c r="BK5" s="658"/>
      <c r="BL5" s="658"/>
      <c r="BM5" s="658"/>
      <c r="BN5" s="659"/>
      <c r="BO5" s="695">
        <v>96</v>
      </c>
      <c r="BP5" s="695"/>
      <c r="BQ5" s="695"/>
      <c r="BR5" s="695"/>
      <c r="BS5" s="696">
        <v>603676</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2">
      <c r="B6" s="654" t="s">
        <v>219</v>
      </c>
      <c r="C6" s="655"/>
      <c r="D6" s="655"/>
      <c r="E6" s="655"/>
      <c r="F6" s="655"/>
      <c r="G6" s="655"/>
      <c r="H6" s="655"/>
      <c r="I6" s="655"/>
      <c r="J6" s="655"/>
      <c r="K6" s="655"/>
      <c r="L6" s="655"/>
      <c r="M6" s="655"/>
      <c r="N6" s="655"/>
      <c r="O6" s="655"/>
      <c r="P6" s="655"/>
      <c r="Q6" s="656"/>
      <c r="R6" s="657">
        <v>674479</v>
      </c>
      <c r="S6" s="658"/>
      <c r="T6" s="658"/>
      <c r="U6" s="658"/>
      <c r="V6" s="658"/>
      <c r="W6" s="658"/>
      <c r="X6" s="658"/>
      <c r="Y6" s="659"/>
      <c r="Z6" s="695">
        <v>0.8</v>
      </c>
      <c r="AA6" s="695"/>
      <c r="AB6" s="695"/>
      <c r="AC6" s="695"/>
      <c r="AD6" s="696">
        <v>674479</v>
      </c>
      <c r="AE6" s="696"/>
      <c r="AF6" s="696"/>
      <c r="AG6" s="696"/>
      <c r="AH6" s="696"/>
      <c r="AI6" s="696"/>
      <c r="AJ6" s="696"/>
      <c r="AK6" s="696"/>
      <c r="AL6" s="660">
        <v>1.8</v>
      </c>
      <c r="AM6" s="661"/>
      <c r="AN6" s="661"/>
      <c r="AO6" s="697"/>
      <c r="AP6" s="654" t="s">
        <v>220</v>
      </c>
      <c r="AQ6" s="655"/>
      <c r="AR6" s="655"/>
      <c r="AS6" s="655"/>
      <c r="AT6" s="655"/>
      <c r="AU6" s="655"/>
      <c r="AV6" s="655"/>
      <c r="AW6" s="655"/>
      <c r="AX6" s="655"/>
      <c r="AY6" s="655"/>
      <c r="AZ6" s="655"/>
      <c r="BA6" s="655"/>
      <c r="BB6" s="655"/>
      <c r="BC6" s="655"/>
      <c r="BD6" s="655"/>
      <c r="BE6" s="655"/>
      <c r="BF6" s="656"/>
      <c r="BG6" s="657">
        <v>26627663</v>
      </c>
      <c r="BH6" s="658"/>
      <c r="BI6" s="658"/>
      <c r="BJ6" s="658"/>
      <c r="BK6" s="658"/>
      <c r="BL6" s="658"/>
      <c r="BM6" s="658"/>
      <c r="BN6" s="659"/>
      <c r="BO6" s="695">
        <v>96</v>
      </c>
      <c r="BP6" s="695"/>
      <c r="BQ6" s="695"/>
      <c r="BR6" s="695"/>
      <c r="BS6" s="696">
        <v>603676</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372840</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371907</v>
      </c>
      <c r="DR6" s="658"/>
      <c r="DS6" s="658"/>
      <c r="DT6" s="658"/>
      <c r="DU6" s="658"/>
      <c r="DV6" s="658"/>
      <c r="DW6" s="658"/>
      <c r="DX6" s="658"/>
      <c r="DY6" s="658"/>
      <c r="DZ6" s="658"/>
      <c r="EA6" s="658"/>
      <c r="EB6" s="658"/>
      <c r="EC6" s="694"/>
    </row>
    <row r="7" spans="2:143" ht="11.25" customHeight="1" x14ac:dyDescent="0.2">
      <c r="B7" s="654" t="s">
        <v>222</v>
      </c>
      <c r="C7" s="655"/>
      <c r="D7" s="655"/>
      <c r="E7" s="655"/>
      <c r="F7" s="655"/>
      <c r="G7" s="655"/>
      <c r="H7" s="655"/>
      <c r="I7" s="655"/>
      <c r="J7" s="655"/>
      <c r="K7" s="655"/>
      <c r="L7" s="655"/>
      <c r="M7" s="655"/>
      <c r="N7" s="655"/>
      <c r="O7" s="655"/>
      <c r="P7" s="655"/>
      <c r="Q7" s="656"/>
      <c r="R7" s="657">
        <v>13455</v>
      </c>
      <c r="S7" s="658"/>
      <c r="T7" s="658"/>
      <c r="U7" s="658"/>
      <c r="V7" s="658"/>
      <c r="W7" s="658"/>
      <c r="X7" s="658"/>
      <c r="Y7" s="659"/>
      <c r="Z7" s="695">
        <v>0</v>
      </c>
      <c r="AA7" s="695"/>
      <c r="AB7" s="695"/>
      <c r="AC7" s="695"/>
      <c r="AD7" s="696">
        <v>13455</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10695698</v>
      </c>
      <c r="BH7" s="658"/>
      <c r="BI7" s="658"/>
      <c r="BJ7" s="658"/>
      <c r="BK7" s="658"/>
      <c r="BL7" s="658"/>
      <c r="BM7" s="658"/>
      <c r="BN7" s="659"/>
      <c r="BO7" s="695">
        <v>38.6</v>
      </c>
      <c r="BP7" s="695"/>
      <c r="BQ7" s="695"/>
      <c r="BR7" s="695"/>
      <c r="BS7" s="696">
        <v>603676</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12570186</v>
      </c>
      <c r="CS7" s="658"/>
      <c r="CT7" s="658"/>
      <c r="CU7" s="658"/>
      <c r="CV7" s="658"/>
      <c r="CW7" s="658"/>
      <c r="CX7" s="658"/>
      <c r="CY7" s="659"/>
      <c r="CZ7" s="695">
        <v>16.3</v>
      </c>
      <c r="DA7" s="695"/>
      <c r="DB7" s="695"/>
      <c r="DC7" s="695"/>
      <c r="DD7" s="663">
        <v>423311</v>
      </c>
      <c r="DE7" s="658"/>
      <c r="DF7" s="658"/>
      <c r="DG7" s="658"/>
      <c r="DH7" s="658"/>
      <c r="DI7" s="658"/>
      <c r="DJ7" s="658"/>
      <c r="DK7" s="658"/>
      <c r="DL7" s="658"/>
      <c r="DM7" s="658"/>
      <c r="DN7" s="658"/>
      <c r="DO7" s="658"/>
      <c r="DP7" s="659"/>
      <c r="DQ7" s="663">
        <v>10927148</v>
      </c>
      <c r="DR7" s="658"/>
      <c r="DS7" s="658"/>
      <c r="DT7" s="658"/>
      <c r="DU7" s="658"/>
      <c r="DV7" s="658"/>
      <c r="DW7" s="658"/>
      <c r="DX7" s="658"/>
      <c r="DY7" s="658"/>
      <c r="DZ7" s="658"/>
      <c r="EA7" s="658"/>
      <c r="EB7" s="658"/>
      <c r="EC7" s="694"/>
    </row>
    <row r="8" spans="2:143" ht="11.25" customHeight="1" x14ac:dyDescent="0.2">
      <c r="B8" s="654" t="s">
        <v>225</v>
      </c>
      <c r="C8" s="655"/>
      <c r="D8" s="655"/>
      <c r="E8" s="655"/>
      <c r="F8" s="655"/>
      <c r="G8" s="655"/>
      <c r="H8" s="655"/>
      <c r="I8" s="655"/>
      <c r="J8" s="655"/>
      <c r="K8" s="655"/>
      <c r="L8" s="655"/>
      <c r="M8" s="655"/>
      <c r="N8" s="655"/>
      <c r="O8" s="655"/>
      <c r="P8" s="655"/>
      <c r="Q8" s="656"/>
      <c r="R8" s="657">
        <v>124422</v>
      </c>
      <c r="S8" s="658"/>
      <c r="T8" s="658"/>
      <c r="U8" s="658"/>
      <c r="V8" s="658"/>
      <c r="W8" s="658"/>
      <c r="X8" s="658"/>
      <c r="Y8" s="659"/>
      <c r="Z8" s="695">
        <v>0.2</v>
      </c>
      <c r="AA8" s="695"/>
      <c r="AB8" s="695"/>
      <c r="AC8" s="695"/>
      <c r="AD8" s="696">
        <v>124422</v>
      </c>
      <c r="AE8" s="696"/>
      <c r="AF8" s="696"/>
      <c r="AG8" s="696"/>
      <c r="AH8" s="696"/>
      <c r="AI8" s="696"/>
      <c r="AJ8" s="696"/>
      <c r="AK8" s="696"/>
      <c r="AL8" s="660">
        <v>0.3</v>
      </c>
      <c r="AM8" s="661"/>
      <c r="AN8" s="661"/>
      <c r="AO8" s="697"/>
      <c r="AP8" s="654" t="s">
        <v>226</v>
      </c>
      <c r="AQ8" s="655"/>
      <c r="AR8" s="655"/>
      <c r="AS8" s="655"/>
      <c r="AT8" s="655"/>
      <c r="AU8" s="655"/>
      <c r="AV8" s="655"/>
      <c r="AW8" s="655"/>
      <c r="AX8" s="655"/>
      <c r="AY8" s="655"/>
      <c r="AZ8" s="655"/>
      <c r="BA8" s="655"/>
      <c r="BB8" s="655"/>
      <c r="BC8" s="655"/>
      <c r="BD8" s="655"/>
      <c r="BE8" s="655"/>
      <c r="BF8" s="656"/>
      <c r="BG8" s="657">
        <v>242772</v>
      </c>
      <c r="BH8" s="658"/>
      <c r="BI8" s="658"/>
      <c r="BJ8" s="658"/>
      <c r="BK8" s="658"/>
      <c r="BL8" s="658"/>
      <c r="BM8" s="658"/>
      <c r="BN8" s="659"/>
      <c r="BO8" s="695">
        <v>0.9</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22459377</v>
      </c>
      <c r="CS8" s="658"/>
      <c r="CT8" s="658"/>
      <c r="CU8" s="658"/>
      <c r="CV8" s="658"/>
      <c r="CW8" s="658"/>
      <c r="CX8" s="658"/>
      <c r="CY8" s="659"/>
      <c r="CZ8" s="695">
        <v>29.2</v>
      </c>
      <c r="DA8" s="695"/>
      <c r="DB8" s="695"/>
      <c r="DC8" s="695"/>
      <c r="DD8" s="663">
        <v>210702</v>
      </c>
      <c r="DE8" s="658"/>
      <c r="DF8" s="658"/>
      <c r="DG8" s="658"/>
      <c r="DH8" s="658"/>
      <c r="DI8" s="658"/>
      <c r="DJ8" s="658"/>
      <c r="DK8" s="658"/>
      <c r="DL8" s="658"/>
      <c r="DM8" s="658"/>
      <c r="DN8" s="658"/>
      <c r="DO8" s="658"/>
      <c r="DP8" s="659"/>
      <c r="DQ8" s="663">
        <v>12032201</v>
      </c>
      <c r="DR8" s="658"/>
      <c r="DS8" s="658"/>
      <c r="DT8" s="658"/>
      <c r="DU8" s="658"/>
      <c r="DV8" s="658"/>
      <c r="DW8" s="658"/>
      <c r="DX8" s="658"/>
      <c r="DY8" s="658"/>
      <c r="DZ8" s="658"/>
      <c r="EA8" s="658"/>
      <c r="EB8" s="658"/>
      <c r="EC8" s="694"/>
    </row>
    <row r="9" spans="2:143" ht="11.25" customHeight="1" x14ac:dyDescent="0.2">
      <c r="B9" s="654" t="s">
        <v>228</v>
      </c>
      <c r="C9" s="655"/>
      <c r="D9" s="655"/>
      <c r="E9" s="655"/>
      <c r="F9" s="655"/>
      <c r="G9" s="655"/>
      <c r="H9" s="655"/>
      <c r="I9" s="655"/>
      <c r="J9" s="655"/>
      <c r="K9" s="655"/>
      <c r="L9" s="655"/>
      <c r="M9" s="655"/>
      <c r="N9" s="655"/>
      <c r="O9" s="655"/>
      <c r="P9" s="655"/>
      <c r="Q9" s="656"/>
      <c r="R9" s="657">
        <v>138841</v>
      </c>
      <c r="S9" s="658"/>
      <c r="T9" s="658"/>
      <c r="U9" s="658"/>
      <c r="V9" s="658"/>
      <c r="W9" s="658"/>
      <c r="X9" s="658"/>
      <c r="Y9" s="659"/>
      <c r="Z9" s="695">
        <v>0.2</v>
      </c>
      <c r="AA9" s="695"/>
      <c r="AB9" s="695"/>
      <c r="AC9" s="695"/>
      <c r="AD9" s="696">
        <v>138841</v>
      </c>
      <c r="AE9" s="696"/>
      <c r="AF9" s="696"/>
      <c r="AG9" s="696"/>
      <c r="AH9" s="696"/>
      <c r="AI9" s="696"/>
      <c r="AJ9" s="696"/>
      <c r="AK9" s="696"/>
      <c r="AL9" s="660">
        <v>0.4</v>
      </c>
      <c r="AM9" s="661"/>
      <c r="AN9" s="661"/>
      <c r="AO9" s="697"/>
      <c r="AP9" s="654" t="s">
        <v>229</v>
      </c>
      <c r="AQ9" s="655"/>
      <c r="AR9" s="655"/>
      <c r="AS9" s="655"/>
      <c r="AT9" s="655"/>
      <c r="AU9" s="655"/>
      <c r="AV9" s="655"/>
      <c r="AW9" s="655"/>
      <c r="AX9" s="655"/>
      <c r="AY9" s="655"/>
      <c r="AZ9" s="655"/>
      <c r="BA9" s="655"/>
      <c r="BB9" s="655"/>
      <c r="BC9" s="655"/>
      <c r="BD9" s="655"/>
      <c r="BE9" s="655"/>
      <c r="BF9" s="656"/>
      <c r="BG9" s="657">
        <v>7840567</v>
      </c>
      <c r="BH9" s="658"/>
      <c r="BI9" s="658"/>
      <c r="BJ9" s="658"/>
      <c r="BK9" s="658"/>
      <c r="BL9" s="658"/>
      <c r="BM9" s="658"/>
      <c r="BN9" s="659"/>
      <c r="BO9" s="695">
        <v>28.3</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6400322</v>
      </c>
      <c r="CS9" s="658"/>
      <c r="CT9" s="658"/>
      <c r="CU9" s="658"/>
      <c r="CV9" s="658"/>
      <c r="CW9" s="658"/>
      <c r="CX9" s="658"/>
      <c r="CY9" s="659"/>
      <c r="CZ9" s="695">
        <v>8.3000000000000007</v>
      </c>
      <c r="DA9" s="695"/>
      <c r="DB9" s="695"/>
      <c r="DC9" s="695"/>
      <c r="DD9" s="663">
        <v>29586</v>
      </c>
      <c r="DE9" s="658"/>
      <c r="DF9" s="658"/>
      <c r="DG9" s="658"/>
      <c r="DH9" s="658"/>
      <c r="DI9" s="658"/>
      <c r="DJ9" s="658"/>
      <c r="DK9" s="658"/>
      <c r="DL9" s="658"/>
      <c r="DM9" s="658"/>
      <c r="DN9" s="658"/>
      <c r="DO9" s="658"/>
      <c r="DP9" s="659"/>
      <c r="DQ9" s="663">
        <v>5367843</v>
      </c>
      <c r="DR9" s="658"/>
      <c r="DS9" s="658"/>
      <c r="DT9" s="658"/>
      <c r="DU9" s="658"/>
      <c r="DV9" s="658"/>
      <c r="DW9" s="658"/>
      <c r="DX9" s="658"/>
      <c r="DY9" s="658"/>
      <c r="DZ9" s="658"/>
      <c r="EA9" s="658"/>
      <c r="EB9" s="658"/>
      <c r="EC9" s="694"/>
    </row>
    <row r="10" spans="2:143" ht="11.25" customHeight="1" x14ac:dyDescent="0.2">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492609</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67736</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52742</v>
      </c>
      <c r="DR10" s="658"/>
      <c r="DS10" s="658"/>
      <c r="DT10" s="658"/>
      <c r="DU10" s="658"/>
      <c r="DV10" s="658"/>
      <c r="DW10" s="658"/>
      <c r="DX10" s="658"/>
      <c r="DY10" s="658"/>
      <c r="DZ10" s="658"/>
      <c r="EA10" s="658"/>
      <c r="EB10" s="658"/>
      <c r="EC10" s="694"/>
    </row>
    <row r="11" spans="2:143" ht="11.25" customHeight="1" x14ac:dyDescent="0.2">
      <c r="B11" s="654" t="s">
        <v>234</v>
      </c>
      <c r="C11" s="655"/>
      <c r="D11" s="655"/>
      <c r="E11" s="655"/>
      <c r="F11" s="655"/>
      <c r="G11" s="655"/>
      <c r="H11" s="655"/>
      <c r="I11" s="655"/>
      <c r="J11" s="655"/>
      <c r="K11" s="655"/>
      <c r="L11" s="655"/>
      <c r="M11" s="655"/>
      <c r="N11" s="655"/>
      <c r="O11" s="655"/>
      <c r="P11" s="655"/>
      <c r="Q11" s="656"/>
      <c r="R11" s="657">
        <v>3414610</v>
      </c>
      <c r="S11" s="658"/>
      <c r="T11" s="658"/>
      <c r="U11" s="658"/>
      <c r="V11" s="658"/>
      <c r="W11" s="658"/>
      <c r="X11" s="658"/>
      <c r="Y11" s="659"/>
      <c r="Z11" s="660">
        <v>4.2</v>
      </c>
      <c r="AA11" s="661"/>
      <c r="AB11" s="661"/>
      <c r="AC11" s="662"/>
      <c r="AD11" s="663">
        <v>3414610</v>
      </c>
      <c r="AE11" s="658"/>
      <c r="AF11" s="658"/>
      <c r="AG11" s="658"/>
      <c r="AH11" s="658"/>
      <c r="AI11" s="658"/>
      <c r="AJ11" s="658"/>
      <c r="AK11" s="659"/>
      <c r="AL11" s="660">
        <v>8.9</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2119750</v>
      </c>
      <c r="BH11" s="658"/>
      <c r="BI11" s="658"/>
      <c r="BJ11" s="658"/>
      <c r="BK11" s="658"/>
      <c r="BL11" s="658"/>
      <c r="BM11" s="658"/>
      <c r="BN11" s="659"/>
      <c r="BO11" s="695">
        <v>7.6</v>
      </c>
      <c r="BP11" s="695"/>
      <c r="BQ11" s="695"/>
      <c r="BR11" s="695"/>
      <c r="BS11" s="696">
        <v>603676</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1571013</v>
      </c>
      <c r="CS11" s="658"/>
      <c r="CT11" s="658"/>
      <c r="CU11" s="658"/>
      <c r="CV11" s="658"/>
      <c r="CW11" s="658"/>
      <c r="CX11" s="658"/>
      <c r="CY11" s="659"/>
      <c r="CZ11" s="695">
        <v>2</v>
      </c>
      <c r="DA11" s="695"/>
      <c r="DB11" s="695"/>
      <c r="DC11" s="695"/>
      <c r="DD11" s="663">
        <v>499969</v>
      </c>
      <c r="DE11" s="658"/>
      <c r="DF11" s="658"/>
      <c r="DG11" s="658"/>
      <c r="DH11" s="658"/>
      <c r="DI11" s="658"/>
      <c r="DJ11" s="658"/>
      <c r="DK11" s="658"/>
      <c r="DL11" s="658"/>
      <c r="DM11" s="658"/>
      <c r="DN11" s="658"/>
      <c r="DO11" s="658"/>
      <c r="DP11" s="659"/>
      <c r="DQ11" s="663">
        <v>1004125</v>
      </c>
      <c r="DR11" s="658"/>
      <c r="DS11" s="658"/>
      <c r="DT11" s="658"/>
      <c r="DU11" s="658"/>
      <c r="DV11" s="658"/>
      <c r="DW11" s="658"/>
      <c r="DX11" s="658"/>
      <c r="DY11" s="658"/>
      <c r="DZ11" s="658"/>
      <c r="EA11" s="658"/>
      <c r="EB11" s="658"/>
      <c r="EC11" s="694"/>
    </row>
    <row r="12" spans="2:143" ht="11.25" customHeight="1" x14ac:dyDescent="0.2">
      <c r="B12" s="654" t="s">
        <v>237</v>
      </c>
      <c r="C12" s="655"/>
      <c r="D12" s="655"/>
      <c r="E12" s="655"/>
      <c r="F12" s="655"/>
      <c r="G12" s="655"/>
      <c r="H12" s="655"/>
      <c r="I12" s="655"/>
      <c r="J12" s="655"/>
      <c r="K12" s="655"/>
      <c r="L12" s="655"/>
      <c r="M12" s="655"/>
      <c r="N12" s="655"/>
      <c r="O12" s="655"/>
      <c r="P12" s="655"/>
      <c r="Q12" s="656"/>
      <c r="R12" s="657">
        <v>50074</v>
      </c>
      <c r="S12" s="658"/>
      <c r="T12" s="658"/>
      <c r="U12" s="658"/>
      <c r="V12" s="658"/>
      <c r="W12" s="658"/>
      <c r="X12" s="658"/>
      <c r="Y12" s="659"/>
      <c r="Z12" s="695">
        <v>0.1</v>
      </c>
      <c r="AA12" s="695"/>
      <c r="AB12" s="695"/>
      <c r="AC12" s="695"/>
      <c r="AD12" s="696">
        <v>50074</v>
      </c>
      <c r="AE12" s="696"/>
      <c r="AF12" s="696"/>
      <c r="AG12" s="696"/>
      <c r="AH12" s="696"/>
      <c r="AI12" s="696"/>
      <c r="AJ12" s="696"/>
      <c r="AK12" s="696"/>
      <c r="AL12" s="660">
        <v>0.1</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14464591</v>
      </c>
      <c r="BH12" s="658"/>
      <c r="BI12" s="658"/>
      <c r="BJ12" s="658"/>
      <c r="BK12" s="658"/>
      <c r="BL12" s="658"/>
      <c r="BM12" s="658"/>
      <c r="BN12" s="659"/>
      <c r="BO12" s="695">
        <v>52.1</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2286868</v>
      </c>
      <c r="CS12" s="658"/>
      <c r="CT12" s="658"/>
      <c r="CU12" s="658"/>
      <c r="CV12" s="658"/>
      <c r="CW12" s="658"/>
      <c r="CX12" s="658"/>
      <c r="CY12" s="659"/>
      <c r="CZ12" s="695">
        <v>3</v>
      </c>
      <c r="DA12" s="695"/>
      <c r="DB12" s="695"/>
      <c r="DC12" s="695"/>
      <c r="DD12" s="663">
        <v>161298</v>
      </c>
      <c r="DE12" s="658"/>
      <c r="DF12" s="658"/>
      <c r="DG12" s="658"/>
      <c r="DH12" s="658"/>
      <c r="DI12" s="658"/>
      <c r="DJ12" s="658"/>
      <c r="DK12" s="658"/>
      <c r="DL12" s="658"/>
      <c r="DM12" s="658"/>
      <c r="DN12" s="658"/>
      <c r="DO12" s="658"/>
      <c r="DP12" s="659"/>
      <c r="DQ12" s="663">
        <v>940995</v>
      </c>
      <c r="DR12" s="658"/>
      <c r="DS12" s="658"/>
      <c r="DT12" s="658"/>
      <c r="DU12" s="658"/>
      <c r="DV12" s="658"/>
      <c r="DW12" s="658"/>
      <c r="DX12" s="658"/>
      <c r="DY12" s="658"/>
      <c r="DZ12" s="658"/>
      <c r="EA12" s="658"/>
      <c r="EB12" s="658"/>
      <c r="EC12" s="694"/>
    </row>
    <row r="13" spans="2:143" ht="11.25" customHeight="1" x14ac:dyDescent="0.2">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14365778</v>
      </c>
      <c r="BH13" s="658"/>
      <c r="BI13" s="658"/>
      <c r="BJ13" s="658"/>
      <c r="BK13" s="658"/>
      <c r="BL13" s="658"/>
      <c r="BM13" s="658"/>
      <c r="BN13" s="659"/>
      <c r="BO13" s="695">
        <v>51.8</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8254095</v>
      </c>
      <c r="CS13" s="658"/>
      <c r="CT13" s="658"/>
      <c r="CU13" s="658"/>
      <c r="CV13" s="658"/>
      <c r="CW13" s="658"/>
      <c r="CX13" s="658"/>
      <c r="CY13" s="659"/>
      <c r="CZ13" s="695">
        <v>10.7</v>
      </c>
      <c r="DA13" s="695"/>
      <c r="DB13" s="695"/>
      <c r="DC13" s="695"/>
      <c r="DD13" s="663">
        <v>4710949</v>
      </c>
      <c r="DE13" s="658"/>
      <c r="DF13" s="658"/>
      <c r="DG13" s="658"/>
      <c r="DH13" s="658"/>
      <c r="DI13" s="658"/>
      <c r="DJ13" s="658"/>
      <c r="DK13" s="658"/>
      <c r="DL13" s="658"/>
      <c r="DM13" s="658"/>
      <c r="DN13" s="658"/>
      <c r="DO13" s="658"/>
      <c r="DP13" s="659"/>
      <c r="DQ13" s="663">
        <v>3638972</v>
      </c>
      <c r="DR13" s="658"/>
      <c r="DS13" s="658"/>
      <c r="DT13" s="658"/>
      <c r="DU13" s="658"/>
      <c r="DV13" s="658"/>
      <c r="DW13" s="658"/>
      <c r="DX13" s="658"/>
      <c r="DY13" s="658"/>
      <c r="DZ13" s="658"/>
      <c r="EA13" s="658"/>
      <c r="EB13" s="658"/>
      <c r="EC13" s="694"/>
    </row>
    <row r="14" spans="2:143" ht="11.25" customHeight="1" x14ac:dyDescent="0.2">
      <c r="B14" s="654" t="s">
        <v>243</v>
      </c>
      <c r="C14" s="655"/>
      <c r="D14" s="655"/>
      <c r="E14" s="655"/>
      <c r="F14" s="655"/>
      <c r="G14" s="655"/>
      <c r="H14" s="655"/>
      <c r="I14" s="655"/>
      <c r="J14" s="655"/>
      <c r="K14" s="655"/>
      <c r="L14" s="655"/>
      <c r="M14" s="655"/>
      <c r="N14" s="655"/>
      <c r="O14" s="655"/>
      <c r="P14" s="655"/>
      <c r="Q14" s="656"/>
      <c r="R14" s="657">
        <v>5038</v>
      </c>
      <c r="S14" s="658"/>
      <c r="T14" s="658"/>
      <c r="U14" s="658"/>
      <c r="V14" s="658"/>
      <c r="W14" s="658"/>
      <c r="X14" s="658"/>
      <c r="Y14" s="659"/>
      <c r="Z14" s="695">
        <v>0</v>
      </c>
      <c r="AA14" s="695"/>
      <c r="AB14" s="695"/>
      <c r="AC14" s="695"/>
      <c r="AD14" s="696">
        <v>5038</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455116</v>
      </c>
      <c r="BH14" s="658"/>
      <c r="BI14" s="658"/>
      <c r="BJ14" s="658"/>
      <c r="BK14" s="658"/>
      <c r="BL14" s="658"/>
      <c r="BM14" s="658"/>
      <c r="BN14" s="659"/>
      <c r="BO14" s="695">
        <v>1.6</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2657213</v>
      </c>
      <c r="CS14" s="658"/>
      <c r="CT14" s="658"/>
      <c r="CU14" s="658"/>
      <c r="CV14" s="658"/>
      <c r="CW14" s="658"/>
      <c r="CX14" s="658"/>
      <c r="CY14" s="659"/>
      <c r="CZ14" s="695">
        <v>3.5</v>
      </c>
      <c r="DA14" s="695"/>
      <c r="DB14" s="695"/>
      <c r="DC14" s="695"/>
      <c r="DD14" s="663">
        <v>320020</v>
      </c>
      <c r="DE14" s="658"/>
      <c r="DF14" s="658"/>
      <c r="DG14" s="658"/>
      <c r="DH14" s="658"/>
      <c r="DI14" s="658"/>
      <c r="DJ14" s="658"/>
      <c r="DK14" s="658"/>
      <c r="DL14" s="658"/>
      <c r="DM14" s="658"/>
      <c r="DN14" s="658"/>
      <c r="DO14" s="658"/>
      <c r="DP14" s="659"/>
      <c r="DQ14" s="663">
        <v>2317683</v>
      </c>
      <c r="DR14" s="658"/>
      <c r="DS14" s="658"/>
      <c r="DT14" s="658"/>
      <c r="DU14" s="658"/>
      <c r="DV14" s="658"/>
      <c r="DW14" s="658"/>
      <c r="DX14" s="658"/>
      <c r="DY14" s="658"/>
      <c r="DZ14" s="658"/>
      <c r="EA14" s="658"/>
      <c r="EB14" s="658"/>
      <c r="EC14" s="694"/>
    </row>
    <row r="15" spans="2:143" ht="11.25" customHeight="1" x14ac:dyDescent="0.2">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1012258</v>
      </c>
      <c r="BH15" s="658"/>
      <c r="BI15" s="658"/>
      <c r="BJ15" s="658"/>
      <c r="BK15" s="658"/>
      <c r="BL15" s="658"/>
      <c r="BM15" s="658"/>
      <c r="BN15" s="659"/>
      <c r="BO15" s="695">
        <v>3.6</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11267953</v>
      </c>
      <c r="CS15" s="658"/>
      <c r="CT15" s="658"/>
      <c r="CU15" s="658"/>
      <c r="CV15" s="658"/>
      <c r="CW15" s="658"/>
      <c r="CX15" s="658"/>
      <c r="CY15" s="659"/>
      <c r="CZ15" s="695">
        <v>14.7</v>
      </c>
      <c r="DA15" s="695"/>
      <c r="DB15" s="695"/>
      <c r="DC15" s="695"/>
      <c r="DD15" s="663">
        <v>4773426</v>
      </c>
      <c r="DE15" s="658"/>
      <c r="DF15" s="658"/>
      <c r="DG15" s="658"/>
      <c r="DH15" s="658"/>
      <c r="DI15" s="658"/>
      <c r="DJ15" s="658"/>
      <c r="DK15" s="658"/>
      <c r="DL15" s="658"/>
      <c r="DM15" s="658"/>
      <c r="DN15" s="658"/>
      <c r="DO15" s="658"/>
      <c r="DP15" s="659"/>
      <c r="DQ15" s="663">
        <v>4729826</v>
      </c>
      <c r="DR15" s="658"/>
      <c r="DS15" s="658"/>
      <c r="DT15" s="658"/>
      <c r="DU15" s="658"/>
      <c r="DV15" s="658"/>
      <c r="DW15" s="658"/>
      <c r="DX15" s="658"/>
      <c r="DY15" s="658"/>
      <c r="DZ15" s="658"/>
      <c r="EA15" s="658"/>
      <c r="EB15" s="658"/>
      <c r="EC15" s="694"/>
    </row>
    <row r="16" spans="2:143" ht="11.25" customHeight="1" x14ac:dyDescent="0.2">
      <c r="B16" s="654" t="s">
        <v>249</v>
      </c>
      <c r="C16" s="655"/>
      <c r="D16" s="655"/>
      <c r="E16" s="655"/>
      <c r="F16" s="655"/>
      <c r="G16" s="655"/>
      <c r="H16" s="655"/>
      <c r="I16" s="655"/>
      <c r="J16" s="655"/>
      <c r="K16" s="655"/>
      <c r="L16" s="655"/>
      <c r="M16" s="655"/>
      <c r="N16" s="655"/>
      <c r="O16" s="655"/>
      <c r="P16" s="655"/>
      <c r="Q16" s="656"/>
      <c r="R16" s="657">
        <v>63361</v>
      </c>
      <c r="S16" s="658"/>
      <c r="T16" s="658"/>
      <c r="U16" s="658"/>
      <c r="V16" s="658"/>
      <c r="W16" s="658"/>
      <c r="X16" s="658"/>
      <c r="Y16" s="659"/>
      <c r="Z16" s="695">
        <v>0.1</v>
      </c>
      <c r="AA16" s="695"/>
      <c r="AB16" s="695"/>
      <c r="AC16" s="695"/>
      <c r="AD16" s="696">
        <v>63361</v>
      </c>
      <c r="AE16" s="696"/>
      <c r="AF16" s="696"/>
      <c r="AG16" s="696"/>
      <c r="AH16" s="696"/>
      <c r="AI16" s="696"/>
      <c r="AJ16" s="696"/>
      <c r="AK16" s="696"/>
      <c r="AL16" s="660">
        <v>0.2</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v>750983</v>
      </c>
      <c r="CS16" s="658"/>
      <c r="CT16" s="658"/>
      <c r="CU16" s="658"/>
      <c r="CV16" s="658"/>
      <c r="CW16" s="658"/>
      <c r="CX16" s="658"/>
      <c r="CY16" s="659"/>
      <c r="CZ16" s="695">
        <v>1</v>
      </c>
      <c r="DA16" s="695"/>
      <c r="DB16" s="695"/>
      <c r="DC16" s="695"/>
      <c r="DD16" s="663" t="s">
        <v>122</v>
      </c>
      <c r="DE16" s="658"/>
      <c r="DF16" s="658"/>
      <c r="DG16" s="658"/>
      <c r="DH16" s="658"/>
      <c r="DI16" s="658"/>
      <c r="DJ16" s="658"/>
      <c r="DK16" s="658"/>
      <c r="DL16" s="658"/>
      <c r="DM16" s="658"/>
      <c r="DN16" s="658"/>
      <c r="DO16" s="658"/>
      <c r="DP16" s="659"/>
      <c r="DQ16" s="663">
        <v>345747</v>
      </c>
      <c r="DR16" s="658"/>
      <c r="DS16" s="658"/>
      <c r="DT16" s="658"/>
      <c r="DU16" s="658"/>
      <c r="DV16" s="658"/>
      <c r="DW16" s="658"/>
      <c r="DX16" s="658"/>
      <c r="DY16" s="658"/>
      <c r="DZ16" s="658"/>
      <c r="EA16" s="658"/>
      <c r="EB16" s="658"/>
      <c r="EC16" s="694"/>
    </row>
    <row r="17" spans="2:133" ht="11.25" customHeight="1" x14ac:dyDescent="0.2">
      <c r="B17" s="654" t="s">
        <v>252</v>
      </c>
      <c r="C17" s="655"/>
      <c r="D17" s="655"/>
      <c r="E17" s="655"/>
      <c r="F17" s="655"/>
      <c r="G17" s="655"/>
      <c r="H17" s="655"/>
      <c r="I17" s="655"/>
      <c r="J17" s="655"/>
      <c r="K17" s="655"/>
      <c r="L17" s="655"/>
      <c r="M17" s="655"/>
      <c r="N17" s="655"/>
      <c r="O17" s="655"/>
      <c r="P17" s="655"/>
      <c r="Q17" s="656"/>
      <c r="R17" s="657">
        <v>358447</v>
      </c>
      <c r="S17" s="658"/>
      <c r="T17" s="658"/>
      <c r="U17" s="658"/>
      <c r="V17" s="658"/>
      <c r="W17" s="658"/>
      <c r="X17" s="658"/>
      <c r="Y17" s="659"/>
      <c r="Z17" s="695">
        <v>0.4</v>
      </c>
      <c r="AA17" s="695"/>
      <c r="AB17" s="695"/>
      <c r="AC17" s="695"/>
      <c r="AD17" s="696">
        <v>358447</v>
      </c>
      <c r="AE17" s="696"/>
      <c r="AF17" s="696"/>
      <c r="AG17" s="696"/>
      <c r="AH17" s="696"/>
      <c r="AI17" s="696"/>
      <c r="AJ17" s="696"/>
      <c r="AK17" s="696"/>
      <c r="AL17" s="660">
        <v>0.9</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8226988</v>
      </c>
      <c r="CS17" s="658"/>
      <c r="CT17" s="658"/>
      <c r="CU17" s="658"/>
      <c r="CV17" s="658"/>
      <c r="CW17" s="658"/>
      <c r="CX17" s="658"/>
      <c r="CY17" s="659"/>
      <c r="CZ17" s="695">
        <v>10.7</v>
      </c>
      <c r="DA17" s="695"/>
      <c r="DB17" s="695"/>
      <c r="DC17" s="695"/>
      <c r="DD17" s="663" t="s">
        <v>122</v>
      </c>
      <c r="DE17" s="658"/>
      <c r="DF17" s="658"/>
      <c r="DG17" s="658"/>
      <c r="DH17" s="658"/>
      <c r="DI17" s="658"/>
      <c r="DJ17" s="658"/>
      <c r="DK17" s="658"/>
      <c r="DL17" s="658"/>
      <c r="DM17" s="658"/>
      <c r="DN17" s="658"/>
      <c r="DO17" s="658"/>
      <c r="DP17" s="659"/>
      <c r="DQ17" s="663">
        <v>7977417</v>
      </c>
      <c r="DR17" s="658"/>
      <c r="DS17" s="658"/>
      <c r="DT17" s="658"/>
      <c r="DU17" s="658"/>
      <c r="DV17" s="658"/>
      <c r="DW17" s="658"/>
      <c r="DX17" s="658"/>
      <c r="DY17" s="658"/>
      <c r="DZ17" s="658"/>
      <c r="EA17" s="658"/>
      <c r="EB17" s="658"/>
      <c r="EC17" s="694"/>
    </row>
    <row r="18" spans="2:133" ht="11.25" customHeight="1" x14ac:dyDescent="0.2">
      <c r="B18" s="654" t="s">
        <v>255</v>
      </c>
      <c r="C18" s="655"/>
      <c r="D18" s="655"/>
      <c r="E18" s="655"/>
      <c r="F18" s="655"/>
      <c r="G18" s="655"/>
      <c r="H18" s="655"/>
      <c r="I18" s="655"/>
      <c r="J18" s="655"/>
      <c r="K18" s="655"/>
      <c r="L18" s="655"/>
      <c r="M18" s="655"/>
      <c r="N18" s="655"/>
      <c r="O18" s="655"/>
      <c r="P18" s="655"/>
      <c r="Q18" s="656"/>
      <c r="R18" s="657">
        <v>154298</v>
      </c>
      <c r="S18" s="658"/>
      <c r="T18" s="658"/>
      <c r="U18" s="658"/>
      <c r="V18" s="658"/>
      <c r="W18" s="658"/>
      <c r="X18" s="658"/>
      <c r="Y18" s="659"/>
      <c r="Z18" s="695">
        <v>0.2</v>
      </c>
      <c r="AA18" s="695"/>
      <c r="AB18" s="695"/>
      <c r="AC18" s="695"/>
      <c r="AD18" s="696">
        <v>154298</v>
      </c>
      <c r="AE18" s="696"/>
      <c r="AF18" s="696"/>
      <c r="AG18" s="696"/>
      <c r="AH18" s="696"/>
      <c r="AI18" s="696"/>
      <c r="AJ18" s="696"/>
      <c r="AK18" s="696"/>
      <c r="AL18" s="660">
        <v>0.4</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258</v>
      </c>
      <c r="C19" s="655"/>
      <c r="D19" s="655"/>
      <c r="E19" s="655"/>
      <c r="F19" s="655"/>
      <c r="G19" s="655"/>
      <c r="H19" s="655"/>
      <c r="I19" s="655"/>
      <c r="J19" s="655"/>
      <c r="K19" s="655"/>
      <c r="L19" s="655"/>
      <c r="M19" s="655"/>
      <c r="N19" s="655"/>
      <c r="O19" s="655"/>
      <c r="P19" s="655"/>
      <c r="Q19" s="656"/>
      <c r="R19" s="657">
        <v>142990</v>
      </c>
      <c r="S19" s="658"/>
      <c r="T19" s="658"/>
      <c r="U19" s="658"/>
      <c r="V19" s="658"/>
      <c r="W19" s="658"/>
      <c r="X19" s="658"/>
      <c r="Y19" s="659"/>
      <c r="Z19" s="695">
        <v>0.2</v>
      </c>
      <c r="AA19" s="695"/>
      <c r="AB19" s="695"/>
      <c r="AC19" s="695"/>
      <c r="AD19" s="696">
        <v>142990</v>
      </c>
      <c r="AE19" s="696"/>
      <c r="AF19" s="696"/>
      <c r="AG19" s="696"/>
      <c r="AH19" s="696"/>
      <c r="AI19" s="696"/>
      <c r="AJ19" s="696"/>
      <c r="AK19" s="696"/>
      <c r="AL19" s="660">
        <v>0.4</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1109284</v>
      </c>
      <c r="BH19" s="658"/>
      <c r="BI19" s="658"/>
      <c r="BJ19" s="658"/>
      <c r="BK19" s="658"/>
      <c r="BL19" s="658"/>
      <c r="BM19" s="658"/>
      <c r="BN19" s="659"/>
      <c r="BO19" s="695">
        <v>4</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261</v>
      </c>
      <c r="C20" s="725"/>
      <c r="D20" s="725"/>
      <c r="E20" s="725"/>
      <c r="F20" s="725"/>
      <c r="G20" s="725"/>
      <c r="H20" s="725"/>
      <c r="I20" s="725"/>
      <c r="J20" s="725"/>
      <c r="K20" s="725"/>
      <c r="L20" s="725"/>
      <c r="M20" s="725"/>
      <c r="N20" s="725"/>
      <c r="O20" s="725"/>
      <c r="P20" s="725"/>
      <c r="Q20" s="726"/>
      <c r="R20" s="657">
        <v>11308</v>
      </c>
      <c r="S20" s="658"/>
      <c r="T20" s="658"/>
      <c r="U20" s="658"/>
      <c r="V20" s="658"/>
      <c r="W20" s="658"/>
      <c r="X20" s="658"/>
      <c r="Y20" s="659"/>
      <c r="Z20" s="695">
        <v>0</v>
      </c>
      <c r="AA20" s="695"/>
      <c r="AB20" s="695"/>
      <c r="AC20" s="695"/>
      <c r="AD20" s="696">
        <v>11308</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1109284</v>
      </c>
      <c r="BH20" s="658"/>
      <c r="BI20" s="658"/>
      <c r="BJ20" s="658"/>
      <c r="BK20" s="658"/>
      <c r="BL20" s="658"/>
      <c r="BM20" s="658"/>
      <c r="BN20" s="659"/>
      <c r="BO20" s="695">
        <v>4</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76885574</v>
      </c>
      <c r="CS20" s="658"/>
      <c r="CT20" s="658"/>
      <c r="CU20" s="658"/>
      <c r="CV20" s="658"/>
      <c r="CW20" s="658"/>
      <c r="CX20" s="658"/>
      <c r="CY20" s="659"/>
      <c r="CZ20" s="695">
        <v>100</v>
      </c>
      <c r="DA20" s="695"/>
      <c r="DB20" s="695"/>
      <c r="DC20" s="695"/>
      <c r="DD20" s="663">
        <v>11129261</v>
      </c>
      <c r="DE20" s="658"/>
      <c r="DF20" s="658"/>
      <c r="DG20" s="658"/>
      <c r="DH20" s="658"/>
      <c r="DI20" s="658"/>
      <c r="DJ20" s="658"/>
      <c r="DK20" s="658"/>
      <c r="DL20" s="658"/>
      <c r="DM20" s="658"/>
      <c r="DN20" s="658"/>
      <c r="DO20" s="658"/>
      <c r="DP20" s="659"/>
      <c r="DQ20" s="663">
        <v>49706606</v>
      </c>
      <c r="DR20" s="658"/>
      <c r="DS20" s="658"/>
      <c r="DT20" s="658"/>
      <c r="DU20" s="658"/>
      <c r="DV20" s="658"/>
      <c r="DW20" s="658"/>
      <c r="DX20" s="658"/>
      <c r="DY20" s="658"/>
      <c r="DZ20" s="658"/>
      <c r="EA20" s="658"/>
      <c r="EB20" s="658"/>
      <c r="EC20" s="694"/>
    </row>
    <row r="21" spans="2:133" ht="11.25" customHeight="1" x14ac:dyDescent="0.2">
      <c r="B21" s="654" t="s">
        <v>264</v>
      </c>
      <c r="C21" s="655"/>
      <c r="D21" s="655"/>
      <c r="E21" s="655"/>
      <c r="F21" s="655"/>
      <c r="G21" s="655"/>
      <c r="H21" s="655"/>
      <c r="I21" s="655"/>
      <c r="J21" s="655"/>
      <c r="K21" s="655"/>
      <c r="L21" s="655"/>
      <c r="M21" s="655"/>
      <c r="N21" s="655"/>
      <c r="O21" s="655"/>
      <c r="P21" s="655"/>
      <c r="Q21" s="656"/>
      <c r="R21" s="657">
        <v>7104485</v>
      </c>
      <c r="S21" s="658"/>
      <c r="T21" s="658"/>
      <c r="U21" s="658"/>
      <c r="V21" s="658"/>
      <c r="W21" s="658"/>
      <c r="X21" s="658"/>
      <c r="Y21" s="659"/>
      <c r="Z21" s="695">
        <v>8.8000000000000007</v>
      </c>
      <c r="AA21" s="695"/>
      <c r="AB21" s="695"/>
      <c r="AC21" s="695"/>
      <c r="AD21" s="696">
        <v>6426373</v>
      </c>
      <c r="AE21" s="696"/>
      <c r="AF21" s="696"/>
      <c r="AG21" s="696"/>
      <c r="AH21" s="696"/>
      <c r="AI21" s="696"/>
      <c r="AJ21" s="696"/>
      <c r="AK21" s="696"/>
      <c r="AL21" s="660">
        <v>16.8</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5300</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266</v>
      </c>
      <c r="C22" s="655"/>
      <c r="D22" s="655"/>
      <c r="E22" s="655"/>
      <c r="F22" s="655"/>
      <c r="G22" s="655"/>
      <c r="H22" s="655"/>
      <c r="I22" s="655"/>
      <c r="J22" s="655"/>
      <c r="K22" s="655"/>
      <c r="L22" s="655"/>
      <c r="M22" s="655"/>
      <c r="N22" s="655"/>
      <c r="O22" s="655"/>
      <c r="P22" s="655"/>
      <c r="Q22" s="656"/>
      <c r="R22" s="657">
        <v>6426373</v>
      </c>
      <c r="S22" s="658"/>
      <c r="T22" s="658"/>
      <c r="U22" s="658"/>
      <c r="V22" s="658"/>
      <c r="W22" s="658"/>
      <c r="X22" s="658"/>
      <c r="Y22" s="659"/>
      <c r="Z22" s="695">
        <v>7.9</v>
      </c>
      <c r="AA22" s="695"/>
      <c r="AB22" s="695"/>
      <c r="AC22" s="695"/>
      <c r="AD22" s="696">
        <v>6426373</v>
      </c>
      <c r="AE22" s="696"/>
      <c r="AF22" s="696"/>
      <c r="AG22" s="696"/>
      <c r="AH22" s="696"/>
      <c r="AI22" s="696"/>
      <c r="AJ22" s="696"/>
      <c r="AK22" s="696"/>
      <c r="AL22" s="660">
        <v>16.8</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269</v>
      </c>
      <c r="C23" s="655"/>
      <c r="D23" s="655"/>
      <c r="E23" s="655"/>
      <c r="F23" s="655"/>
      <c r="G23" s="655"/>
      <c r="H23" s="655"/>
      <c r="I23" s="655"/>
      <c r="J23" s="655"/>
      <c r="K23" s="655"/>
      <c r="L23" s="655"/>
      <c r="M23" s="655"/>
      <c r="N23" s="655"/>
      <c r="O23" s="655"/>
      <c r="P23" s="655"/>
      <c r="Q23" s="656"/>
      <c r="R23" s="657">
        <v>678112</v>
      </c>
      <c r="S23" s="658"/>
      <c r="T23" s="658"/>
      <c r="U23" s="658"/>
      <c r="V23" s="658"/>
      <c r="W23" s="658"/>
      <c r="X23" s="658"/>
      <c r="Y23" s="659"/>
      <c r="Z23" s="695">
        <v>0.8</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1103984</v>
      </c>
      <c r="BH23" s="658"/>
      <c r="BI23" s="658"/>
      <c r="BJ23" s="658"/>
      <c r="BK23" s="658"/>
      <c r="BL23" s="658"/>
      <c r="BM23" s="658"/>
      <c r="BN23" s="659"/>
      <c r="BO23" s="695">
        <v>4</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2">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32837725</v>
      </c>
      <c r="CS24" s="713"/>
      <c r="CT24" s="713"/>
      <c r="CU24" s="713"/>
      <c r="CV24" s="713"/>
      <c r="CW24" s="713"/>
      <c r="CX24" s="713"/>
      <c r="CY24" s="738"/>
      <c r="CZ24" s="739">
        <v>42.7</v>
      </c>
      <c r="DA24" s="721"/>
      <c r="DB24" s="721"/>
      <c r="DC24" s="741"/>
      <c r="DD24" s="737">
        <v>22488999</v>
      </c>
      <c r="DE24" s="713"/>
      <c r="DF24" s="713"/>
      <c r="DG24" s="713"/>
      <c r="DH24" s="713"/>
      <c r="DI24" s="713"/>
      <c r="DJ24" s="713"/>
      <c r="DK24" s="738"/>
      <c r="DL24" s="737">
        <v>20581683</v>
      </c>
      <c r="DM24" s="713"/>
      <c r="DN24" s="713"/>
      <c r="DO24" s="713"/>
      <c r="DP24" s="713"/>
      <c r="DQ24" s="713"/>
      <c r="DR24" s="713"/>
      <c r="DS24" s="713"/>
      <c r="DT24" s="713"/>
      <c r="DU24" s="713"/>
      <c r="DV24" s="738"/>
      <c r="DW24" s="739">
        <v>53.4</v>
      </c>
      <c r="DX24" s="721"/>
      <c r="DY24" s="721"/>
      <c r="DZ24" s="721"/>
      <c r="EA24" s="721"/>
      <c r="EB24" s="721"/>
      <c r="EC24" s="740"/>
    </row>
    <row r="25" spans="2:133" ht="11.25" customHeight="1" x14ac:dyDescent="0.2">
      <c r="B25" s="654" t="s">
        <v>279</v>
      </c>
      <c r="C25" s="655"/>
      <c r="D25" s="655"/>
      <c r="E25" s="655"/>
      <c r="F25" s="655"/>
      <c r="G25" s="655"/>
      <c r="H25" s="655"/>
      <c r="I25" s="655"/>
      <c r="J25" s="655"/>
      <c r="K25" s="655"/>
      <c r="L25" s="655"/>
      <c r="M25" s="655"/>
      <c r="N25" s="655"/>
      <c r="O25" s="655"/>
      <c r="P25" s="655"/>
      <c r="Q25" s="656"/>
      <c r="R25" s="657">
        <v>39838457</v>
      </c>
      <c r="S25" s="658"/>
      <c r="T25" s="658"/>
      <c r="U25" s="658"/>
      <c r="V25" s="658"/>
      <c r="W25" s="658"/>
      <c r="X25" s="658"/>
      <c r="Y25" s="659"/>
      <c r="Z25" s="695">
        <v>49.2</v>
      </c>
      <c r="AA25" s="695"/>
      <c r="AB25" s="695"/>
      <c r="AC25" s="695"/>
      <c r="AD25" s="696">
        <v>38056361</v>
      </c>
      <c r="AE25" s="696"/>
      <c r="AF25" s="696"/>
      <c r="AG25" s="696"/>
      <c r="AH25" s="696"/>
      <c r="AI25" s="696"/>
      <c r="AJ25" s="696"/>
      <c r="AK25" s="696"/>
      <c r="AL25" s="660">
        <v>99.6</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10932160</v>
      </c>
      <c r="CS25" s="670"/>
      <c r="CT25" s="670"/>
      <c r="CU25" s="670"/>
      <c r="CV25" s="670"/>
      <c r="CW25" s="670"/>
      <c r="CX25" s="670"/>
      <c r="CY25" s="671"/>
      <c r="CZ25" s="660">
        <v>14.2</v>
      </c>
      <c r="DA25" s="672"/>
      <c r="DB25" s="672"/>
      <c r="DC25" s="673"/>
      <c r="DD25" s="663">
        <v>9931986</v>
      </c>
      <c r="DE25" s="670"/>
      <c r="DF25" s="670"/>
      <c r="DG25" s="670"/>
      <c r="DH25" s="670"/>
      <c r="DI25" s="670"/>
      <c r="DJ25" s="670"/>
      <c r="DK25" s="671"/>
      <c r="DL25" s="663">
        <v>9762066</v>
      </c>
      <c r="DM25" s="670"/>
      <c r="DN25" s="670"/>
      <c r="DO25" s="670"/>
      <c r="DP25" s="670"/>
      <c r="DQ25" s="670"/>
      <c r="DR25" s="670"/>
      <c r="DS25" s="670"/>
      <c r="DT25" s="670"/>
      <c r="DU25" s="670"/>
      <c r="DV25" s="671"/>
      <c r="DW25" s="660">
        <v>25.3</v>
      </c>
      <c r="DX25" s="672"/>
      <c r="DY25" s="672"/>
      <c r="DZ25" s="672"/>
      <c r="EA25" s="672"/>
      <c r="EB25" s="672"/>
      <c r="EC25" s="684"/>
    </row>
    <row r="26" spans="2:133" ht="11.25" customHeight="1" x14ac:dyDescent="0.2">
      <c r="B26" s="654" t="s">
        <v>282</v>
      </c>
      <c r="C26" s="655"/>
      <c r="D26" s="655"/>
      <c r="E26" s="655"/>
      <c r="F26" s="655"/>
      <c r="G26" s="655"/>
      <c r="H26" s="655"/>
      <c r="I26" s="655"/>
      <c r="J26" s="655"/>
      <c r="K26" s="655"/>
      <c r="L26" s="655"/>
      <c r="M26" s="655"/>
      <c r="N26" s="655"/>
      <c r="O26" s="655"/>
      <c r="P26" s="655"/>
      <c r="Q26" s="656"/>
      <c r="R26" s="657">
        <v>14318</v>
      </c>
      <c r="S26" s="658"/>
      <c r="T26" s="658"/>
      <c r="U26" s="658"/>
      <c r="V26" s="658"/>
      <c r="W26" s="658"/>
      <c r="X26" s="658"/>
      <c r="Y26" s="659"/>
      <c r="Z26" s="695">
        <v>0</v>
      </c>
      <c r="AA26" s="695"/>
      <c r="AB26" s="695"/>
      <c r="AC26" s="695"/>
      <c r="AD26" s="696">
        <v>14318</v>
      </c>
      <c r="AE26" s="696"/>
      <c r="AF26" s="696"/>
      <c r="AG26" s="696"/>
      <c r="AH26" s="696"/>
      <c r="AI26" s="696"/>
      <c r="AJ26" s="696"/>
      <c r="AK26" s="696"/>
      <c r="AL26" s="660">
        <v>0</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7110422</v>
      </c>
      <c r="CS26" s="658"/>
      <c r="CT26" s="658"/>
      <c r="CU26" s="658"/>
      <c r="CV26" s="658"/>
      <c r="CW26" s="658"/>
      <c r="CX26" s="658"/>
      <c r="CY26" s="659"/>
      <c r="CZ26" s="660">
        <v>9.1999999999999993</v>
      </c>
      <c r="DA26" s="672"/>
      <c r="DB26" s="672"/>
      <c r="DC26" s="673"/>
      <c r="DD26" s="663">
        <v>6683028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285</v>
      </c>
      <c r="C27" s="655"/>
      <c r="D27" s="655"/>
      <c r="E27" s="655"/>
      <c r="F27" s="655"/>
      <c r="G27" s="655"/>
      <c r="H27" s="655"/>
      <c r="I27" s="655"/>
      <c r="J27" s="655"/>
      <c r="K27" s="655"/>
      <c r="L27" s="655"/>
      <c r="M27" s="655"/>
      <c r="N27" s="655"/>
      <c r="O27" s="655"/>
      <c r="P27" s="655"/>
      <c r="Q27" s="656"/>
      <c r="R27" s="657">
        <v>250021</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27736947</v>
      </c>
      <c r="BH27" s="658"/>
      <c r="BI27" s="658"/>
      <c r="BJ27" s="658"/>
      <c r="BK27" s="658"/>
      <c r="BL27" s="658"/>
      <c r="BM27" s="658"/>
      <c r="BN27" s="659"/>
      <c r="BO27" s="695">
        <v>100</v>
      </c>
      <c r="BP27" s="695"/>
      <c r="BQ27" s="695"/>
      <c r="BR27" s="695"/>
      <c r="BS27" s="696">
        <v>603676</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13678577</v>
      </c>
      <c r="CS27" s="670"/>
      <c r="CT27" s="670"/>
      <c r="CU27" s="670"/>
      <c r="CV27" s="670"/>
      <c r="CW27" s="670"/>
      <c r="CX27" s="670"/>
      <c r="CY27" s="671"/>
      <c r="CZ27" s="660">
        <v>17.8</v>
      </c>
      <c r="DA27" s="672"/>
      <c r="DB27" s="672"/>
      <c r="DC27" s="673"/>
      <c r="DD27" s="663">
        <v>4579596</v>
      </c>
      <c r="DE27" s="670"/>
      <c r="DF27" s="670"/>
      <c r="DG27" s="670"/>
      <c r="DH27" s="670"/>
      <c r="DI27" s="670"/>
      <c r="DJ27" s="670"/>
      <c r="DK27" s="671"/>
      <c r="DL27" s="663">
        <v>2842200</v>
      </c>
      <c r="DM27" s="670"/>
      <c r="DN27" s="670"/>
      <c r="DO27" s="670"/>
      <c r="DP27" s="670"/>
      <c r="DQ27" s="670"/>
      <c r="DR27" s="670"/>
      <c r="DS27" s="670"/>
      <c r="DT27" s="670"/>
      <c r="DU27" s="670"/>
      <c r="DV27" s="671"/>
      <c r="DW27" s="660">
        <v>7.4</v>
      </c>
      <c r="DX27" s="672"/>
      <c r="DY27" s="672"/>
      <c r="DZ27" s="672"/>
      <c r="EA27" s="672"/>
      <c r="EB27" s="672"/>
      <c r="EC27" s="684"/>
    </row>
    <row r="28" spans="2:133" ht="11.25" customHeight="1" x14ac:dyDescent="0.2">
      <c r="B28" s="654" t="s">
        <v>288</v>
      </c>
      <c r="C28" s="655"/>
      <c r="D28" s="655"/>
      <c r="E28" s="655"/>
      <c r="F28" s="655"/>
      <c r="G28" s="655"/>
      <c r="H28" s="655"/>
      <c r="I28" s="655"/>
      <c r="J28" s="655"/>
      <c r="K28" s="655"/>
      <c r="L28" s="655"/>
      <c r="M28" s="655"/>
      <c r="N28" s="655"/>
      <c r="O28" s="655"/>
      <c r="P28" s="655"/>
      <c r="Q28" s="656"/>
      <c r="R28" s="657">
        <v>881781</v>
      </c>
      <c r="S28" s="658"/>
      <c r="T28" s="658"/>
      <c r="U28" s="658"/>
      <c r="V28" s="658"/>
      <c r="W28" s="658"/>
      <c r="X28" s="658"/>
      <c r="Y28" s="659"/>
      <c r="Z28" s="695">
        <v>1.1000000000000001</v>
      </c>
      <c r="AA28" s="695"/>
      <c r="AB28" s="695"/>
      <c r="AC28" s="695"/>
      <c r="AD28" s="696">
        <v>60567</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8226988</v>
      </c>
      <c r="CS28" s="658"/>
      <c r="CT28" s="658"/>
      <c r="CU28" s="658"/>
      <c r="CV28" s="658"/>
      <c r="CW28" s="658"/>
      <c r="CX28" s="658"/>
      <c r="CY28" s="659"/>
      <c r="CZ28" s="660">
        <v>10.7</v>
      </c>
      <c r="DA28" s="672"/>
      <c r="DB28" s="672"/>
      <c r="DC28" s="673"/>
      <c r="DD28" s="663">
        <v>7977417</v>
      </c>
      <c r="DE28" s="658"/>
      <c r="DF28" s="658"/>
      <c r="DG28" s="658"/>
      <c r="DH28" s="658"/>
      <c r="DI28" s="658"/>
      <c r="DJ28" s="658"/>
      <c r="DK28" s="659"/>
      <c r="DL28" s="663">
        <v>7977417</v>
      </c>
      <c r="DM28" s="658"/>
      <c r="DN28" s="658"/>
      <c r="DO28" s="658"/>
      <c r="DP28" s="658"/>
      <c r="DQ28" s="658"/>
      <c r="DR28" s="658"/>
      <c r="DS28" s="658"/>
      <c r="DT28" s="658"/>
      <c r="DU28" s="658"/>
      <c r="DV28" s="659"/>
      <c r="DW28" s="660">
        <v>20.7</v>
      </c>
      <c r="DX28" s="672"/>
      <c r="DY28" s="672"/>
      <c r="DZ28" s="672"/>
      <c r="EA28" s="672"/>
      <c r="EB28" s="672"/>
      <c r="EC28" s="684"/>
    </row>
    <row r="29" spans="2:133" ht="11.25" customHeight="1" x14ac:dyDescent="0.2">
      <c r="B29" s="654" t="s">
        <v>290</v>
      </c>
      <c r="C29" s="655"/>
      <c r="D29" s="655"/>
      <c r="E29" s="655"/>
      <c r="F29" s="655"/>
      <c r="G29" s="655"/>
      <c r="H29" s="655"/>
      <c r="I29" s="655"/>
      <c r="J29" s="655"/>
      <c r="K29" s="655"/>
      <c r="L29" s="655"/>
      <c r="M29" s="655"/>
      <c r="N29" s="655"/>
      <c r="O29" s="655"/>
      <c r="P29" s="655"/>
      <c r="Q29" s="656"/>
      <c r="R29" s="657">
        <v>130461</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8226988</v>
      </c>
      <c r="CS29" s="670"/>
      <c r="CT29" s="670"/>
      <c r="CU29" s="670"/>
      <c r="CV29" s="670"/>
      <c r="CW29" s="670"/>
      <c r="CX29" s="670"/>
      <c r="CY29" s="671"/>
      <c r="CZ29" s="660">
        <v>10.7</v>
      </c>
      <c r="DA29" s="672"/>
      <c r="DB29" s="672"/>
      <c r="DC29" s="673"/>
      <c r="DD29" s="663">
        <v>7977417</v>
      </c>
      <c r="DE29" s="670"/>
      <c r="DF29" s="670"/>
      <c r="DG29" s="670"/>
      <c r="DH29" s="670"/>
      <c r="DI29" s="670"/>
      <c r="DJ29" s="670"/>
      <c r="DK29" s="671"/>
      <c r="DL29" s="663">
        <v>7977417</v>
      </c>
      <c r="DM29" s="670"/>
      <c r="DN29" s="670"/>
      <c r="DO29" s="670"/>
      <c r="DP29" s="670"/>
      <c r="DQ29" s="670"/>
      <c r="DR29" s="670"/>
      <c r="DS29" s="670"/>
      <c r="DT29" s="670"/>
      <c r="DU29" s="670"/>
      <c r="DV29" s="671"/>
      <c r="DW29" s="660">
        <v>20.7</v>
      </c>
      <c r="DX29" s="672"/>
      <c r="DY29" s="672"/>
      <c r="DZ29" s="672"/>
      <c r="EA29" s="672"/>
      <c r="EB29" s="672"/>
      <c r="EC29" s="684"/>
    </row>
    <row r="30" spans="2:133" ht="11.25" customHeight="1" x14ac:dyDescent="0.2">
      <c r="B30" s="654" t="s">
        <v>292</v>
      </c>
      <c r="C30" s="655"/>
      <c r="D30" s="655"/>
      <c r="E30" s="655"/>
      <c r="F30" s="655"/>
      <c r="G30" s="655"/>
      <c r="H30" s="655"/>
      <c r="I30" s="655"/>
      <c r="J30" s="655"/>
      <c r="K30" s="655"/>
      <c r="L30" s="655"/>
      <c r="M30" s="655"/>
      <c r="N30" s="655"/>
      <c r="O30" s="655"/>
      <c r="P30" s="655"/>
      <c r="Q30" s="656"/>
      <c r="R30" s="657">
        <v>12097606</v>
      </c>
      <c r="S30" s="658"/>
      <c r="T30" s="658"/>
      <c r="U30" s="658"/>
      <c r="V30" s="658"/>
      <c r="W30" s="658"/>
      <c r="X30" s="658"/>
      <c r="Y30" s="659"/>
      <c r="Z30" s="695">
        <v>14.9</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7991646</v>
      </c>
      <c r="CS30" s="658"/>
      <c r="CT30" s="658"/>
      <c r="CU30" s="658"/>
      <c r="CV30" s="658"/>
      <c r="CW30" s="658"/>
      <c r="CX30" s="658"/>
      <c r="CY30" s="659"/>
      <c r="CZ30" s="660">
        <v>10.4</v>
      </c>
      <c r="DA30" s="672"/>
      <c r="DB30" s="672"/>
      <c r="DC30" s="673"/>
      <c r="DD30" s="663">
        <v>7757305</v>
      </c>
      <c r="DE30" s="658"/>
      <c r="DF30" s="658"/>
      <c r="DG30" s="658"/>
      <c r="DH30" s="658"/>
      <c r="DI30" s="658"/>
      <c r="DJ30" s="658"/>
      <c r="DK30" s="659"/>
      <c r="DL30" s="663">
        <v>7757305</v>
      </c>
      <c r="DM30" s="658"/>
      <c r="DN30" s="658"/>
      <c r="DO30" s="658"/>
      <c r="DP30" s="658"/>
      <c r="DQ30" s="658"/>
      <c r="DR30" s="658"/>
      <c r="DS30" s="658"/>
      <c r="DT30" s="658"/>
      <c r="DU30" s="658"/>
      <c r="DV30" s="659"/>
      <c r="DW30" s="660">
        <v>20.100000000000001</v>
      </c>
      <c r="DX30" s="672"/>
      <c r="DY30" s="672"/>
      <c r="DZ30" s="672"/>
      <c r="EA30" s="672"/>
      <c r="EB30" s="672"/>
      <c r="EC30" s="684"/>
    </row>
    <row r="31" spans="2:133" ht="11.25" customHeight="1" x14ac:dyDescent="0.2">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99.6</v>
      </c>
      <c r="BH31" s="720"/>
      <c r="BI31" s="720"/>
      <c r="BJ31" s="720"/>
      <c r="BK31" s="720"/>
      <c r="BL31" s="720"/>
      <c r="BM31" s="721">
        <v>98.3</v>
      </c>
      <c r="BN31" s="720"/>
      <c r="BO31" s="720"/>
      <c r="BP31" s="720"/>
      <c r="BQ31" s="722"/>
      <c r="BR31" s="719">
        <v>99.5</v>
      </c>
      <c r="BS31" s="720"/>
      <c r="BT31" s="720"/>
      <c r="BU31" s="720"/>
      <c r="BV31" s="720"/>
      <c r="BW31" s="720"/>
      <c r="BX31" s="721">
        <v>97.8</v>
      </c>
      <c r="BY31" s="720"/>
      <c r="BZ31" s="720"/>
      <c r="CA31" s="720"/>
      <c r="CB31" s="722"/>
      <c r="CD31" s="678"/>
      <c r="CE31" s="679"/>
      <c r="CF31" s="654" t="s">
        <v>299</v>
      </c>
      <c r="CG31" s="655"/>
      <c r="CH31" s="655"/>
      <c r="CI31" s="655"/>
      <c r="CJ31" s="655"/>
      <c r="CK31" s="655"/>
      <c r="CL31" s="655"/>
      <c r="CM31" s="655"/>
      <c r="CN31" s="655"/>
      <c r="CO31" s="655"/>
      <c r="CP31" s="655"/>
      <c r="CQ31" s="656"/>
      <c r="CR31" s="657">
        <v>235342</v>
      </c>
      <c r="CS31" s="670"/>
      <c r="CT31" s="670"/>
      <c r="CU31" s="670"/>
      <c r="CV31" s="670"/>
      <c r="CW31" s="670"/>
      <c r="CX31" s="670"/>
      <c r="CY31" s="671"/>
      <c r="CZ31" s="660">
        <v>0.3</v>
      </c>
      <c r="DA31" s="672"/>
      <c r="DB31" s="672"/>
      <c r="DC31" s="673"/>
      <c r="DD31" s="663">
        <v>220112</v>
      </c>
      <c r="DE31" s="670"/>
      <c r="DF31" s="670"/>
      <c r="DG31" s="670"/>
      <c r="DH31" s="670"/>
      <c r="DI31" s="670"/>
      <c r="DJ31" s="670"/>
      <c r="DK31" s="671"/>
      <c r="DL31" s="663">
        <v>220112</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300</v>
      </c>
      <c r="C32" s="655"/>
      <c r="D32" s="655"/>
      <c r="E32" s="655"/>
      <c r="F32" s="655"/>
      <c r="G32" s="655"/>
      <c r="H32" s="655"/>
      <c r="I32" s="655"/>
      <c r="J32" s="655"/>
      <c r="K32" s="655"/>
      <c r="L32" s="655"/>
      <c r="M32" s="655"/>
      <c r="N32" s="655"/>
      <c r="O32" s="655"/>
      <c r="P32" s="655"/>
      <c r="Q32" s="656"/>
      <c r="R32" s="657">
        <v>4480395</v>
      </c>
      <c r="S32" s="658"/>
      <c r="T32" s="658"/>
      <c r="U32" s="658"/>
      <c r="V32" s="658"/>
      <c r="W32" s="658"/>
      <c r="X32" s="658"/>
      <c r="Y32" s="659"/>
      <c r="Z32" s="695">
        <v>5.5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99.5</v>
      </c>
      <c r="BH32" s="670"/>
      <c r="BI32" s="670"/>
      <c r="BJ32" s="670"/>
      <c r="BK32" s="670"/>
      <c r="BL32" s="670"/>
      <c r="BM32" s="661">
        <v>97.9</v>
      </c>
      <c r="BN32" s="670"/>
      <c r="BO32" s="670"/>
      <c r="BP32" s="670"/>
      <c r="BQ32" s="693"/>
      <c r="BR32" s="723">
        <v>99.4</v>
      </c>
      <c r="BS32" s="670"/>
      <c r="BT32" s="670"/>
      <c r="BU32" s="670"/>
      <c r="BV32" s="670"/>
      <c r="BW32" s="670"/>
      <c r="BX32" s="661">
        <v>97.7</v>
      </c>
      <c r="BY32" s="670"/>
      <c r="BZ32" s="670"/>
      <c r="CA32" s="670"/>
      <c r="CB32" s="693"/>
      <c r="CD32" s="680"/>
      <c r="CE32" s="681"/>
      <c r="CF32" s="654" t="s">
        <v>303</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304</v>
      </c>
      <c r="C33" s="655"/>
      <c r="D33" s="655"/>
      <c r="E33" s="655"/>
      <c r="F33" s="655"/>
      <c r="G33" s="655"/>
      <c r="H33" s="655"/>
      <c r="I33" s="655"/>
      <c r="J33" s="655"/>
      <c r="K33" s="655"/>
      <c r="L33" s="655"/>
      <c r="M33" s="655"/>
      <c r="N33" s="655"/>
      <c r="O33" s="655"/>
      <c r="P33" s="655"/>
      <c r="Q33" s="656"/>
      <c r="R33" s="657">
        <v>390270</v>
      </c>
      <c r="S33" s="658"/>
      <c r="T33" s="658"/>
      <c r="U33" s="658"/>
      <c r="V33" s="658"/>
      <c r="W33" s="658"/>
      <c r="X33" s="658"/>
      <c r="Y33" s="659"/>
      <c r="Z33" s="695">
        <v>0.5</v>
      </c>
      <c r="AA33" s="695"/>
      <c r="AB33" s="695"/>
      <c r="AC33" s="695"/>
      <c r="AD33" s="696">
        <v>56419</v>
      </c>
      <c r="AE33" s="696"/>
      <c r="AF33" s="696"/>
      <c r="AG33" s="696"/>
      <c r="AH33" s="696"/>
      <c r="AI33" s="696"/>
      <c r="AJ33" s="696"/>
      <c r="AK33" s="696"/>
      <c r="AL33" s="660">
        <v>0.1</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99.7</v>
      </c>
      <c r="BH33" s="642"/>
      <c r="BI33" s="642"/>
      <c r="BJ33" s="642"/>
      <c r="BK33" s="642"/>
      <c r="BL33" s="642"/>
      <c r="BM33" s="688">
        <v>98.5</v>
      </c>
      <c r="BN33" s="642"/>
      <c r="BO33" s="642"/>
      <c r="BP33" s="642"/>
      <c r="BQ33" s="705"/>
      <c r="BR33" s="718">
        <v>99.6</v>
      </c>
      <c r="BS33" s="642"/>
      <c r="BT33" s="642"/>
      <c r="BU33" s="642"/>
      <c r="BV33" s="642"/>
      <c r="BW33" s="642"/>
      <c r="BX33" s="688">
        <v>97.8</v>
      </c>
      <c r="BY33" s="642"/>
      <c r="BZ33" s="642"/>
      <c r="CA33" s="642"/>
      <c r="CB33" s="705"/>
      <c r="CD33" s="654" t="s">
        <v>306</v>
      </c>
      <c r="CE33" s="655"/>
      <c r="CF33" s="655"/>
      <c r="CG33" s="655"/>
      <c r="CH33" s="655"/>
      <c r="CI33" s="655"/>
      <c r="CJ33" s="655"/>
      <c r="CK33" s="655"/>
      <c r="CL33" s="655"/>
      <c r="CM33" s="655"/>
      <c r="CN33" s="655"/>
      <c r="CO33" s="655"/>
      <c r="CP33" s="655"/>
      <c r="CQ33" s="656"/>
      <c r="CR33" s="657">
        <v>32167605</v>
      </c>
      <c r="CS33" s="670"/>
      <c r="CT33" s="670"/>
      <c r="CU33" s="670"/>
      <c r="CV33" s="670"/>
      <c r="CW33" s="670"/>
      <c r="CX33" s="670"/>
      <c r="CY33" s="671"/>
      <c r="CZ33" s="660">
        <v>41.8</v>
      </c>
      <c r="DA33" s="672"/>
      <c r="DB33" s="672"/>
      <c r="DC33" s="673"/>
      <c r="DD33" s="663">
        <v>25824735</v>
      </c>
      <c r="DE33" s="670"/>
      <c r="DF33" s="670"/>
      <c r="DG33" s="670"/>
      <c r="DH33" s="670"/>
      <c r="DI33" s="670"/>
      <c r="DJ33" s="670"/>
      <c r="DK33" s="671"/>
      <c r="DL33" s="663">
        <v>15902801</v>
      </c>
      <c r="DM33" s="670"/>
      <c r="DN33" s="670"/>
      <c r="DO33" s="670"/>
      <c r="DP33" s="670"/>
      <c r="DQ33" s="670"/>
      <c r="DR33" s="670"/>
      <c r="DS33" s="670"/>
      <c r="DT33" s="670"/>
      <c r="DU33" s="670"/>
      <c r="DV33" s="671"/>
      <c r="DW33" s="660">
        <v>41.3</v>
      </c>
      <c r="DX33" s="672"/>
      <c r="DY33" s="672"/>
      <c r="DZ33" s="672"/>
      <c r="EA33" s="672"/>
      <c r="EB33" s="672"/>
      <c r="EC33" s="684"/>
    </row>
    <row r="34" spans="2:133" ht="11.25" customHeight="1" x14ac:dyDescent="0.2">
      <c r="B34" s="654" t="s">
        <v>307</v>
      </c>
      <c r="C34" s="655"/>
      <c r="D34" s="655"/>
      <c r="E34" s="655"/>
      <c r="F34" s="655"/>
      <c r="G34" s="655"/>
      <c r="H34" s="655"/>
      <c r="I34" s="655"/>
      <c r="J34" s="655"/>
      <c r="K34" s="655"/>
      <c r="L34" s="655"/>
      <c r="M34" s="655"/>
      <c r="N34" s="655"/>
      <c r="O34" s="655"/>
      <c r="P34" s="655"/>
      <c r="Q34" s="656"/>
      <c r="R34" s="657">
        <v>171485</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10007307</v>
      </c>
      <c r="CS34" s="658"/>
      <c r="CT34" s="658"/>
      <c r="CU34" s="658"/>
      <c r="CV34" s="658"/>
      <c r="CW34" s="658"/>
      <c r="CX34" s="658"/>
      <c r="CY34" s="659"/>
      <c r="CZ34" s="660">
        <v>13</v>
      </c>
      <c r="DA34" s="672"/>
      <c r="DB34" s="672"/>
      <c r="DC34" s="673"/>
      <c r="DD34" s="663">
        <v>7308438</v>
      </c>
      <c r="DE34" s="658"/>
      <c r="DF34" s="658"/>
      <c r="DG34" s="658"/>
      <c r="DH34" s="658"/>
      <c r="DI34" s="658"/>
      <c r="DJ34" s="658"/>
      <c r="DK34" s="659"/>
      <c r="DL34" s="663">
        <v>6613678</v>
      </c>
      <c r="DM34" s="658"/>
      <c r="DN34" s="658"/>
      <c r="DO34" s="658"/>
      <c r="DP34" s="658"/>
      <c r="DQ34" s="658"/>
      <c r="DR34" s="658"/>
      <c r="DS34" s="658"/>
      <c r="DT34" s="658"/>
      <c r="DU34" s="658"/>
      <c r="DV34" s="659"/>
      <c r="DW34" s="660">
        <v>17.2</v>
      </c>
      <c r="DX34" s="672"/>
      <c r="DY34" s="672"/>
      <c r="DZ34" s="672"/>
      <c r="EA34" s="672"/>
      <c r="EB34" s="672"/>
      <c r="EC34" s="684"/>
    </row>
    <row r="35" spans="2:133" ht="11.25" customHeight="1" x14ac:dyDescent="0.2">
      <c r="B35" s="654" t="s">
        <v>309</v>
      </c>
      <c r="C35" s="655"/>
      <c r="D35" s="655"/>
      <c r="E35" s="655"/>
      <c r="F35" s="655"/>
      <c r="G35" s="655"/>
      <c r="H35" s="655"/>
      <c r="I35" s="655"/>
      <c r="J35" s="655"/>
      <c r="K35" s="655"/>
      <c r="L35" s="655"/>
      <c r="M35" s="655"/>
      <c r="N35" s="655"/>
      <c r="O35" s="655"/>
      <c r="P35" s="655"/>
      <c r="Q35" s="656"/>
      <c r="R35" s="657">
        <v>7169187</v>
      </c>
      <c r="S35" s="658"/>
      <c r="T35" s="658"/>
      <c r="U35" s="658"/>
      <c r="V35" s="658"/>
      <c r="W35" s="658"/>
      <c r="X35" s="658"/>
      <c r="Y35" s="659"/>
      <c r="Z35" s="695">
        <v>8.8000000000000007</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589649</v>
      </c>
      <c r="CS35" s="670"/>
      <c r="CT35" s="670"/>
      <c r="CU35" s="670"/>
      <c r="CV35" s="670"/>
      <c r="CW35" s="670"/>
      <c r="CX35" s="670"/>
      <c r="CY35" s="671"/>
      <c r="CZ35" s="660">
        <v>0.8</v>
      </c>
      <c r="DA35" s="672"/>
      <c r="DB35" s="672"/>
      <c r="DC35" s="673"/>
      <c r="DD35" s="663">
        <v>488797</v>
      </c>
      <c r="DE35" s="670"/>
      <c r="DF35" s="670"/>
      <c r="DG35" s="670"/>
      <c r="DH35" s="670"/>
      <c r="DI35" s="670"/>
      <c r="DJ35" s="670"/>
      <c r="DK35" s="671"/>
      <c r="DL35" s="663">
        <v>478610</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2">
      <c r="B36" s="654" t="s">
        <v>313</v>
      </c>
      <c r="C36" s="655"/>
      <c r="D36" s="655"/>
      <c r="E36" s="655"/>
      <c r="F36" s="655"/>
      <c r="G36" s="655"/>
      <c r="H36" s="655"/>
      <c r="I36" s="655"/>
      <c r="J36" s="655"/>
      <c r="K36" s="655"/>
      <c r="L36" s="655"/>
      <c r="M36" s="655"/>
      <c r="N36" s="655"/>
      <c r="O36" s="655"/>
      <c r="P36" s="655"/>
      <c r="Q36" s="656"/>
      <c r="R36" s="657">
        <v>3790975</v>
      </c>
      <c r="S36" s="658"/>
      <c r="T36" s="658"/>
      <c r="U36" s="658"/>
      <c r="V36" s="658"/>
      <c r="W36" s="658"/>
      <c r="X36" s="658"/>
      <c r="Y36" s="659"/>
      <c r="Z36" s="695">
        <v>4.7</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8295202</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248323</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7626456</v>
      </c>
      <c r="CS36" s="658"/>
      <c r="CT36" s="658"/>
      <c r="CU36" s="658"/>
      <c r="CV36" s="658"/>
      <c r="CW36" s="658"/>
      <c r="CX36" s="658"/>
      <c r="CY36" s="659"/>
      <c r="CZ36" s="660">
        <v>9.9</v>
      </c>
      <c r="DA36" s="672"/>
      <c r="DB36" s="672"/>
      <c r="DC36" s="673"/>
      <c r="DD36" s="663">
        <v>6555901</v>
      </c>
      <c r="DE36" s="658"/>
      <c r="DF36" s="658"/>
      <c r="DG36" s="658"/>
      <c r="DH36" s="658"/>
      <c r="DI36" s="658"/>
      <c r="DJ36" s="658"/>
      <c r="DK36" s="659"/>
      <c r="DL36" s="663">
        <v>4559731</v>
      </c>
      <c r="DM36" s="658"/>
      <c r="DN36" s="658"/>
      <c r="DO36" s="658"/>
      <c r="DP36" s="658"/>
      <c r="DQ36" s="658"/>
      <c r="DR36" s="658"/>
      <c r="DS36" s="658"/>
      <c r="DT36" s="658"/>
      <c r="DU36" s="658"/>
      <c r="DV36" s="659"/>
      <c r="DW36" s="660">
        <v>11.8</v>
      </c>
      <c r="DX36" s="672"/>
      <c r="DY36" s="672"/>
      <c r="DZ36" s="672"/>
      <c r="EA36" s="672"/>
      <c r="EB36" s="672"/>
      <c r="EC36" s="684"/>
    </row>
    <row r="37" spans="2:133" ht="11.25" customHeight="1" x14ac:dyDescent="0.2">
      <c r="B37" s="654" t="s">
        <v>317</v>
      </c>
      <c r="C37" s="655"/>
      <c r="D37" s="655"/>
      <c r="E37" s="655"/>
      <c r="F37" s="655"/>
      <c r="G37" s="655"/>
      <c r="H37" s="655"/>
      <c r="I37" s="655"/>
      <c r="J37" s="655"/>
      <c r="K37" s="655"/>
      <c r="L37" s="655"/>
      <c r="M37" s="655"/>
      <c r="N37" s="655"/>
      <c r="O37" s="655"/>
      <c r="P37" s="655"/>
      <c r="Q37" s="656"/>
      <c r="R37" s="657">
        <v>6658033</v>
      </c>
      <c r="S37" s="658"/>
      <c r="T37" s="658"/>
      <c r="U37" s="658"/>
      <c r="V37" s="658"/>
      <c r="W37" s="658"/>
      <c r="X37" s="658"/>
      <c r="Y37" s="659"/>
      <c r="Z37" s="695">
        <v>8.1999999999999993</v>
      </c>
      <c r="AA37" s="695"/>
      <c r="AB37" s="695"/>
      <c r="AC37" s="695"/>
      <c r="AD37" s="696">
        <v>8958</v>
      </c>
      <c r="AE37" s="696"/>
      <c r="AF37" s="696"/>
      <c r="AG37" s="696"/>
      <c r="AH37" s="696"/>
      <c r="AI37" s="696"/>
      <c r="AJ37" s="696"/>
      <c r="AK37" s="696"/>
      <c r="AL37" s="660">
        <v>0</v>
      </c>
      <c r="AM37" s="661"/>
      <c r="AN37" s="661"/>
      <c r="AO37" s="697"/>
      <c r="AQ37" s="690" t="s">
        <v>318</v>
      </c>
      <c r="AR37" s="691"/>
      <c r="AS37" s="691"/>
      <c r="AT37" s="691"/>
      <c r="AU37" s="691"/>
      <c r="AV37" s="691"/>
      <c r="AW37" s="691"/>
      <c r="AX37" s="691"/>
      <c r="AY37" s="692"/>
      <c r="AZ37" s="657">
        <v>1852697</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186332</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1599329</v>
      </c>
      <c r="CS37" s="670"/>
      <c r="CT37" s="670"/>
      <c r="CU37" s="670"/>
      <c r="CV37" s="670"/>
      <c r="CW37" s="670"/>
      <c r="CX37" s="670"/>
      <c r="CY37" s="671"/>
      <c r="CZ37" s="660">
        <v>2.1</v>
      </c>
      <c r="DA37" s="672"/>
      <c r="DB37" s="672"/>
      <c r="DC37" s="673"/>
      <c r="DD37" s="663">
        <v>1510752</v>
      </c>
      <c r="DE37" s="670"/>
      <c r="DF37" s="670"/>
      <c r="DG37" s="670"/>
      <c r="DH37" s="670"/>
      <c r="DI37" s="670"/>
      <c r="DJ37" s="670"/>
      <c r="DK37" s="671"/>
      <c r="DL37" s="663">
        <v>1473711</v>
      </c>
      <c r="DM37" s="670"/>
      <c r="DN37" s="670"/>
      <c r="DO37" s="670"/>
      <c r="DP37" s="670"/>
      <c r="DQ37" s="670"/>
      <c r="DR37" s="670"/>
      <c r="DS37" s="670"/>
      <c r="DT37" s="670"/>
      <c r="DU37" s="670"/>
      <c r="DV37" s="671"/>
      <c r="DW37" s="660">
        <v>3.8</v>
      </c>
      <c r="DX37" s="672"/>
      <c r="DY37" s="672"/>
      <c r="DZ37" s="672"/>
      <c r="EA37" s="672"/>
      <c r="EB37" s="672"/>
      <c r="EC37" s="684"/>
    </row>
    <row r="38" spans="2:133" ht="11.25" customHeight="1" x14ac:dyDescent="0.2">
      <c r="B38" s="654" t="s">
        <v>321</v>
      </c>
      <c r="C38" s="655"/>
      <c r="D38" s="655"/>
      <c r="E38" s="655"/>
      <c r="F38" s="655"/>
      <c r="G38" s="655"/>
      <c r="H38" s="655"/>
      <c r="I38" s="655"/>
      <c r="J38" s="655"/>
      <c r="K38" s="655"/>
      <c r="L38" s="655"/>
      <c r="M38" s="655"/>
      <c r="N38" s="655"/>
      <c r="O38" s="655"/>
      <c r="P38" s="655"/>
      <c r="Q38" s="656"/>
      <c r="R38" s="657">
        <v>5175900</v>
      </c>
      <c r="S38" s="658"/>
      <c r="T38" s="658"/>
      <c r="U38" s="658"/>
      <c r="V38" s="658"/>
      <c r="W38" s="658"/>
      <c r="X38" s="658"/>
      <c r="Y38" s="659"/>
      <c r="Z38" s="695">
        <v>6.4</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490261</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16869</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5471558</v>
      </c>
      <c r="CS38" s="658"/>
      <c r="CT38" s="658"/>
      <c r="CU38" s="658"/>
      <c r="CV38" s="658"/>
      <c r="CW38" s="658"/>
      <c r="CX38" s="658"/>
      <c r="CY38" s="659"/>
      <c r="CZ38" s="660">
        <v>7.1</v>
      </c>
      <c r="DA38" s="672"/>
      <c r="DB38" s="672"/>
      <c r="DC38" s="673"/>
      <c r="DD38" s="663">
        <v>4354622</v>
      </c>
      <c r="DE38" s="658"/>
      <c r="DF38" s="658"/>
      <c r="DG38" s="658"/>
      <c r="DH38" s="658"/>
      <c r="DI38" s="658"/>
      <c r="DJ38" s="658"/>
      <c r="DK38" s="659"/>
      <c r="DL38" s="663">
        <v>4250782</v>
      </c>
      <c r="DM38" s="658"/>
      <c r="DN38" s="658"/>
      <c r="DO38" s="658"/>
      <c r="DP38" s="658"/>
      <c r="DQ38" s="658"/>
      <c r="DR38" s="658"/>
      <c r="DS38" s="658"/>
      <c r="DT38" s="658"/>
      <c r="DU38" s="658"/>
      <c r="DV38" s="659"/>
      <c r="DW38" s="660">
        <v>11</v>
      </c>
      <c r="DX38" s="672"/>
      <c r="DY38" s="672"/>
      <c r="DZ38" s="672"/>
      <c r="EA38" s="672"/>
      <c r="EB38" s="672"/>
      <c r="EC38" s="684"/>
    </row>
    <row r="39" spans="2:133" ht="11.25" customHeight="1" x14ac:dyDescent="0.2">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v>446111</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23733</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6536015</v>
      </c>
      <c r="CS39" s="670"/>
      <c r="CT39" s="670"/>
      <c r="CU39" s="670"/>
      <c r="CV39" s="670"/>
      <c r="CW39" s="670"/>
      <c r="CX39" s="670"/>
      <c r="CY39" s="671"/>
      <c r="CZ39" s="660">
        <v>8.5</v>
      </c>
      <c r="DA39" s="672"/>
      <c r="DB39" s="672"/>
      <c r="DC39" s="673"/>
      <c r="DD39" s="663">
        <v>6322287</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329</v>
      </c>
      <c r="C40" s="655"/>
      <c r="D40" s="655"/>
      <c r="E40" s="655"/>
      <c r="F40" s="655"/>
      <c r="G40" s="655"/>
      <c r="H40" s="655"/>
      <c r="I40" s="655"/>
      <c r="J40" s="655"/>
      <c r="K40" s="655"/>
      <c r="L40" s="655"/>
      <c r="M40" s="655"/>
      <c r="N40" s="655"/>
      <c r="O40" s="655"/>
      <c r="P40" s="655"/>
      <c r="Q40" s="656"/>
      <c r="R40" s="657">
        <v>313000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v>58697</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94</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1936620</v>
      </c>
      <c r="CS40" s="658"/>
      <c r="CT40" s="658"/>
      <c r="CU40" s="658"/>
      <c r="CV40" s="658"/>
      <c r="CW40" s="658"/>
      <c r="CX40" s="658"/>
      <c r="CY40" s="659"/>
      <c r="CZ40" s="660">
        <v>2.5</v>
      </c>
      <c r="DA40" s="672"/>
      <c r="DB40" s="672"/>
      <c r="DC40" s="673"/>
      <c r="DD40" s="663">
        <v>794690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334</v>
      </c>
      <c r="C41" s="639"/>
      <c r="D41" s="639"/>
      <c r="E41" s="639"/>
      <c r="F41" s="639"/>
      <c r="G41" s="639"/>
      <c r="H41" s="639"/>
      <c r="I41" s="639"/>
      <c r="J41" s="639"/>
      <c r="K41" s="639"/>
      <c r="L41" s="639"/>
      <c r="M41" s="639"/>
      <c r="N41" s="639"/>
      <c r="O41" s="639"/>
      <c r="P41" s="639"/>
      <c r="Q41" s="640"/>
      <c r="R41" s="641">
        <v>81048889</v>
      </c>
      <c r="S41" s="682"/>
      <c r="T41" s="682"/>
      <c r="U41" s="682"/>
      <c r="V41" s="682"/>
      <c r="W41" s="682"/>
      <c r="X41" s="682"/>
      <c r="Y41" s="685"/>
      <c r="Z41" s="686">
        <v>100</v>
      </c>
      <c r="AA41" s="686"/>
      <c r="AB41" s="686"/>
      <c r="AC41" s="686"/>
      <c r="AD41" s="687">
        <v>38196623</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1033637</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338</v>
      </c>
      <c r="AR42" s="703"/>
      <c r="AS42" s="703"/>
      <c r="AT42" s="703"/>
      <c r="AU42" s="703"/>
      <c r="AV42" s="703"/>
      <c r="AW42" s="703"/>
      <c r="AX42" s="703"/>
      <c r="AY42" s="704"/>
      <c r="AZ42" s="641">
        <v>4413799</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428</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11880244</v>
      </c>
      <c r="CS42" s="670"/>
      <c r="CT42" s="670"/>
      <c r="CU42" s="670"/>
      <c r="CV42" s="670"/>
      <c r="CW42" s="670"/>
      <c r="CX42" s="670"/>
      <c r="CY42" s="671"/>
      <c r="CZ42" s="660">
        <v>15.5</v>
      </c>
      <c r="DA42" s="672"/>
      <c r="DB42" s="672"/>
      <c r="DC42" s="673"/>
      <c r="DD42" s="663">
        <v>1392872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v>367047</v>
      </c>
      <c r="CS43" s="670"/>
      <c r="CT43" s="670"/>
      <c r="CU43" s="670"/>
      <c r="CV43" s="670"/>
      <c r="CW43" s="670"/>
      <c r="CX43" s="670"/>
      <c r="CY43" s="671"/>
      <c r="CZ43" s="660">
        <v>0.5</v>
      </c>
      <c r="DA43" s="672"/>
      <c r="DB43" s="672"/>
      <c r="DC43" s="673"/>
      <c r="DD43" s="663">
        <v>355806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11129261</v>
      </c>
      <c r="CS44" s="658"/>
      <c r="CT44" s="658"/>
      <c r="CU44" s="658"/>
      <c r="CV44" s="658"/>
      <c r="CW44" s="658"/>
      <c r="CX44" s="658"/>
      <c r="CY44" s="659"/>
      <c r="CZ44" s="660">
        <v>14.5</v>
      </c>
      <c r="DA44" s="661"/>
      <c r="DB44" s="661"/>
      <c r="DC44" s="662"/>
      <c r="DD44" s="663">
        <v>1047125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5074971</v>
      </c>
      <c r="CS45" s="670"/>
      <c r="CT45" s="670"/>
      <c r="CU45" s="670"/>
      <c r="CV45" s="670"/>
      <c r="CW45" s="670"/>
      <c r="CX45" s="670"/>
      <c r="CY45" s="671"/>
      <c r="CZ45" s="660">
        <v>6.6</v>
      </c>
      <c r="DA45" s="672"/>
      <c r="DB45" s="672"/>
      <c r="DC45" s="673"/>
      <c r="DD45" s="663">
        <v>202069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5646449</v>
      </c>
      <c r="CS46" s="658"/>
      <c r="CT46" s="658"/>
      <c r="CU46" s="658"/>
      <c r="CV46" s="658"/>
      <c r="CW46" s="658"/>
      <c r="CX46" s="658"/>
      <c r="CY46" s="659"/>
      <c r="CZ46" s="660">
        <v>7.3</v>
      </c>
      <c r="DA46" s="661"/>
      <c r="DB46" s="661"/>
      <c r="DC46" s="662"/>
      <c r="DD46" s="663">
        <v>788782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v>750983</v>
      </c>
      <c r="CS47" s="670"/>
      <c r="CT47" s="670"/>
      <c r="CU47" s="670"/>
      <c r="CV47" s="670"/>
      <c r="CW47" s="670"/>
      <c r="CX47" s="670"/>
      <c r="CY47" s="671"/>
      <c r="CZ47" s="660">
        <v>1</v>
      </c>
      <c r="DA47" s="672"/>
      <c r="DB47" s="672"/>
      <c r="DC47" s="673"/>
      <c r="DD47" s="663">
        <v>345747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76885574</v>
      </c>
      <c r="CS49" s="642"/>
      <c r="CT49" s="642"/>
      <c r="CU49" s="642"/>
      <c r="CV49" s="642"/>
      <c r="CW49" s="642"/>
      <c r="CX49" s="642"/>
      <c r="CY49" s="643"/>
      <c r="CZ49" s="644">
        <v>100</v>
      </c>
      <c r="DA49" s="645"/>
      <c r="DB49" s="645"/>
      <c r="DC49" s="646"/>
      <c r="DD49" s="647">
        <v>49706606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egsPaOHRH+hPdAYIFuNcQU9dKqp4icdCWDdma889cEncf5d3yHZcL5kDoF0nq1wJTNk+EOh6o/KrlpUrxszwg==" saltValue="fCjnbJHdClqLdV8ev1a0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F3" sqref="F3"/>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351</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352</v>
      </c>
      <c r="DK2" s="1129"/>
      <c r="DL2" s="1129"/>
      <c r="DM2" s="1129"/>
      <c r="DN2" s="1129"/>
      <c r="DO2" s="1130"/>
      <c r="DP2" s="228"/>
      <c r="DQ2" s="1128" t="s">
        <v>353</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6" t="s">
        <v>354</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1"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1" t="s">
        <v>370</v>
      </c>
      <c r="DH5" s="1122"/>
      <c r="DI5" s="1122"/>
      <c r="DJ5" s="1122"/>
      <c r="DK5" s="1123"/>
      <c r="DL5" s="1121" t="s">
        <v>371</v>
      </c>
      <c r="DM5" s="1122"/>
      <c r="DN5" s="1122"/>
      <c r="DO5" s="1122"/>
      <c r="DP5" s="1123"/>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2">
      <c r="A7" s="236">
        <v>1</v>
      </c>
      <c r="B7" s="1084" t="s">
        <v>373</v>
      </c>
      <c r="C7" s="1085"/>
      <c r="D7" s="1085"/>
      <c r="E7" s="1085"/>
      <c r="F7" s="1085"/>
      <c r="G7" s="1085"/>
      <c r="H7" s="1085"/>
      <c r="I7" s="1085"/>
      <c r="J7" s="1085"/>
      <c r="K7" s="1085"/>
      <c r="L7" s="1085"/>
      <c r="M7" s="1085"/>
      <c r="N7" s="1085"/>
      <c r="O7" s="1085"/>
      <c r="P7" s="1086"/>
      <c r="Q7" s="1139">
        <v>81049</v>
      </c>
      <c r="R7" s="1140"/>
      <c r="S7" s="1140"/>
      <c r="T7" s="1140"/>
      <c r="U7" s="1140"/>
      <c r="V7" s="1140">
        <v>76886</v>
      </c>
      <c r="W7" s="1140"/>
      <c r="X7" s="1140"/>
      <c r="Y7" s="1140"/>
      <c r="Z7" s="1140"/>
      <c r="AA7" s="1140">
        <v>4163</v>
      </c>
      <c r="AB7" s="1140"/>
      <c r="AC7" s="1140"/>
      <c r="AD7" s="1140"/>
      <c r="AE7" s="1141"/>
      <c r="AF7" s="1142">
        <v>3739</v>
      </c>
      <c r="AG7" s="1143"/>
      <c r="AH7" s="1143"/>
      <c r="AI7" s="1143"/>
      <c r="AJ7" s="1144"/>
      <c r="AK7" s="1145">
        <v>7169</v>
      </c>
      <c r="AL7" s="1146"/>
      <c r="AM7" s="1146"/>
      <c r="AN7" s="1146"/>
      <c r="AO7" s="1146"/>
      <c r="AP7" s="1146">
        <v>76472</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566</v>
      </c>
      <c r="BT7" s="1137"/>
      <c r="BU7" s="1137"/>
      <c r="BV7" s="1137"/>
      <c r="BW7" s="1137"/>
      <c r="BX7" s="1137"/>
      <c r="BY7" s="1137"/>
      <c r="BZ7" s="1137"/>
      <c r="CA7" s="1137"/>
      <c r="CB7" s="1137"/>
      <c r="CC7" s="1137"/>
      <c r="CD7" s="1137"/>
      <c r="CE7" s="1137"/>
      <c r="CF7" s="1137"/>
      <c r="CG7" s="1149"/>
      <c r="CH7" s="1133">
        <v>183</v>
      </c>
      <c r="CI7" s="1134"/>
      <c r="CJ7" s="1134"/>
      <c r="CK7" s="1134"/>
      <c r="CL7" s="1135"/>
      <c r="CM7" s="1133">
        <v>355</v>
      </c>
      <c r="CN7" s="1134"/>
      <c r="CO7" s="1134"/>
      <c r="CP7" s="1134"/>
      <c r="CQ7" s="1135"/>
      <c r="CR7" s="1133">
        <v>77</v>
      </c>
      <c r="CS7" s="1134"/>
      <c r="CT7" s="1134"/>
      <c r="CU7" s="1134"/>
      <c r="CV7" s="1135"/>
      <c r="CW7" s="1133">
        <v>9</v>
      </c>
      <c r="CX7" s="1134"/>
      <c r="CY7" s="1134"/>
      <c r="CZ7" s="1134"/>
      <c r="DA7" s="1135"/>
      <c r="DB7" s="1133" t="s">
        <v>492</v>
      </c>
      <c r="DC7" s="1134"/>
      <c r="DD7" s="1134"/>
      <c r="DE7" s="1134"/>
      <c r="DF7" s="1135"/>
      <c r="DG7" s="1133" t="s">
        <v>492</v>
      </c>
      <c r="DH7" s="1134"/>
      <c r="DI7" s="1134"/>
      <c r="DJ7" s="1134"/>
      <c r="DK7" s="1135"/>
      <c r="DL7" s="1133" t="s">
        <v>492</v>
      </c>
      <c r="DM7" s="1134"/>
      <c r="DN7" s="1134"/>
      <c r="DO7" s="1134"/>
      <c r="DP7" s="1135"/>
      <c r="DQ7" s="1133" t="s">
        <v>492</v>
      </c>
      <c r="DR7" s="1134"/>
      <c r="DS7" s="1134"/>
      <c r="DT7" s="1134"/>
      <c r="DU7" s="1135"/>
      <c r="DV7" s="1136"/>
      <c r="DW7" s="1137"/>
      <c r="DX7" s="1137"/>
      <c r="DY7" s="1137"/>
      <c r="DZ7" s="1138"/>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8" t="s">
        <v>567</v>
      </c>
      <c r="BT8" s="1029"/>
      <c r="BU8" s="1029"/>
      <c r="BV8" s="1029"/>
      <c r="BW8" s="1029"/>
      <c r="BX8" s="1029"/>
      <c r="BY8" s="1029"/>
      <c r="BZ8" s="1029"/>
      <c r="CA8" s="1029"/>
      <c r="CB8" s="1029"/>
      <c r="CC8" s="1029"/>
      <c r="CD8" s="1029"/>
      <c r="CE8" s="1029"/>
      <c r="CF8" s="1029"/>
      <c r="CG8" s="1050"/>
      <c r="CH8" s="1025" t="s">
        <v>492</v>
      </c>
      <c r="CI8" s="1026"/>
      <c r="CJ8" s="1026"/>
      <c r="CK8" s="1026"/>
      <c r="CL8" s="1027"/>
      <c r="CM8" s="1025">
        <v>48</v>
      </c>
      <c r="CN8" s="1026"/>
      <c r="CO8" s="1026"/>
      <c r="CP8" s="1026"/>
      <c r="CQ8" s="1027"/>
      <c r="CR8" s="1025">
        <v>136</v>
      </c>
      <c r="CS8" s="1026"/>
      <c r="CT8" s="1026"/>
      <c r="CU8" s="1026"/>
      <c r="CV8" s="1027"/>
      <c r="CW8" s="1025" t="s">
        <v>492</v>
      </c>
      <c r="CX8" s="1026"/>
      <c r="CY8" s="1026"/>
      <c r="CZ8" s="1026"/>
      <c r="DA8" s="1027"/>
      <c r="DB8" s="1025" t="s">
        <v>492</v>
      </c>
      <c r="DC8" s="1026"/>
      <c r="DD8" s="1026"/>
      <c r="DE8" s="1026"/>
      <c r="DF8" s="1027"/>
      <c r="DG8" s="1025" t="s">
        <v>492</v>
      </c>
      <c r="DH8" s="1026"/>
      <c r="DI8" s="1026"/>
      <c r="DJ8" s="1026"/>
      <c r="DK8" s="1027"/>
      <c r="DL8" s="1025" t="s">
        <v>492</v>
      </c>
      <c r="DM8" s="1026"/>
      <c r="DN8" s="1026"/>
      <c r="DO8" s="1026"/>
      <c r="DP8" s="1027"/>
      <c r="DQ8" s="1025" t="s">
        <v>492</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8" t="s">
        <v>568</v>
      </c>
      <c r="BT9" s="1029"/>
      <c r="BU9" s="1029"/>
      <c r="BV9" s="1029"/>
      <c r="BW9" s="1029"/>
      <c r="BX9" s="1029"/>
      <c r="BY9" s="1029"/>
      <c r="BZ9" s="1029"/>
      <c r="CA9" s="1029"/>
      <c r="CB9" s="1029"/>
      <c r="CC9" s="1029"/>
      <c r="CD9" s="1029"/>
      <c r="CE9" s="1029"/>
      <c r="CF9" s="1029"/>
      <c r="CG9" s="1050"/>
      <c r="CH9" s="1025">
        <v>16</v>
      </c>
      <c r="CI9" s="1026"/>
      <c r="CJ9" s="1026"/>
      <c r="CK9" s="1026"/>
      <c r="CL9" s="1027"/>
      <c r="CM9" s="1025">
        <v>146</v>
      </c>
      <c r="CN9" s="1026"/>
      <c r="CO9" s="1026"/>
      <c r="CP9" s="1026"/>
      <c r="CQ9" s="1027"/>
      <c r="CR9" s="1025">
        <v>200</v>
      </c>
      <c r="CS9" s="1026"/>
      <c r="CT9" s="1026"/>
      <c r="CU9" s="1026"/>
      <c r="CV9" s="1027"/>
      <c r="CW9" s="1025">
        <v>26</v>
      </c>
      <c r="CX9" s="1026"/>
      <c r="CY9" s="1026"/>
      <c r="CZ9" s="1026"/>
      <c r="DA9" s="1027"/>
      <c r="DB9" s="1025" t="s">
        <v>492</v>
      </c>
      <c r="DC9" s="1026"/>
      <c r="DD9" s="1026"/>
      <c r="DE9" s="1026"/>
      <c r="DF9" s="1027"/>
      <c r="DG9" s="1025" t="s">
        <v>492</v>
      </c>
      <c r="DH9" s="1026"/>
      <c r="DI9" s="1026"/>
      <c r="DJ9" s="1026"/>
      <c r="DK9" s="1027"/>
      <c r="DL9" s="1025" t="s">
        <v>492</v>
      </c>
      <c r="DM9" s="1026"/>
      <c r="DN9" s="1026"/>
      <c r="DO9" s="1026"/>
      <c r="DP9" s="1027"/>
      <c r="DQ9" s="1025" t="s">
        <v>492</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8" t="s">
        <v>569</v>
      </c>
      <c r="BT10" s="1029"/>
      <c r="BU10" s="1029"/>
      <c r="BV10" s="1029"/>
      <c r="BW10" s="1029"/>
      <c r="BX10" s="1029"/>
      <c r="BY10" s="1029"/>
      <c r="BZ10" s="1029"/>
      <c r="CA10" s="1029"/>
      <c r="CB10" s="1029"/>
      <c r="CC10" s="1029"/>
      <c r="CD10" s="1029"/>
      <c r="CE10" s="1029"/>
      <c r="CF10" s="1029"/>
      <c r="CG10" s="1050"/>
      <c r="CH10" s="1025">
        <v>-1</v>
      </c>
      <c r="CI10" s="1026"/>
      <c r="CJ10" s="1026"/>
      <c r="CK10" s="1026"/>
      <c r="CL10" s="1027"/>
      <c r="CM10" s="1025">
        <v>330</v>
      </c>
      <c r="CN10" s="1026"/>
      <c r="CO10" s="1026"/>
      <c r="CP10" s="1026"/>
      <c r="CQ10" s="1027"/>
      <c r="CR10" s="1025">
        <v>300</v>
      </c>
      <c r="CS10" s="1026"/>
      <c r="CT10" s="1026"/>
      <c r="CU10" s="1026"/>
      <c r="CV10" s="1027"/>
      <c r="CW10" s="1025">
        <v>32</v>
      </c>
      <c r="CX10" s="1026"/>
      <c r="CY10" s="1026"/>
      <c r="CZ10" s="1026"/>
      <c r="DA10" s="1027"/>
      <c r="DB10" s="1025" t="s">
        <v>492</v>
      </c>
      <c r="DC10" s="1026"/>
      <c r="DD10" s="1026"/>
      <c r="DE10" s="1026"/>
      <c r="DF10" s="1027"/>
      <c r="DG10" s="1025" t="s">
        <v>492</v>
      </c>
      <c r="DH10" s="1026"/>
      <c r="DI10" s="1026"/>
      <c r="DJ10" s="1026"/>
      <c r="DK10" s="1027"/>
      <c r="DL10" s="1025" t="s">
        <v>492</v>
      </c>
      <c r="DM10" s="1026"/>
      <c r="DN10" s="1026"/>
      <c r="DO10" s="1026"/>
      <c r="DP10" s="1027"/>
      <c r="DQ10" s="1025" t="s">
        <v>492</v>
      </c>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8" t="s">
        <v>570</v>
      </c>
      <c r="BT11" s="1029"/>
      <c r="BU11" s="1029"/>
      <c r="BV11" s="1029"/>
      <c r="BW11" s="1029"/>
      <c r="BX11" s="1029"/>
      <c r="BY11" s="1029"/>
      <c r="BZ11" s="1029"/>
      <c r="CA11" s="1029"/>
      <c r="CB11" s="1029"/>
      <c r="CC11" s="1029"/>
      <c r="CD11" s="1029"/>
      <c r="CE11" s="1029"/>
      <c r="CF11" s="1029"/>
      <c r="CG11" s="1050"/>
      <c r="CH11" s="1025">
        <v>4</v>
      </c>
      <c r="CI11" s="1026"/>
      <c r="CJ11" s="1026"/>
      <c r="CK11" s="1026"/>
      <c r="CL11" s="1027"/>
      <c r="CM11" s="1025">
        <v>118</v>
      </c>
      <c r="CN11" s="1026"/>
      <c r="CO11" s="1026"/>
      <c r="CP11" s="1026"/>
      <c r="CQ11" s="1027"/>
      <c r="CR11" s="1025">
        <v>100</v>
      </c>
      <c r="CS11" s="1026"/>
      <c r="CT11" s="1026"/>
      <c r="CU11" s="1026"/>
      <c r="CV11" s="1027"/>
      <c r="CW11" s="1025">
        <v>3243</v>
      </c>
      <c r="CX11" s="1026"/>
      <c r="CY11" s="1026"/>
      <c r="CZ11" s="1026"/>
      <c r="DA11" s="1027"/>
      <c r="DB11" s="1025" t="s">
        <v>492</v>
      </c>
      <c r="DC11" s="1026"/>
      <c r="DD11" s="1026"/>
      <c r="DE11" s="1026"/>
      <c r="DF11" s="1027"/>
      <c r="DG11" s="1025" t="s">
        <v>492</v>
      </c>
      <c r="DH11" s="1026"/>
      <c r="DI11" s="1026"/>
      <c r="DJ11" s="1026"/>
      <c r="DK11" s="1027"/>
      <c r="DL11" s="1025" t="s">
        <v>492</v>
      </c>
      <c r="DM11" s="1026"/>
      <c r="DN11" s="1026"/>
      <c r="DO11" s="1026"/>
      <c r="DP11" s="1027"/>
      <c r="DQ11" s="1025" t="s">
        <v>492</v>
      </c>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8" t="s">
        <v>571</v>
      </c>
      <c r="BT12" s="1029"/>
      <c r="BU12" s="1029"/>
      <c r="BV12" s="1029"/>
      <c r="BW12" s="1029"/>
      <c r="BX12" s="1029"/>
      <c r="BY12" s="1029"/>
      <c r="BZ12" s="1029"/>
      <c r="CA12" s="1029"/>
      <c r="CB12" s="1029"/>
      <c r="CC12" s="1029"/>
      <c r="CD12" s="1029"/>
      <c r="CE12" s="1029"/>
      <c r="CF12" s="1029"/>
      <c r="CG12" s="1050"/>
      <c r="CH12" s="1025">
        <v>-14</v>
      </c>
      <c r="CI12" s="1026"/>
      <c r="CJ12" s="1026"/>
      <c r="CK12" s="1026"/>
      <c r="CL12" s="1027"/>
      <c r="CM12" s="1025">
        <v>854</v>
      </c>
      <c r="CN12" s="1026"/>
      <c r="CO12" s="1026"/>
      <c r="CP12" s="1026"/>
      <c r="CQ12" s="1027"/>
      <c r="CR12" s="1025">
        <v>12</v>
      </c>
      <c r="CS12" s="1026"/>
      <c r="CT12" s="1026"/>
      <c r="CU12" s="1026"/>
      <c r="CV12" s="1027"/>
      <c r="CW12" s="1025">
        <v>63</v>
      </c>
      <c r="CX12" s="1026"/>
      <c r="CY12" s="1026"/>
      <c r="CZ12" s="1026"/>
      <c r="DA12" s="1027"/>
      <c r="DB12" s="1025" t="s">
        <v>492</v>
      </c>
      <c r="DC12" s="1026"/>
      <c r="DD12" s="1026"/>
      <c r="DE12" s="1026"/>
      <c r="DF12" s="1027"/>
      <c r="DG12" s="1025" t="s">
        <v>492</v>
      </c>
      <c r="DH12" s="1026"/>
      <c r="DI12" s="1026"/>
      <c r="DJ12" s="1026"/>
      <c r="DK12" s="1027"/>
      <c r="DL12" s="1025" t="s">
        <v>492</v>
      </c>
      <c r="DM12" s="1026"/>
      <c r="DN12" s="1026"/>
      <c r="DO12" s="1026"/>
      <c r="DP12" s="1027"/>
      <c r="DQ12" s="1025" t="s">
        <v>492</v>
      </c>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8" t="s">
        <v>572</v>
      </c>
      <c r="BT13" s="1029"/>
      <c r="BU13" s="1029"/>
      <c r="BV13" s="1029"/>
      <c r="BW13" s="1029"/>
      <c r="BX13" s="1029"/>
      <c r="BY13" s="1029"/>
      <c r="BZ13" s="1029"/>
      <c r="CA13" s="1029"/>
      <c r="CB13" s="1029"/>
      <c r="CC13" s="1029"/>
      <c r="CD13" s="1029"/>
      <c r="CE13" s="1029"/>
      <c r="CF13" s="1029"/>
      <c r="CG13" s="1050"/>
      <c r="CH13" s="1025">
        <v>-4</v>
      </c>
      <c r="CI13" s="1026"/>
      <c r="CJ13" s="1026"/>
      <c r="CK13" s="1026"/>
      <c r="CL13" s="1027"/>
      <c r="CM13" s="1025">
        <v>-151</v>
      </c>
      <c r="CN13" s="1026"/>
      <c r="CO13" s="1026"/>
      <c r="CP13" s="1026"/>
      <c r="CQ13" s="1027"/>
      <c r="CR13" s="1025">
        <v>14</v>
      </c>
      <c r="CS13" s="1026"/>
      <c r="CT13" s="1026"/>
      <c r="CU13" s="1026"/>
      <c r="CV13" s="1027"/>
      <c r="CW13" s="1025">
        <v>96</v>
      </c>
      <c r="CX13" s="1026"/>
      <c r="CY13" s="1026"/>
      <c r="CZ13" s="1026"/>
      <c r="DA13" s="1027"/>
      <c r="DB13" s="1025" t="s">
        <v>492</v>
      </c>
      <c r="DC13" s="1026"/>
      <c r="DD13" s="1026"/>
      <c r="DE13" s="1026"/>
      <c r="DF13" s="1027"/>
      <c r="DG13" s="1025" t="s">
        <v>492</v>
      </c>
      <c r="DH13" s="1026"/>
      <c r="DI13" s="1026"/>
      <c r="DJ13" s="1026"/>
      <c r="DK13" s="1027"/>
      <c r="DL13" s="1025" t="s">
        <v>492</v>
      </c>
      <c r="DM13" s="1026"/>
      <c r="DN13" s="1026"/>
      <c r="DO13" s="1026"/>
      <c r="DP13" s="1027"/>
      <c r="DQ13" s="1025" t="s">
        <v>492</v>
      </c>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8" t="s">
        <v>573</v>
      </c>
      <c r="BT14" s="1029"/>
      <c r="BU14" s="1029"/>
      <c r="BV14" s="1029"/>
      <c r="BW14" s="1029"/>
      <c r="BX14" s="1029"/>
      <c r="BY14" s="1029"/>
      <c r="BZ14" s="1029"/>
      <c r="CA14" s="1029"/>
      <c r="CB14" s="1029"/>
      <c r="CC14" s="1029"/>
      <c r="CD14" s="1029"/>
      <c r="CE14" s="1029"/>
      <c r="CF14" s="1029"/>
      <c r="CG14" s="1050"/>
      <c r="CH14" s="1025" t="s">
        <v>492</v>
      </c>
      <c r="CI14" s="1026"/>
      <c r="CJ14" s="1026"/>
      <c r="CK14" s="1026"/>
      <c r="CL14" s="1027"/>
      <c r="CM14" s="1025">
        <v>36</v>
      </c>
      <c r="CN14" s="1026"/>
      <c r="CO14" s="1026"/>
      <c r="CP14" s="1026"/>
      <c r="CQ14" s="1027"/>
      <c r="CR14" s="1025">
        <v>3</v>
      </c>
      <c r="CS14" s="1026"/>
      <c r="CT14" s="1026"/>
      <c r="CU14" s="1026"/>
      <c r="CV14" s="1027"/>
      <c r="CW14" s="1025" t="s">
        <v>492</v>
      </c>
      <c r="CX14" s="1026"/>
      <c r="CY14" s="1026"/>
      <c r="CZ14" s="1026"/>
      <c r="DA14" s="1027"/>
      <c r="DB14" s="1025" t="s">
        <v>492</v>
      </c>
      <c r="DC14" s="1026"/>
      <c r="DD14" s="1026"/>
      <c r="DE14" s="1026"/>
      <c r="DF14" s="1027"/>
      <c r="DG14" s="1025" t="s">
        <v>492</v>
      </c>
      <c r="DH14" s="1026"/>
      <c r="DI14" s="1026"/>
      <c r="DJ14" s="1026"/>
      <c r="DK14" s="1027"/>
      <c r="DL14" s="1025" t="s">
        <v>492</v>
      </c>
      <c r="DM14" s="1026"/>
      <c r="DN14" s="1026"/>
      <c r="DO14" s="1026"/>
      <c r="DP14" s="1027"/>
      <c r="DQ14" s="1025" t="s">
        <v>492</v>
      </c>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8" t="s">
        <v>574</v>
      </c>
      <c r="BT15" s="1029"/>
      <c r="BU15" s="1029"/>
      <c r="BV15" s="1029"/>
      <c r="BW15" s="1029"/>
      <c r="BX15" s="1029"/>
      <c r="BY15" s="1029"/>
      <c r="BZ15" s="1029"/>
      <c r="CA15" s="1029"/>
      <c r="CB15" s="1029"/>
      <c r="CC15" s="1029"/>
      <c r="CD15" s="1029"/>
      <c r="CE15" s="1029"/>
      <c r="CF15" s="1029"/>
      <c r="CG15" s="1050"/>
      <c r="CH15" s="1025">
        <v>-2</v>
      </c>
      <c r="CI15" s="1026"/>
      <c r="CJ15" s="1026"/>
      <c r="CK15" s="1026"/>
      <c r="CL15" s="1027"/>
      <c r="CM15" s="1025">
        <v>22</v>
      </c>
      <c r="CN15" s="1026"/>
      <c r="CO15" s="1026"/>
      <c r="CP15" s="1026"/>
      <c r="CQ15" s="1027"/>
      <c r="CR15" s="1025">
        <v>10</v>
      </c>
      <c r="CS15" s="1026"/>
      <c r="CT15" s="1026"/>
      <c r="CU15" s="1026"/>
      <c r="CV15" s="1027"/>
      <c r="CW15" s="1025">
        <v>1</v>
      </c>
      <c r="CX15" s="1026"/>
      <c r="CY15" s="1026"/>
      <c r="CZ15" s="1026"/>
      <c r="DA15" s="1027"/>
      <c r="DB15" s="1025" t="s">
        <v>492</v>
      </c>
      <c r="DC15" s="1026"/>
      <c r="DD15" s="1026"/>
      <c r="DE15" s="1026"/>
      <c r="DF15" s="1027"/>
      <c r="DG15" s="1025" t="s">
        <v>492</v>
      </c>
      <c r="DH15" s="1026"/>
      <c r="DI15" s="1026"/>
      <c r="DJ15" s="1026"/>
      <c r="DK15" s="1027"/>
      <c r="DL15" s="1025" t="s">
        <v>492</v>
      </c>
      <c r="DM15" s="1026"/>
      <c r="DN15" s="1026"/>
      <c r="DO15" s="1026"/>
      <c r="DP15" s="1027"/>
      <c r="DQ15" s="1025" t="s">
        <v>492</v>
      </c>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8" t="s">
        <v>575</v>
      </c>
      <c r="BT16" s="1029"/>
      <c r="BU16" s="1029"/>
      <c r="BV16" s="1029"/>
      <c r="BW16" s="1029"/>
      <c r="BX16" s="1029"/>
      <c r="BY16" s="1029"/>
      <c r="BZ16" s="1029"/>
      <c r="CA16" s="1029"/>
      <c r="CB16" s="1029"/>
      <c r="CC16" s="1029"/>
      <c r="CD16" s="1029"/>
      <c r="CE16" s="1029"/>
      <c r="CF16" s="1029"/>
      <c r="CG16" s="1050"/>
      <c r="CH16" s="1025" t="s">
        <v>492</v>
      </c>
      <c r="CI16" s="1026"/>
      <c r="CJ16" s="1026"/>
      <c r="CK16" s="1026"/>
      <c r="CL16" s="1027"/>
      <c r="CM16" s="1025">
        <v>9</v>
      </c>
      <c r="CN16" s="1026"/>
      <c r="CO16" s="1026"/>
      <c r="CP16" s="1026"/>
      <c r="CQ16" s="1027"/>
      <c r="CR16" s="1025">
        <v>25</v>
      </c>
      <c r="CS16" s="1026"/>
      <c r="CT16" s="1026"/>
      <c r="CU16" s="1026"/>
      <c r="CV16" s="1027"/>
      <c r="CW16" s="1025" t="s">
        <v>492</v>
      </c>
      <c r="CX16" s="1026"/>
      <c r="CY16" s="1026"/>
      <c r="CZ16" s="1026"/>
      <c r="DA16" s="1027"/>
      <c r="DB16" s="1025" t="s">
        <v>492</v>
      </c>
      <c r="DC16" s="1026"/>
      <c r="DD16" s="1026"/>
      <c r="DE16" s="1026"/>
      <c r="DF16" s="1027"/>
      <c r="DG16" s="1025" t="s">
        <v>492</v>
      </c>
      <c r="DH16" s="1026"/>
      <c r="DI16" s="1026"/>
      <c r="DJ16" s="1026"/>
      <c r="DK16" s="1027"/>
      <c r="DL16" s="1025" t="s">
        <v>492</v>
      </c>
      <c r="DM16" s="1026"/>
      <c r="DN16" s="1026"/>
      <c r="DO16" s="1026"/>
      <c r="DP16" s="1027"/>
      <c r="DQ16" s="1025" t="s">
        <v>492</v>
      </c>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8" t="s">
        <v>576</v>
      </c>
      <c r="BT17" s="1029"/>
      <c r="BU17" s="1029"/>
      <c r="BV17" s="1029"/>
      <c r="BW17" s="1029"/>
      <c r="BX17" s="1029"/>
      <c r="BY17" s="1029"/>
      <c r="BZ17" s="1029"/>
      <c r="CA17" s="1029"/>
      <c r="CB17" s="1029"/>
      <c r="CC17" s="1029"/>
      <c r="CD17" s="1029"/>
      <c r="CE17" s="1029"/>
      <c r="CF17" s="1029"/>
      <c r="CG17" s="1050"/>
      <c r="CH17" s="1025" t="s">
        <v>492</v>
      </c>
      <c r="CI17" s="1026"/>
      <c r="CJ17" s="1026"/>
      <c r="CK17" s="1026"/>
      <c r="CL17" s="1027"/>
      <c r="CM17" s="1025"/>
      <c r="CN17" s="1026"/>
      <c r="CO17" s="1026"/>
      <c r="CP17" s="1026"/>
      <c r="CQ17" s="1027"/>
      <c r="CR17" s="1025">
        <v>1</v>
      </c>
      <c r="CS17" s="1026"/>
      <c r="CT17" s="1026"/>
      <c r="CU17" s="1026"/>
      <c r="CV17" s="1027"/>
      <c r="CW17" s="1025">
        <v>18</v>
      </c>
      <c r="CX17" s="1026"/>
      <c r="CY17" s="1026"/>
      <c r="CZ17" s="1026"/>
      <c r="DA17" s="1027"/>
      <c r="DB17" s="1025" t="s">
        <v>492</v>
      </c>
      <c r="DC17" s="1026"/>
      <c r="DD17" s="1026"/>
      <c r="DE17" s="1026"/>
      <c r="DF17" s="1027"/>
      <c r="DG17" s="1025" t="s">
        <v>492</v>
      </c>
      <c r="DH17" s="1026"/>
      <c r="DI17" s="1026"/>
      <c r="DJ17" s="1026"/>
      <c r="DK17" s="1027"/>
      <c r="DL17" s="1025" t="s">
        <v>492</v>
      </c>
      <c r="DM17" s="1026"/>
      <c r="DN17" s="1026"/>
      <c r="DO17" s="1026"/>
      <c r="DP17" s="1027"/>
      <c r="DQ17" s="1025" t="s">
        <v>492</v>
      </c>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8" t="s">
        <v>577</v>
      </c>
      <c r="BT18" s="1029"/>
      <c r="BU18" s="1029"/>
      <c r="BV18" s="1029"/>
      <c r="BW18" s="1029"/>
      <c r="BX18" s="1029"/>
      <c r="BY18" s="1029"/>
      <c r="BZ18" s="1029"/>
      <c r="CA18" s="1029"/>
      <c r="CB18" s="1029"/>
      <c r="CC18" s="1029"/>
      <c r="CD18" s="1029"/>
      <c r="CE18" s="1029"/>
      <c r="CF18" s="1029"/>
      <c r="CG18" s="1050"/>
      <c r="CH18" s="1025">
        <v>-161</v>
      </c>
      <c r="CI18" s="1026"/>
      <c r="CJ18" s="1026"/>
      <c r="CK18" s="1026"/>
      <c r="CL18" s="1027"/>
      <c r="CM18" s="1025">
        <v>4853</v>
      </c>
      <c r="CN18" s="1026"/>
      <c r="CO18" s="1026"/>
      <c r="CP18" s="1026"/>
      <c r="CQ18" s="1027"/>
      <c r="CR18" s="1025">
        <v>3896</v>
      </c>
      <c r="CS18" s="1026"/>
      <c r="CT18" s="1026"/>
      <c r="CU18" s="1026"/>
      <c r="CV18" s="1027"/>
      <c r="CW18" s="1025">
        <v>498</v>
      </c>
      <c r="CX18" s="1026"/>
      <c r="CY18" s="1026"/>
      <c r="CZ18" s="1026"/>
      <c r="DA18" s="1027"/>
      <c r="DB18" s="1025" t="s">
        <v>583</v>
      </c>
      <c r="DC18" s="1026"/>
      <c r="DD18" s="1026"/>
      <c r="DE18" s="1026"/>
      <c r="DF18" s="1027"/>
      <c r="DG18" s="1025" t="s">
        <v>492</v>
      </c>
      <c r="DH18" s="1026"/>
      <c r="DI18" s="1026"/>
      <c r="DJ18" s="1026"/>
      <c r="DK18" s="1027"/>
      <c r="DL18" s="1025" t="s">
        <v>492</v>
      </c>
      <c r="DM18" s="1026"/>
      <c r="DN18" s="1026"/>
      <c r="DO18" s="1026"/>
      <c r="DP18" s="1027"/>
      <c r="DQ18" s="1025" t="s">
        <v>492</v>
      </c>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71"/>
      <c r="AG22" s="1072"/>
      <c r="AH22" s="1072"/>
      <c r="AI22" s="1072"/>
      <c r="AJ22" s="1073"/>
      <c r="AK22" s="1113"/>
      <c r="AL22" s="1114"/>
      <c r="AM22" s="1114"/>
      <c r="AN22" s="1114"/>
      <c r="AO22" s="1114"/>
      <c r="AP22" s="1114"/>
      <c r="AQ22" s="1114"/>
      <c r="AR22" s="1114"/>
      <c r="AS22" s="1114"/>
      <c r="AT22" s="1114"/>
      <c r="AU22" s="1115"/>
      <c r="AV22" s="1115"/>
      <c r="AW22" s="1115"/>
      <c r="AX22" s="1115"/>
      <c r="AY22" s="1116"/>
      <c r="AZ22" s="1064" t="s">
        <v>374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375</v>
      </c>
      <c r="B23" s="973" t="s">
        <v>376</v>
      </c>
      <c r="C23" s="974"/>
      <c r="D23" s="974"/>
      <c r="E23" s="974"/>
      <c r="F23" s="974"/>
      <c r="G23" s="974"/>
      <c r="H23" s="974"/>
      <c r="I23" s="974"/>
      <c r="J23" s="974"/>
      <c r="K23" s="974"/>
      <c r="L23" s="974"/>
      <c r="M23" s="974"/>
      <c r="N23" s="974"/>
      <c r="O23" s="974"/>
      <c r="P23" s="984"/>
      <c r="Q23" s="1104">
        <v>81049</v>
      </c>
      <c r="R23" s="1098"/>
      <c r="S23" s="1098"/>
      <c r="T23" s="1098"/>
      <c r="U23" s="1098"/>
      <c r="V23" s="1098">
        <v>76886</v>
      </c>
      <c r="W23" s="1098"/>
      <c r="X23" s="1098"/>
      <c r="Y23" s="1098"/>
      <c r="Z23" s="1098"/>
      <c r="AA23" s="1098">
        <v>4163</v>
      </c>
      <c r="AB23" s="1098"/>
      <c r="AC23" s="1098"/>
      <c r="AD23" s="1098"/>
      <c r="AE23" s="1105"/>
      <c r="AF23" s="1106">
        <v>3739</v>
      </c>
      <c r="AG23" s="1098"/>
      <c r="AH23" s="1098"/>
      <c r="AI23" s="1098"/>
      <c r="AJ23" s="1107"/>
      <c r="AK23" s="1108"/>
      <c r="AL23" s="1109"/>
      <c r="AM23" s="1109"/>
      <c r="AN23" s="1109"/>
      <c r="AO23" s="1109"/>
      <c r="AP23" s="1098">
        <v>76472</v>
      </c>
      <c r="AQ23" s="1098"/>
      <c r="AR23" s="1098"/>
      <c r="AS23" s="1098"/>
      <c r="AT23" s="1098"/>
      <c r="AU23" s="1099"/>
      <c r="AV23" s="1099"/>
      <c r="AW23" s="1099"/>
      <c r="AX23" s="1099"/>
      <c r="AY23" s="1100"/>
      <c r="AZ23" s="1101" t="s">
        <v>122</v>
      </c>
      <c r="BA23" s="1102"/>
      <c r="BB23" s="1102"/>
      <c r="BC23" s="1102"/>
      <c r="BD23" s="1103"/>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7" t="s">
        <v>377</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6" t="s">
        <v>378</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379</v>
      </c>
      <c r="R26" s="1038"/>
      <c r="S26" s="1038"/>
      <c r="T26" s="1038"/>
      <c r="U26" s="1039"/>
      <c r="V26" s="1037" t="s">
        <v>380</v>
      </c>
      <c r="W26" s="1038"/>
      <c r="X26" s="1038"/>
      <c r="Y26" s="1038"/>
      <c r="Z26" s="1039"/>
      <c r="AA26" s="1037" t="s">
        <v>381</v>
      </c>
      <c r="AB26" s="1038"/>
      <c r="AC26" s="1038"/>
      <c r="AD26" s="1038"/>
      <c r="AE26" s="1038"/>
      <c r="AF26" s="1092" t="s">
        <v>382</v>
      </c>
      <c r="AG26" s="1044"/>
      <c r="AH26" s="1044"/>
      <c r="AI26" s="1044"/>
      <c r="AJ26" s="1093"/>
      <c r="AK26" s="1038" t="s">
        <v>383</v>
      </c>
      <c r="AL26" s="1038"/>
      <c r="AM26" s="1038"/>
      <c r="AN26" s="1038"/>
      <c r="AO26" s="1039"/>
      <c r="AP26" s="1037" t="s">
        <v>384</v>
      </c>
      <c r="AQ26" s="1038"/>
      <c r="AR26" s="1038"/>
      <c r="AS26" s="1038"/>
      <c r="AT26" s="1039"/>
      <c r="AU26" s="1037" t="s">
        <v>385</v>
      </c>
      <c r="AV26" s="1038"/>
      <c r="AW26" s="1038"/>
      <c r="AX26" s="1038"/>
      <c r="AY26" s="1039"/>
      <c r="AZ26" s="1037" t="s">
        <v>386</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4"/>
      <c r="AG27" s="1047"/>
      <c r="AH27" s="1047"/>
      <c r="AI27" s="1047"/>
      <c r="AJ27" s="1095"/>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4" t="s">
        <v>387</v>
      </c>
      <c r="C28" s="1085"/>
      <c r="D28" s="1085"/>
      <c r="E28" s="1085"/>
      <c r="F28" s="1085"/>
      <c r="G28" s="1085"/>
      <c r="H28" s="1085"/>
      <c r="I28" s="1085"/>
      <c r="J28" s="1085"/>
      <c r="K28" s="1085"/>
      <c r="L28" s="1085"/>
      <c r="M28" s="1085"/>
      <c r="N28" s="1085"/>
      <c r="O28" s="1085"/>
      <c r="P28" s="1086"/>
      <c r="Q28" s="1087">
        <v>14688</v>
      </c>
      <c r="R28" s="1088"/>
      <c r="S28" s="1088"/>
      <c r="T28" s="1088"/>
      <c r="U28" s="1088"/>
      <c r="V28" s="1088">
        <v>14440</v>
      </c>
      <c r="W28" s="1088"/>
      <c r="X28" s="1088"/>
      <c r="Y28" s="1088"/>
      <c r="Z28" s="1088"/>
      <c r="AA28" s="1088">
        <v>248</v>
      </c>
      <c r="AB28" s="1088"/>
      <c r="AC28" s="1088"/>
      <c r="AD28" s="1088"/>
      <c r="AE28" s="1089"/>
      <c r="AF28" s="1090">
        <v>248</v>
      </c>
      <c r="AG28" s="1088"/>
      <c r="AH28" s="1088"/>
      <c r="AI28" s="1088"/>
      <c r="AJ28" s="1091"/>
      <c r="AK28" s="1079">
        <v>1667</v>
      </c>
      <c r="AL28" s="1080"/>
      <c r="AM28" s="1080"/>
      <c r="AN28" s="1080"/>
      <c r="AO28" s="1080"/>
      <c r="AP28" s="1080" t="s">
        <v>492</v>
      </c>
      <c r="AQ28" s="1080"/>
      <c r="AR28" s="1080"/>
      <c r="AS28" s="1080"/>
      <c r="AT28" s="1080"/>
      <c r="AU28" s="1080" t="s">
        <v>492</v>
      </c>
      <c r="AV28" s="1080"/>
      <c r="AW28" s="1080"/>
      <c r="AX28" s="1080"/>
      <c r="AY28" s="1080"/>
      <c r="AZ28" s="1081" t="s">
        <v>492</v>
      </c>
      <c r="BA28" s="1081"/>
      <c r="BB28" s="1081"/>
      <c r="BC28" s="1081"/>
      <c r="BD28" s="1081"/>
      <c r="BE28" s="1082"/>
      <c r="BF28" s="1082"/>
      <c r="BG28" s="1082"/>
      <c r="BH28" s="1082"/>
      <c r="BI28" s="1083"/>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388</v>
      </c>
      <c r="C29" s="1067"/>
      <c r="D29" s="1067"/>
      <c r="E29" s="1067"/>
      <c r="F29" s="1067"/>
      <c r="G29" s="1067"/>
      <c r="H29" s="1067"/>
      <c r="I29" s="1067"/>
      <c r="J29" s="1067"/>
      <c r="K29" s="1067"/>
      <c r="L29" s="1067"/>
      <c r="M29" s="1067"/>
      <c r="N29" s="1067"/>
      <c r="O29" s="1067"/>
      <c r="P29" s="1068"/>
      <c r="Q29" s="1074">
        <v>69</v>
      </c>
      <c r="R29" s="1075"/>
      <c r="S29" s="1075"/>
      <c r="T29" s="1075"/>
      <c r="U29" s="1075"/>
      <c r="V29" s="1075">
        <v>69</v>
      </c>
      <c r="W29" s="1075"/>
      <c r="X29" s="1075"/>
      <c r="Y29" s="1075"/>
      <c r="Z29" s="1075"/>
      <c r="AA29" s="1075" t="s">
        <v>492</v>
      </c>
      <c r="AB29" s="1075"/>
      <c r="AC29" s="1075"/>
      <c r="AD29" s="1075"/>
      <c r="AE29" s="1076"/>
      <c r="AF29" s="1071" t="s">
        <v>122</v>
      </c>
      <c r="AG29" s="1072"/>
      <c r="AH29" s="1072"/>
      <c r="AI29" s="1072"/>
      <c r="AJ29" s="1073"/>
      <c r="AK29" s="1016">
        <v>48</v>
      </c>
      <c r="AL29" s="1007"/>
      <c r="AM29" s="1007"/>
      <c r="AN29" s="1007"/>
      <c r="AO29" s="1007"/>
      <c r="AP29" s="1007">
        <v>38</v>
      </c>
      <c r="AQ29" s="1007"/>
      <c r="AR29" s="1007"/>
      <c r="AS29" s="1007"/>
      <c r="AT29" s="1007"/>
      <c r="AU29" s="1007">
        <v>27</v>
      </c>
      <c r="AV29" s="1007"/>
      <c r="AW29" s="1007"/>
      <c r="AX29" s="1007"/>
      <c r="AY29" s="1007"/>
      <c r="AZ29" s="1077" t="s">
        <v>492</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389</v>
      </c>
      <c r="C30" s="1067"/>
      <c r="D30" s="1067"/>
      <c r="E30" s="1067"/>
      <c r="F30" s="1067"/>
      <c r="G30" s="1067"/>
      <c r="H30" s="1067"/>
      <c r="I30" s="1067"/>
      <c r="J30" s="1067"/>
      <c r="K30" s="1067"/>
      <c r="L30" s="1067"/>
      <c r="M30" s="1067"/>
      <c r="N30" s="1067"/>
      <c r="O30" s="1067"/>
      <c r="P30" s="1068"/>
      <c r="Q30" s="1074">
        <v>2846</v>
      </c>
      <c r="R30" s="1075"/>
      <c r="S30" s="1075"/>
      <c r="T30" s="1075"/>
      <c r="U30" s="1075"/>
      <c r="V30" s="1075">
        <v>2773</v>
      </c>
      <c r="W30" s="1075"/>
      <c r="X30" s="1075"/>
      <c r="Y30" s="1075"/>
      <c r="Z30" s="1075"/>
      <c r="AA30" s="1075">
        <v>74</v>
      </c>
      <c r="AB30" s="1075"/>
      <c r="AC30" s="1075"/>
      <c r="AD30" s="1075"/>
      <c r="AE30" s="1076"/>
      <c r="AF30" s="1071">
        <v>74</v>
      </c>
      <c r="AG30" s="1072"/>
      <c r="AH30" s="1072"/>
      <c r="AI30" s="1072"/>
      <c r="AJ30" s="1073"/>
      <c r="AK30" s="1016">
        <v>640</v>
      </c>
      <c r="AL30" s="1007"/>
      <c r="AM30" s="1007"/>
      <c r="AN30" s="1007"/>
      <c r="AO30" s="1007"/>
      <c r="AP30" s="1007" t="s">
        <v>492</v>
      </c>
      <c r="AQ30" s="1007"/>
      <c r="AR30" s="1007"/>
      <c r="AS30" s="1007"/>
      <c r="AT30" s="1007"/>
      <c r="AU30" s="1007" t="s">
        <v>492</v>
      </c>
      <c r="AV30" s="1007"/>
      <c r="AW30" s="1007"/>
      <c r="AX30" s="1007"/>
      <c r="AY30" s="1007"/>
      <c r="AZ30" s="1077" t="s">
        <v>492</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390</v>
      </c>
      <c r="C31" s="1067"/>
      <c r="D31" s="1067"/>
      <c r="E31" s="1067"/>
      <c r="F31" s="1067"/>
      <c r="G31" s="1067"/>
      <c r="H31" s="1067"/>
      <c r="I31" s="1067"/>
      <c r="J31" s="1067"/>
      <c r="K31" s="1067"/>
      <c r="L31" s="1067"/>
      <c r="M31" s="1067"/>
      <c r="N31" s="1067"/>
      <c r="O31" s="1067"/>
      <c r="P31" s="1068"/>
      <c r="Q31" s="1074">
        <v>13330</v>
      </c>
      <c r="R31" s="1075"/>
      <c r="S31" s="1075"/>
      <c r="T31" s="1075"/>
      <c r="U31" s="1075"/>
      <c r="V31" s="1075">
        <v>12840</v>
      </c>
      <c r="W31" s="1075"/>
      <c r="X31" s="1075"/>
      <c r="Y31" s="1075"/>
      <c r="Z31" s="1075"/>
      <c r="AA31" s="1075">
        <v>490</v>
      </c>
      <c r="AB31" s="1075"/>
      <c r="AC31" s="1075"/>
      <c r="AD31" s="1075"/>
      <c r="AE31" s="1076"/>
      <c r="AF31" s="1071">
        <v>490</v>
      </c>
      <c r="AG31" s="1072"/>
      <c r="AH31" s="1072"/>
      <c r="AI31" s="1072"/>
      <c r="AJ31" s="1073"/>
      <c r="AK31" s="1078">
        <v>2212</v>
      </c>
      <c r="AL31" s="1015"/>
      <c r="AM31" s="1015"/>
      <c r="AN31" s="1015"/>
      <c r="AO31" s="1016"/>
      <c r="AP31" s="1007">
        <v>1</v>
      </c>
      <c r="AQ31" s="1007"/>
      <c r="AR31" s="1007"/>
      <c r="AS31" s="1007"/>
      <c r="AT31" s="1007"/>
      <c r="AU31" s="1007">
        <v>1</v>
      </c>
      <c r="AV31" s="1007"/>
      <c r="AW31" s="1007"/>
      <c r="AX31" s="1007"/>
      <c r="AY31" s="1007"/>
      <c r="AZ31" s="1077" t="s">
        <v>492</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391</v>
      </c>
      <c r="C32" s="1067"/>
      <c r="D32" s="1067"/>
      <c r="E32" s="1067"/>
      <c r="F32" s="1067"/>
      <c r="G32" s="1067"/>
      <c r="H32" s="1067"/>
      <c r="I32" s="1067"/>
      <c r="J32" s="1067"/>
      <c r="K32" s="1067"/>
      <c r="L32" s="1067"/>
      <c r="M32" s="1067"/>
      <c r="N32" s="1067"/>
      <c r="O32" s="1067"/>
      <c r="P32" s="1068"/>
      <c r="Q32" s="1074">
        <v>109</v>
      </c>
      <c r="R32" s="1075"/>
      <c r="S32" s="1075"/>
      <c r="T32" s="1075"/>
      <c r="U32" s="1075"/>
      <c r="V32" s="1075">
        <v>71</v>
      </c>
      <c r="W32" s="1075"/>
      <c r="X32" s="1075"/>
      <c r="Y32" s="1075"/>
      <c r="Z32" s="1075"/>
      <c r="AA32" s="1075">
        <v>38</v>
      </c>
      <c r="AB32" s="1075"/>
      <c r="AC32" s="1075"/>
      <c r="AD32" s="1075"/>
      <c r="AE32" s="1076"/>
      <c r="AF32" s="1071">
        <v>38</v>
      </c>
      <c r="AG32" s="1072"/>
      <c r="AH32" s="1072"/>
      <c r="AI32" s="1072"/>
      <c r="AJ32" s="1073"/>
      <c r="AK32" s="1016">
        <v>0</v>
      </c>
      <c r="AL32" s="1007"/>
      <c r="AM32" s="1007"/>
      <c r="AN32" s="1007"/>
      <c r="AO32" s="1007"/>
      <c r="AP32" s="1007">
        <v>9</v>
      </c>
      <c r="AQ32" s="1007"/>
      <c r="AR32" s="1007"/>
      <c r="AS32" s="1007"/>
      <c r="AT32" s="1007"/>
      <c r="AU32" s="1007" t="s">
        <v>492</v>
      </c>
      <c r="AV32" s="1007"/>
      <c r="AW32" s="1007"/>
      <c r="AX32" s="1007"/>
      <c r="AY32" s="1007"/>
      <c r="AZ32" s="1077" t="s">
        <v>492</v>
      </c>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392</v>
      </c>
      <c r="C33" s="1067"/>
      <c r="D33" s="1067"/>
      <c r="E33" s="1067"/>
      <c r="F33" s="1067"/>
      <c r="G33" s="1067"/>
      <c r="H33" s="1067"/>
      <c r="I33" s="1067"/>
      <c r="J33" s="1067"/>
      <c r="K33" s="1067"/>
      <c r="L33" s="1067"/>
      <c r="M33" s="1067"/>
      <c r="N33" s="1067"/>
      <c r="O33" s="1067"/>
      <c r="P33" s="1068"/>
      <c r="Q33" s="1074">
        <v>3241</v>
      </c>
      <c r="R33" s="1075"/>
      <c r="S33" s="1075"/>
      <c r="T33" s="1075"/>
      <c r="U33" s="1075"/>
      <c r="V33" s="1075">
        <v>3047</v>
      </c>
      <c r="W33" s="1075"/>
      <c r="X33" s="1075"/>
      <c r="Y33" s="1075"/>
      <c r="Z33" s="1075"/>
      <c r="AA33" s="1075">
        <v>194</v>
      </c>
      <c r="AB33" s="1075"/>
      <c r="AC33" s="1075"/>
      <c r="AD33" s="1075"/>
      <c r="AE33" s="1076"/>
      <c r="AF33" s="1071">
        <v>3402</v>
      </c>
      <c r="AG33" s="1072"/>
      <c r="AH33" s="1072"/>
      <c r="AI33" s="1072"/>
      <c r="AJ33" s="1073"/>
      <c r="AK33" s="1016">
        <v>490</v>
      </c>
      <c r="AL33" s="1007"/>
      <c r="AM33" s="1007"/>
      <c r="AN33" s="1007"/>
      <c r="AO33" s="1007"/>
      <c r="AP33" s="1007">
        <v>10517</v>
      </c>
      <c r="AQ33" s="1007"/>
      <c r="AR33" s="1007"/>
      <c r="AS33" s="1007"/>
      <c r="AT33" s="1007"/>
      <c r="AU33" s="1007">
        <v>2556</v>
      </c>
      <c r="AV33" s="1007"/>
      <c r="AW33" s="1007"/>
      <c r="AX33" s="1007"/>
      <c r="AY33" s="1007"/>
      <c r="AZ33" s="1077" t="s">
        <v>492</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394</v>
      </c>
      <c r="C34" s="1067"/>
      <c r="D34" s="1067"/>
      <c r="E34" s="1067"/>
      <c r="F34" s="1067"/>
      <c r="G34" s="1067"/>
      <c r="H34" s="1067"/>
      <c r="I34" s="1067"/>
      <c r="J34" s="1067"/>
      <c r="K34" s="1067"/>
      <c r="L34" s="1067"/>
      <c r="M34" s="1067"/>
      <c r="N34" s="1067"/>
      <c r="O34" s="1067"/>
      <c r="P34" s="1068"/>
      <c r="Q34" s="1074">
        <v>4862</v>
      </c>
      <c r="R34" s="1075"/>
      <c r="S34" s="1075"/>
      <c r="T34" s="1075"/>
      <c r="U34" s="1075"/>
      <c r="V34" s="1075">
        <v>4720</v>
      </c>
      <c r="W34" s="1075"/>
      <c r="X34" s="1075"/>
      <c r="Y34" s="1075"/>
      <c r="Z34" s="1075"/>
      <c r="AA34" s="1075">
        <v>142</v>
      </c>
      <c r="AB34" s="1075"/>
      <c r="AC34" s="1075"/>
      <c r="AD34" s="1075"/>
      <c r="AE34" s="1076"/>
      <c r="AF34" s="1071">
        <v>2377</v>
      </c>
      <c r="AG34" s="1072"/>
      <c r="AH34" s="1072"/>
      <c r="AI34" s="1072"/>
      <c r="AJ34" s="1073"/>
      <c r="AK34" s="1016">
        <v>1853</v>
      </c>
      <c r="AL34" s="1007"/>
      <c r="AM34" s="1007"/>
      <c r="AN34" s="1007"/>
      <c r="AO34" s="1007"/>
      <c r="AP34" s="1007">
        <v>16901</v>
      </c>
      <c r="AQ34" s="1007"/>
      <c r="AR34" s="1007"/>
      <c r="AS34" s="1007"/>
      <c r="AT34" s="1007"/>
      <c r="AU34" s="1007">
        <v>11053</v>
      </c>
      <c r="AV34" s="1007"/>
      <c r="AW34" s="1007"/>
      <c r="AX34" s="1007"/>
      <c r="AY34" s="1007"/>
      <c r="AZ34" s="1077" t="s">
        <v>492</v>
      </c>
      <c r="BA34" s="1077"/>
      <c r="BB34" s="1077"/>
      <c r="BC34" s="1077"/>
      <c r="BD34" s="1077"/>
      <c r="BE34" s="1008" t="s">
        <v>393</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395</v>
      </c>
      <c r="C35" s="1067"/>
      <c r="D35" s="1067"/>
      <c r="E35" s="1067"/>
      <c r="F35" s="1067"/>
      <c r="G35" s="1067"/>
      <c r="H35" s="1067"/>
      <c r="I35" s="1067"/>
      <c r="J35" s="1067"/>
      <c r="K35" s="1067"/>
      <c r="L35" s="1067"/>
      <c r="M35" s="1067"/>
      <c r="N35" s="1067"/>
      <c r="O35" s="1067"/>
      <c r="P35" s="1068"/>
      <c r="Q35" s="1074">
        <v>3033</v>
      </c>
      <c r="R35" s="1075"/>
      <c r="S35" s="1075"/>
      <c r="T35" s="1075"/>
      <c r="U35" s="1075"/>
      <c r="V35" s="1075">
        <v>3164</v>
      </c>
      <c r="W35" s="1075"/>
      <c r="X35" s="1075"/>
      <c r="Y35" s="1075"/>
      <c r="Z35" s="1075"/>
      <c r="AA35" s="1075">
        <v>-131</v>
      </c>
      <c r="AB35" s="1075"/>
      <c r="AC35" s="1075"/>
      <c r="AD35" s="1075"/>
      <c r="AE35" s="1076"/>
      <c r="AF35" s="1071">
        <v>1777</v>
      </c>
      <c r="AG35" s="1072"/>
      <c r="AH35" s="1072"/>
      <c r="AI35" s="1072"/>
      <c r="AJ35" s="1073"/>
      <c r="AK35" s="1016">
        <v>446</v>
      </c>
      <c r="AL35" s="1007"/>
      <c r="AM35" s="1007"/>
      <c r="AN35" s="1007"/>
      <c r="AO35" s="1007"/>
      <c r="AP35" s="1007">
        <v>1956</v>
      </c>
      <c r="AQ35" s="1007"/>
      <c r="AR35" s="1007"/>
      <c r="AS35" s="1007"/>
      <c r="AT35" s="1007"/>
      <c r="AU35" s="1007">
        <v>1289</v>
      </c>
      <c r="AV35" s="1007"/>
      <c r="AW35" s="1007"/>
      <c r="AX35" s="1007"/>
      <c r="AY35" s="1007"/>
      <c r="AZ35" s="1077" t="s">
        <v>492</v>
      </c>
      <c r="BA35" s="1077"/>
      <c r="BB35" s="1077"/>
      <c r="BC35" s="1077"/>
      <c r="BD35" s="1077"/>
      <c r="BE35" s="1008" t="s">
        <v>393</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396</v>
      </c>
      <c r="C36" s="1067"/>
      <c r="D36" s="1067"/>
      <c r="E36" s="1067"/>
      <c r="F36" s="1067"/>
      <c r="G36" s="1067"/>
      <c r="H36" s="1067"/>
      <c r="I36" s="1067"/>
      <c r="J36" s="1067"/>
      <c r="K36" s="1067"/>
      <c r="L36" s="1067"/>
      <c r="M36" s="1067"/>
      <c r="N36" s="1067"/>
      <c r="O36" s="1067"/>
      <c r="P36" s="1068"/>
      <c r="Q36" s="1074">
        <v>328</v>
      </c>
      <c r="R36" s="1075"/>
      <c r="S36" s="1075"/>
      <c r="T36" s="1075"/>
      <c r="U36" s="1075"/>
      <c r="V36" s="1075">
        <v>325</v>
      </c>
      <c r="W36" s="1075"/>
      <c r="X36" s="1075"/>
      <c r="Y36" s="1075"/>
      <c r="Z36" s="1075"/>
      <c r="AA36" s="1075">
        <v>3</v>
      </c>
      <c r="AB36" s="1075"/>
      <c r="AC36" s="1075"/>
      <c r="AD36" s="1075"/>
      <c r="AE36" s="1076"/>
      <c r="AF36" s="1071">
        <v>35</v>
      </c>
      <c r="AG36" s="1072"/>
      <c r="AH36" s="1072"/>
      <c r="AI36" s="1072"/>
      <c r="AJ36" s="1073"/>
      <c r="AK36" s="1016">
        <v>35</v>
      </c>
      <c r="AL36" s="1007"/>
      <c r="AM36" s="1007"/>
      <c r="AN36" s="1007"/>
      <c r="AO36" s="1007"/>
      <c r="AP36" s="1007">
        <v>541</v>
      </c>
      <c r="AQ36" s="1007"/>
      <c r="AR36" s="1007"/>
      <c r="AS36" s="1007"/>
      <c r="AT36" s="1007"/>
      <c r="AU36" s="1007">
        <v>268</v>
      </c>
      <c r="AV36" s="1007"/>
      <c r="AW36" s="1007"/>
      <c r="AX36" s="1007"/>
      <c r="AY36" s="1007"/>
      <c r="AZ36" s="1077" t="s">
        <v>492</v>
      </c>
      <c r="BA36" s="1077"/>
      <c r="BB36" s="1077"/>
      <c r="BC36" s="1077"/>
      <c r="BD36" s="1077"/>
      <c r="BE36" s="1008" t="s">
        <v>393</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t="s">
        <v>397</v>
      </c>
      <c r="C37" s="1067"/>
      <c r="D37" s="1067"/>
      <c r="E37" s="1067"/>
      <c r="F37" s="1067"/>
      <c r="G37" s="1067"/>
      <c r="H37" s="1067"/>
      <c r="I37" s="1067"/>
      <c r="J37" s="1067"/>
      <c r="K37" s="1067"/>
      <c r="L37" s="1067"/>
      <c r="M37" s="1067"/>
      <c r="N37" s="1067"/>
      <c r="O37" s="1067"/>
      <c r="P37" s="1068"/>
      <c r="Q37" s="1074">
        <v>89967</v>
      </c>
      <c r="R37" s="1075"/>
      <c r="S37" s="1075"/>
      <c r="T37" s="1075"/>
      <c r="U37" s="1075"/>
      <c r="V37" s="1075">
        <v>82831</v>
      </c>
      <c r="W37" s="1075"/>
      <c r="X37" s="1075"/>
      <c r="Y37" s="1075"/>
      <c r="Z37" s="1075"/>
      <c r="AA37" s="1075">
        <v>7136</v>
      </c>
      <c r="AB37" s="1075"/>
      <c r="AC37" s="1075"/>
      <c r="AD37" s="1075"/>
      <c r="AE37" s="1076"/>
      <c r="AF37" s="1071">
        <v>24349</v>
      </c>
      <c r="AG37" s="1072"/>
      <c r="AH37" s="1072"/>
      <c r="AI37" s="1072"/>
      <c r="AJ37" s="1073"/>
      <c r="AK37" s="1016" t="s">
        <v>492</v>
      </c>
      <c r="AL37" s="1007"/>
      <c r="AM37" s="1007"/>
      <c r="AN37" s="1007"/>
      <c r="AO37" s="1007"/>
      <c r="AP37" s="1007" t="s">
        <v>492</v>
      </c>
      <c r="AQ37" s="1007"/>
      <c r="AR37" s="1007"/>
      <c r="AS37" s="1007"/>
      <c r="AT37" s="1007"/>
      <c r="AU37" s="1007" t="s">
        <v>492</v>
      </c>
      <c r="AV37" s="1007"/>
      <c r="AW37" s="1007"/>
      <c r="AX37" s="1007"/>
      <c r="AY37" s="1007"/>
      <c r="AZ37" s="1077" t="s">
        <v>492</v>
      </c>
      <c r="BA37" s="1077"/>
      <c r="BB37" s="1077"/>
      <c r="BC37" s="1077"/>
      <c r="BD37" s="1077"/>
      <c r="BE37" s="1008" t="s">
        <v>393</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t="s">
        <v>398</v>
      </c>
      <c r="C38" s="1067"/>
      <c r="D38" s="1067"/>
      <c r="E38" s="1067"/>
      <c r="F38" s="1067"/>
      <c r="G38" s="1067"/>
      <c r="H38" s="1067"/>
      <c r="I38" s="1067"/>
      <c r="J38" s="1067"/>
      <c r="K38" s="1067"/>
      <c r="L38" s="1067"/>
      <c r="M38" s="1067"/>
      <c r="N38" s="1067"/>
      <c r="O38" s="1067"/>
      <c r="P38" s="1068"/>
      <c r="Q38" s="1074">
        <v>148</v>
      </c>
      <c r="R38" s="1075"/>
      <c r="S38" s="1075"/>
      <c r="T38" s="1075"/>
      <c r="U38" s="1075"/>
      <c r="V38" s="1075">
        <v>148</v>
      </c>
      <c r="W38" s="1075"/>
      <c r="X38" s="1075"/>
      <c r="Y38" s="1075"/>
      <c r="Z38" s="1075"/>
      <c r="AA38" s="1075" t="s">
        <v>492</v>
      </c>
      <c r="AB38" s="1075"/>
      <c r="AC38" s="1075"/>
      <c r="AD38" s="1075"/>
      <c r="AE38" s="1076"/>
      <c r="AF38" s="1071" t="s">
        <v>122</v>
      </c>
      <c r="AG38" s="1072"/>
      <c r="AH38" s="1072"/>
      <c r="AI38" s="1072"/>
      <c r="AJ38" s="1073"/>
      <c r="AK38" s="1016">
        <v>59</v>
      </c>
      <c r="AL38" s="1007"/>
      <c r="AM38" s="1007"/>
      <c r="AN38" s="1007"/>
      <c r="AO38" s="1007"/>
      <c r="AP38" s="1007">
        <v>105</v>
      </c>
      <c r="AQ38" s="1007"/>
      <c r="AR38" s="1007"/>
      <c r="AS38" s="1007"/>
      <c r="AT38" s="1007"/>
      <c r="AU38" s="1007">
        <v>70</v>
      </c>
      <c r="AV38" s="1007"/>
      <c r="AW38" s="1007"/>
      <c r="AX38" s="1007"/>
      <c r="AY38" s="1007"/>
      <c r="AZ38" s="1077" t="s">
        <v>492</v>
      </c>
      <c r="BA38" s="1077"/>
      <c r="BB38" s="1077"/>
      <c r="BC38" s="1077"/>
      <c r="BD38" s="1077"/>
      <c r="BE38" s="1008" t="s">
        <v>399</v>
      </c>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375</v>
      </c>
      <c r="B63" s="973" t="s">
        <v>401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32790</v>
      </c>
      <c r="AG63" s="995"/>
      <c r="AH63" s="995"/>
      <c r="AI63" s="995"/>
      <c r="AJ63" s="1058"/>
      <c r="AK63" s="1059"/>
      <c r="AL63" s="999"/>
      <c r="AM63" s="999"/>
      <c r="AN63" s="999"/>
      <c r="AO63" s="999"/>
      <c r="AP63" s="995">
        <v>30068</v>
      </c>
      <c r="AQ63" s="995"/>
      <c r="AR63" s="995"/>
      <c r="AS63" s="995"/>
      <c r="AT63" s="995"/>
      <c r="AU63" s="995">
        <v>15264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403</v>
      </c>
      <c r="B66" s="1032"/>
      <c r="C66" s="1032"/>
      <c r="D66" s="1032"/>
      <c r="E66" s="1032"/>
      <c r="F66" s="1032"/>
      <c r="G66" s="1032"/>
      <c r="H66" s="1032"/>
      <c r="I66" s="1032"/>
      <c r="J66" s="1032"/>
      <c r="K66" s="1032"/>
      <c r="L66" s="1032"/>
      <c r="M66" s="1032"/>
      <c r="N66" s="1032"/>
      <c r="O66" s="1032"/>
      <c r="P66" s="1033"/>
      <c r="Q66" s="1037" t="s">
        <v>379</v>
      </c>
      <c r="R66" s="1038"/>
      <c r="S66" s="1038"/>
      <c r="T66" s="1038"/>
      <c r="U66" s="1039"/>
      <c r="V66" s="1037" t="s">
        <v>380</v>
      </c>
      <c r="W66" s="1038"/>
      <c r="X66" s="1038"/>
      <c r="Y66" s="1038"/>
      <c r="Z66" s="1039"/>
      <c r="AA66" s="1037" t="s">
        <v>381</v>
      </c>
      <c r="AB66" s="1038"/>
      <c r="AC66" s="1038"/>
      <c r="AD66" s="1038"/>
      <c r="AE66" s="1039"/>
      <c r="AF66" s="1043" t="s">
        <v>382</v>
      </c>
      <c r="AG66" s="1044"/>
      <c r="AH66" s="1044"/>
      <c r="AI66" s="1044"/>
      <c r="AJ66" s="1045"/>
      <c r="AK66" s="1037" t="s">
        <v>383</v>
      </c>
      <c r="AL66" s="1032"/>
      <c r="AM66" s="1032"/>
      <c r="AN66" s="1032"/>
      <c r="AO66" s="1033"/>
      <c r="AP66" s="1037" t="s">
        <v>384</v>
      </c>
      <c r="AQ66" s="1038"/>
      <c r="AR66" s="1038"/>
      <c r="AS66" s="1038"/>
      <c r="AT66" s="1039"/>
      <c r="AU66" s="1037" t="s">
        <v>404</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554</v>
      </c>
      <c r="C68" s="1022"/>
      <c r="D68" s="1022"/>
      <c r="E68" s="1022"/>
      <c r="F68" s="1022"/>
      <c r="G68" s="1022"/>
      <c r="H68" s="1022"/>
      <c r="I68" s="1022"/>
      <c r="J68" s="1022"/>
      <c r="K68" s="1022"/>
      <c r="L68" s="1022"/>
      <c r="M68" s="1022"/>
      <c r="N68" s="1022"/>
      <c r="O68" s="1022"/>
      <c r="P68" s="1023"/>
      <c r="Q68" s="1024">
        <v>494</v>
      </c>
      <c r="R68" s="1018"/>
      <c r="S68" s="1018"/>
      <c r="T68" s="1018"/>
      <c r="U68" s="1018"/>
      <c r="V68" s="1018">
        <v>471</v>
      </c>
      <c r="W68" s="1018"/>
      <c r="X68" s="1018"/>
      <c r="Y68" s="1018"/>
      <c r="Z68" s="1018"/>
      <c r="AA68" s="1018">
        <v>22</v>
      </c>
      <c r="AB68" s="1018"/>
      <c r="AC68" s="1018"/>
      <c r="AD68" s="1018"/>
      <c r="AE68" s="1018"/>
      <c r="AF68" s="1018">
        <v>22</v>
      </c>
      <c r="AG68" s="1018"/>
      <c r="AH68" s="1018"/>
      <c r="AI68" s="1018"/>
      <c r="AJ68" s="1018"/>
      <c r="AK68" s="1018">
        <v>1</v>
      </c>
      <c r="AL68" s="1018"/>
      <c r="AM68" s="1018"/>
      <c r="AN68" s="1018"/>
      <c r="AO68" s="1018"/>
      <c r="AP68" s="1018">
        <v>1184</v>
      </c>
      <c r="AQ68" s="1018"/>
      <c r="AR68" s="1018"/>
      <c r="AS68" s="1018"/>
      <c r="AT68" s="1018"/>
      <c r="AU68" s="1018">
        <v>842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555</v>
      </c>
      <c r="C69" s="1011"/>
      <c r="D69" s="1011"/>
      <c r="E69" s="1011"/>
      <c r="F69" s="1011"/>
      <c r="G69" s="1011"/>
      <c r="H69" s="1011"/>
      <c r="I69" s="1011"/>
      <c r="J69" s="1011"/>
      <c r="K69" s="1011"/>
      <c r="L69" s="1011"/>
      <c r="M69" s="1011"/>
      <c r="N69" s="1011"/>
      <c r="O69" s="1011"/>
      <c r="P69" s="1012"/>
      <c r="Q69" s="1013">
        <v>2837</v>
      </c>
      <c r="R69" s="1007"/>
      <c r="S69" s="1007"/>
      <c r="T69" s="1007"/>
      <c r="U69" s="1007"/>
      <c r="V69" s="1007">
        <v>2578</v>
      </c>
      <c r="W69" s="1007"/>
      <c r="X69" s="1007"/>
      <c r="Y69" s="1007"/>
      <c r="Z69" s="1007"/>
      <c r="AA69" s="1007">
        <v>259</v>
      </c>
      <c r="AB69" s="1007"/>
      <c r="AC69" s="1007"/>
      <c r="AD69" s="1007"/>
      <c r="AE69" s="1007"/>
      <c r="AF69" s="1007">
        <v>259</v>
      </c>
      <c r="AG69" s="1007"/>
      <c r="AH69" s="1007"/>
      <c r="AI69" s="1007"/>
      <c r="AJ69" s="1007"/>
      <c r="AK69" s="1007">
        <v>281</v>
      </c>
      <c r="AL69" s="1007"/>
      <c r="AM69" s="1007"/>
      <c r="AN69" s="1007"/>
      <c r="AO69" s="1007"/>
      <c r="AP69" s="1007">
        <v>2219</v>
      </c>
      <c r="AQ69" s="1007"/>
      <c r="AR69" s="1007"/>
      <c r="AS69" s="1007"/>
      <c r="AT69" s="1007"/>
      <c r="AU69" s="1007">
        <v>1255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556</v>
      </c>
      <c r="C70" s="1011"/>
      <c r="D70" s="1011"/>
      <c r="E70" s="1011"/>
      <c r="F70" s="1011"/>
      <c r="G70" s="1011"/>
      <c r="H70" s="1011"/>
      <c r="I70" s="1011"/>
      <c r="J70" s="1011"/>
      <c r="K70" s="1011"/>
      <c r="L70" s="1011"/>
      <c r="M70" s="1011"/>
      <c r="N70" s="1011"/>
      <c r="O70" s="1011"/>
      <c r="P70" s="1012"/>
      <c r="Q70" s="1013">
        <v>1475</v>
      </c>
      <c r="R70" s="1007"/>
      <c r="S70" s="1007"/>
      <c r="T70" s="1007"/>
      <c r="U70" s="1007"/>
      <c r="V70" s="1007">
        <v>1430</v>
      </c>
      <c r="W70" s="1007"/>
      <c r="X70" s="1007"/>
      <c r="Y70" s="1007"/>
      <c r="Z70" s="1007"/>
      <c r="AA70" s="1007">
        <v>44</v>
      </c>
      <c r="AB70" s="1007"/>
      <c r="AC70" s="1007"/>
      <c r="AD70" s="1007"/>
      <c r="AE70" s="1007"/>
      <c r="AF70" s="1007">
        <v>44</v>
      </c>
      <c r="AG70" s="1007"/>
      <c r="AH70" s="1007"/>
      <c r="AI70" s="1007"/>
      <c r="AJ70" s="1007"/>
      <c r="AK70" s="1007">
        <v>67</v>
      </c>
      <c r="AL70" s="1007"/>
      <c r="AM70" s="1007"/>
      <c r="AN70" s="1007"/>
      <c r="AO70" s="1007"/>
      <c r="AP70" s="1007">
        <v>480</v>
      </c>
      <c r="AQ70" s="1007"/>
      <c r="AR70" s="1007"/>
      <c r="AS70" s="1007"/>
      <c r="AT70" s="1007"/>
      <c r="AU70" s="1007">
        <v>99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557</v>
      </c>
      <c r="C71" s="1011"/>
      <c r="D71" s="1011"/>
      <c r="E71" s="1011"/>
      <c r="F71" s="1011"/>
      <c r="G71" s="1011"/>
      <c r="H71" s="1011"/>
      <c r="I71" s="1011"/>
      <c r="J71" s="1011"/>
      <c r="K71" s="1011"/>
      <c r="L71" s="1011"/>
      <c r="M71" s="1011"/>
      <c r="N71" s="1011"/>
      <c r="O71" s="1011"/>
      <c r="P71" s="1012"/>
      <c r="Q71" s="1013">
        <v>208</v>
      </c>
      <c r="R71" s="1007"/>
      <c r="S71" s="1007"/>
      <c r="T71" s="1007"/>
      <c r="U71" s="1007"/>
      <c r="V71" s="1007">
        <v>204</v>
      </c>
      <c r="W71" s="1007"/>
      <c r="X71" s="1007"/>
      <c r="Y71" s="1007"/>
      <c r="Z71" s="1007"/>
      <c r="AA71" s="1007">
        <v>5</v>
      </c>
      <c r="AB71" s="1007"/>
      <c r="AC71" s="1007"/>
      <c r="AD71" s="1007"/>
      <c r="AE71" s="1007"/>
      <c r="AF71" s="1007">
        <v>5</v>
      </c>
      <c r="AG71" s="1007"/>
      <c r="AH71" s="1007"/>
      <c r="AI71" s="1007"/>
      <c r="AJ71" s="1007"/>
      <c r="AK71" s="1007">
        <v>54</v>
      </c>
      <c r="AL71" s="1007"/>
      <c r="AM71" s="1007"/>
      <c r="AN71" s="1007"/>
      <c r="AO71" s="1007"/>
      <c r="AP71" s="1007" t="s">
        <v>492</v>
      </c>
      <c r="AQ71" s="1007"/>
      <c r="AR71" s="1007"/>
      <c r="AS71" s="1007"/>
      <c r="AT71" s="1007"/>
      <c r="AU71" s="1007" t="s">
        <v>492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558</v>
      </c>
      <c r="C72" s="1011"/>
      <c r="D72" s="1011"/>
      <c r="E72" s="1011"/>
      <c r="F72" s="1011"/>
      <c r="G72" s="1011"/>
      <c r="H72" s="1011"/>
      <c r="I72" s="1011"/>
      <c r="J72" s="1011"/>
      <c r="K72" s="1011"/>
      <c r="L72" s="1011"/>
      <c r="M72" s="1011"/>
      <c r="N72" s="1011"/>
      <c r="O72" s="1011"/>
      <c r="P72" s="1012"/>
      <c r="Q72" s="1013">
        <v>824</v>
      </c>
      <c r="R72" s="1007"/>
      <c r="S72" s="1007"/>
      <c r="T72" s="1007"/>
      <c r="U72" s="1007"/>
      <c r="V72" s="1007">
        <v>819</v>
      </c>
      <c r="W72" s="1007"/>
      <c r="X72" s="1007"/>
      <c r="Y72" s="1007"/>
      <c r="Z72" s="1007"/>
      <c r="AA72" s="1007">
        <v>5</v>
      </c>
      <c r="AB72" s="1007"/>
      <c r="AC72" s="1007"/>
      <c r="AD72" s="1007"/>
      <c r="AE72" s="1007"/>
      <c r="AF72" s="1007">
        <v>5</v>
      </c>
      <c r="AG72" s="1007"/>
      <c r="AH72" s="1007"/>
      <c r="AI72" s="1007"/>
      <c r="AJ72" s="1007"/>
      <c r="AK72" s="1007">
        <v>36</v>
      </c>
      <c r="AL72" s="1007"/>
      <c r="AM72" s="1007"/>
      <c r="AN72" s="1007"/>
      <c r="AO72" s="1007"/>
      <c r="AP72" s="1007" t="s">
        <v>492</v>
      </c>
      <c r="AQ72" s="1007"/>
      <c r="AR72" s="1007"/>
      <c r="AS72" s="1007"/>
      <c r="AT72" s="1007"/>
      <c r="AU72" s="1007" t="s">
        <v>492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559</v>
      </c>
      <c r="C73" s="1011"/>
      <c r="D73" s="1011"/>
      <c r="E73" s="1011"/>
      <c r="F73" s="1011"/>
      <c r="G73" s="1011"/>
      <c r="H73" s="1011"/>
      <c r="I73" s="1011"/>
      <c r="J73" s="1011"/>
      <c r="K73" s="1011"/>
      <c r="L73" s="1011"/>
      <c r="M73" s="1011"/>
      <c r="N73" s="1011"/>
      <c r="O73" s="1011"/>
      <c r="P73" s="1012"/>
      <c r="Q73" s="1013">
        <v>184</v>
      </c>
      <c r="R73" s="1007"/>
      <c r="S73" s="1007"/>
      <c r="T73" s="1007"/>
      <c r="U73" s="1007"/>
      <c r="V73" s="1007">
        <v>180</v>
      </c>
      <c r="W73" s="1007"/>
      <c r="X73" s="1007"/>
      <c r="Y73" s="1007"/>
      <c r="Z73" s="1007"/>
      <c r="AA73" s="1007">
        <v>4</v>
      </c>
      <c r="AB73" s="1007"/>
      <c r="AC73" s="1007"/>
      <c r="AD73" s="1007"/>
      <c r="AE73" s="1007"/>
      <c r="AF73" s="1007">
        <v>4</v>
      </c>
      <c r="AG73" s="1007"/>
      <c r="AH73" s="1007"/>
      <c r="AI73" s="1007"/>
      <c r="AJ73" s="1007"/>
      <c r="AK73" s="1007" t="s">
        <v>492</v>
      </c>
      <c r="AL73" s="1007"/>
      <c r="AM73" s="1007"/>
      <c r="AN73" s="1007"/>
      <c r="AO73" s="1007"/>
      <c r="AP73" s="1007" t="s">
        <v>492</v>
      </c>
      <c r="AQ73" s="1007"/>
      <c r="AR73" s="1007"/>
      <c r="AS73" s="1007"/>
      <c r="AT73" s="1007"/>
      <c r="AU73" s="1007" t="s">
        <v>492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560</v>
      </c>
      <c r="C74" s="1011"/>
      <c r="D74" s="1011"/>
      <c r="E74" s="1011"/>
      <c r="F74" s="1011"/>
      <c r="G74" s="1011"/>
      <c r="H74" s="1011"/>
      <c r="I74" s="1011"/>
      <c r="J74" s="1011"/>
      <c r="K74" s="1011"/>
      <c r="L74" s="1011"/>
      <c r="M74" s="1011"/>
      <c r="N74" s="1011"/>
      <c r="O74" s="1011"/>
      <c r="P74" s="1012"/>
      <c r="Q74" s="1013">
        <v>21</v>
      </c>
      <c r="R74" s="1007"/>
      <c r="S74" s="1007"/>
      <c r="T74" s="1007"/>
      <c r="U74" s="1007"/>
      <c r="V74" s="1007">
        <v>21</v>
      </c>
      <c r="W74" s="1007"/>
      <c r="X74" s="1007"/>
      <c r="Y74" s="1007"/>
      <c r="Z74" s="1007"/>
      <c r="AA74" s="1007">
        <v>1</v>
      </c>
      <c r="AB74" s="1007"/>
      <c r="AC74" s="1007"/>
      <c r="AD74" s="1007"/>
      <c r="AE74" s="1007"/>
      <c r="AF74" s="1007">
        <v>1</v>
      </c>
      <c r="AG74" s="1007"/>
      <c r="AH74" s="1007"/>
      <c r="AI74" s="1007"/>
      <c r="AJ74" s="1007"/>
      <c r="AK74" s="1007">
        <v>2</v>
      </c>
      <c r="AL74" s="1007"/>
      <c r="AM74" s="1007"/>
      <c r="AN74" s="1007"/>
      <c r="AO74" s="1007"/>
      <c r="AP74" s="1007" t="s">
        <v>492</v>
      </c>
      <c r="AQ74" s="1007"/>
      <c r="AR74" s="1007"/>
      <c r="AS74" s="1007"/>
      <c r="AT74" s="1007"/>
      <c r="AU74" s="1007" t="s">
        <v>492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561</v>
      </c>
      <c r="C75" s="1011"/>
      <c r="D75" s="1011"/>
      <c r="E75" s="1011"/>
      <c r="F75" s="1011"/>
      <c r="G75" s="1011"/>
      <c r="H75" s="1011"/>
      <c r="I75" s="1011"/>
      <c r="J75" s="1011"/>
      <c r="K75" s="1011"/>
      <c r="L75" s="1011"/>
      <c r="M75" s="1011"/>
      <c r="N75" s="1011"/>
      <c r="O75" s="1011"/>
      <c r="P75" s="1012"/>
      <c r="Q75" s="1014">
        <v>22</v>
      </c>
      <c r="R75" s="1015"/>
      <c r="S75" s="1015"/>
      <c r="T75" s="1015"/>
      <c r="U75" s="1016"/>
      <c r="V75" s="1017">
        <v>11</v>
      </c>
      <c r="W75" s="1015"/>
      <c r="X75" s="1015"/>
      <c r="Y75" s="1015"/>
      <c r="Z75" s="1016"/>
      <c r="AA75" s="1017">
        <v>11</v>
      </c>
      <c r="AB75" s="1015"/>
      <c r="AC75" s="1015"/>
      <c r="AD75" s="1015"/>
      <c r="AE75" s="1016"/>
      <c r="AF75" s="1017">
        <v>11</v>
      </c>
      <c r="AG75" s="1015"/>
      <c r="AH75" s="1015"/>
      <c r="AI75" s="1015"/>
      <c r="AJ75" s="1016"/>
      <c r="AK75" s="1017" t="s">
        <v>492</v>
      </c>
      <c r="AL75" s="1015"/>
      <c r="AM75" s="1015"/>
      <c r="AN75" s="1015"/>
      <c r="AO75" s="1016"/>
      <c r="AP75" s="1017" t="s">
        <v>492</v>
      </c>
      <c r="AQ75" s="1015"/>
      <c r="AR75" s="1015"/>
      <c r="AS75" s="1015"/>
      <c r="AT75" s="1016"/>
      <c r="AU75" s="1017" t="s">
        <v>492</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562</v>
      </c>
      <c r="C76" s="1011"/>
      <c r="D76" s="1011"/>
      <c r="E76" s="1011"/>
      <c r="F76" s="1011"/>
      <c r="G76" s="1011"/>
      <c r="H76" s="1011"/>
      <c r="I76" s="1011"/>
      <c r="J76" s="1011"/>
      <c r="K76" s="1011"/>
      <c r="L76" s="1011"/>
      <c r="M76" s="1011"/>
      <c r="N76" s="1011"/>
      <c r="O76" s="1011"/>
      <c r="P76" s="1012"/>
      <c r="Q76" s="1014">
        <v>26</v>
      </c>
      <c r="R76" s="1015"/>
      <c r="S76" s="1015"/>
      <c r="T76" s="1015"/>
      <c r="U76" s="1016"/>
      <c r="V76" s="1017">
        <v>26</v>
      </c>
      <c r="W76" s="1015"/>
      <c r="X76" s="1015"/>
      <c r="Y76" s="1015"/>
      <c r="Z76" s="1016"/>
      <c r="AA76" s="1017">
        <v>0</v>
      </c>
      <c r="AB76" s="1015"/>
      <c r="AC76" s="1015"/>
      <c r="AD76" s="1015"/>
      <c r="AE76" s="1016"/>
      <c r="AF76" s="1017">
        <v>0</v>
      </c>
      <c r="AG76" s="1015"/>
      <c r="AH76" s="1015"/>
      <c r="AI76" s="1015"/>
      <c r="AJ76" s="1016"/>
      <c r="AK76" s="1017">
        <v>4</v>
      </c>
      <c r="AL76" s="1015"/>
      <c r="AM76" s="1015"/>
      <c r="AN76" s="1015"/>
      <c r="AO76" s="1016"/>
      <c r="AP76" s="1017" t="s">
        <v>492</v>
      </c>
      <c r="AQ76" s="1015"/>
      <c r="AR76" s="1015"/>
      <c r="AS76" s="1015"/>
      <c r="AT76" s="1016"/>
      <c r="AU76" s="1017" t="s">
        <v>492</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563</v>
      </c>
      <c r="C77" s="1011"/>
      <c r="D77" s="1011"/>
      <c r="E77" s="1011"/>
      <c r="F77" s="1011"/>
      <c r="G77" s="1011"/>
      <c r="H77" s="1011"/>
      <c r="I77" s="1011"/>
      <c r="J77" s="1011"/>
      <c r="K77" s="1011"/>
      <c r="L77" s="1011"/>
      <c r="M77" s="1011"/>
      <c r="N77" s="1011"/>
      <c r="O77" s="1011"/>
      <c r="P77" s="1012"/>
      <c r="Q77" s="1014">
        <v>81</v>
      </c>
      <c r="R77" s="1015"/>
      <c r="S77" s="1015"/>
      <c r="T77" s="1015"/>
      <c r="U77" s="1016"/>
      <c r="V77" s="1017">
        <v>81</v>
      </c>
      <c r="W77" s="1015"/>
      <c r="X77" s="1015"/>
      <c r="Y77" s="1015"/>
      <c r="Z77" s="1016"/>
      <c r="AA77" s="1017">
        <v>0</v>
      </c>
      <c r="AB77" s="1015"/>
      <c r="AC77" s="1015"/>
      <c r="AD77" s="1015"/>
      <c r="AE77" s="1016"/>
      <c r="AF77" s="1017">
        <v>0</v>
      </c>
      <c r="AG77" s="1015"/>
      <c r="AH77" s="1015"/>
      <c r="AI77" s="1015"/>
      <c r="AJ77" s="1016"/>
      <c r="AK77" s="1017">
        <v>5</v>
      </c>
      <c r="AL77" s="1015"/>
      <c r="AM77" s="1015"/>
      <c r="AN77" s="1015"/>
      <c r="AO77" s="1016"/>
      <c r="AP77" s="1017" t="s">
        <v>492</v>
      </c>
      <c r="AQ77" s="1015"/>
      <c r="AR77" s="1015"/>
      <c r="AS77" s="1015"/>
      <c r="AT77" s="1016"/>
      <c r="AU77" s="1017" t="s">
        <v>492</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564</v>
      </c>
      <c r="C78" s="1011"/>
      <c r="D78" s="1011"/>
      <c r="E78" s="1011"/>
      <c r="F78" s="1011"/>
      <c r="G78" s="1011"/>
      <c r="H78" s="1011"/>
      <c r="I78" s="1011"/>
      <c r="J78" s="1011"/>
      <c r="K78" s="1011"/>
      <c r="L78" s="1011"/>
      <c r="M78" s="1011"/>
      <c r="N78" s="1011"/>
      <c r="O78" s="1011"/>
      <c r="P78" s="1012"/>
      <c r="Q78" s="1013">
        <v>70</v>
      </c>
      <c r="R78" s="1007"/>
      <c r="S78" s="1007"/>
      <c r="T78" s="1007"/>
      <c r="U78" s="1007"/>
      <c r="V78" s="1007">
        <v>66</v>
      </c>
      <c r="W78" s="1007"/>
      <c r="X78" s="1007"/>
      <c r="Y78" s="1007"/>
      <c r="Z78" s="1007"/>
      <c r="AA78" s="1007">
        <v>4</v>
      </c>
      <c r="AB78" s="1007"/>
      <c r="AC78" s="1007"/>
      <c r="AD78" s="1007"/>
      <c r="AE78" s="1007"/>
      <c r="AF78" s="1007">
        <v>4</v>
      </c>
      <c r="AG78" s="1007"/>
      <c r="AH78" s="1007"/>
      <c r="AI78" s="1007"/>
      <c r="AJ78" s="1007"/>
      <c r="AK78" s="1007">
        <v>3</v>
      </c>
      <c r="AL78" s="1007"/>
      <c r="AM78" s="1007"/>
      <c r="AN78" s="1007"/>
      <c r="AO78" s="1007"/>
      <c r="AP78" s="1007" t="s">
        <v>492</v>
      </c>
      <c r="AQ78" s="1007"/>
      <c r="AR78" s="1007"/>
      <c r="AS78" s="1007"/>
      <c r="AT78" s="1007"/>
      <c r="AU78" s="1007" t="s">
        <v>492</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565</v>
      </c>
      <c r="C79" s="1011"/>
      <c r="D79" s="1011"/>
      <c r="E79" s="1011"/>
      <c r="F79" s="1011"/>
      <c r="G79" s="1011"/>
      <c r="H79" s="1011"/>
      <c r="I79" s="1011"/>
      <c r="J79" s="1011"/>
      <c r="K79" s="1011"/>
      <c r="L79" s="1011"/>
      <c r="M79" s="1011"/>
      <c r="N79" s="1011"/>
      <c r="O79" s="1011"/>
      <c r="P79" s="1012"/>
      <c r="Q79" s="1013">
        <v>251106</v>
      </c>
      <c r="R79" s="1007"/>
      <c r="S79" s="1007"/>
      <c r="T79" s="1007"/>
      <c r="U79" s="1007"/>
      <c r="V79" s="1007">
        <v>250578</v>
      </c>
      <c r="W79" s="1007"/>
      <c r="X79" s="1007"/>
      <c r="Y79" s="1007"/>
      <c r="Z79" s="1007"/>
      <c r="AA79" s="1007">
        <v>528</v>
      </c>
      <c r="AB79" s="1007"/>
      <c r="AC79" s="1007"/>
      <c r="AD79" s="1007"/>
      <c r="AE79" s="1007"/>
      <c r="AF79" s="1007">
        <v>528</v>
      </c>
      <c r="AG79" s="1007"/>
      <c r="AH79" s="1007"/>
      <c r="AI79" s="1007"/>
      <c r="AJ79" s="1007"/>
      <c r="AK79" s="1007" t="s">
        <v>492</v>
      </c>
      <c r="AL79" s="1007"/>
      <c r="AM79" s="1007"/>
      <c r="AN79" s="1007"/>
      <c r="AO79" s="1007"/>
      <c r="AP79" s="1007" t="s">
        <v>492</v>
      </c>
      <c r="AQ79" s="1007"/>
      <c r="AR79" s="1007"/>
      <c r="AS79" s="1007"/>
      <c r="AT79" s="1007"/>
      <c r="AU79" s="1007" t="s">
        <v>492</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375</v>
      </c>
      <c r="B88" s="973" t="s">
        <v>405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883</v>
      </c>
      <c r="AG88" s="995"/>
      <c r="AH88" s="995"/>
      <c r="AI88" s="995"/>
      <c r="AJ88" s="995"/>
      <c r="AK88" s="999"/>
      <c r="AL88" s="999"/>
      <c r="AM88" s="999"/>
      <c r="AN88" s="999"/>
      <c r="AO88" s="999"/>
      <c r="AP88" s="995">
        <v>3883</v>
      </c>
      <c r="AQ88" s="995"/>
      <c r="AR88" s="995"/>
      <c r="AS88" s="995"/>
      <c r="AT88" s="995"/>
      <c r="AU88" s="995">
        <v>2196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73" t="s">
        <v>406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4774</v>
      </c>
      <c r="CS102" s="989"/>
      <c r="CT102" s="989"/>
      <c r="CU102" s="989"/>
      <c r="CV102" s="990"/>
      <c r="CW102" s="988">
        <v>3986</v>
      </c>
      <c r="CX102" s="989"/>
      <c r="CY102" s="989"/>
      <c r="CZ102" s="989"/>
      <c r="DA102" s="990"/>
      <c r="DB102" s="988" t="s">
        <v>583</v>
      </c>
      <c r="DC102" s="989"/>
      <c r="DD102" s="989"/>
      <c r="DE102" s="989"/>
      <c r="DF102" s="990"/>
      <c r="DG102" s="988" t="s">
        <v>492</v>
      </c>
      <c r="DH102" s="989"/>
      <c r="DI102" s="989"/>
      <c r="DJ102" s="989"/>
      <c r="DK102" s="990"/>
      <c r="DL102" s="988" t="s">
        <v>492</v>
      </c>
      <c r="DM102" s="989"/>
      <c r="DN102" s="989"/>
      <c r="DO102" s="989"/>
      <c r="DP102" s="990"/>
      <c r="DQ102" s="988" t="s">
        <v>492</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414</v>
      </c>
      <c r="AB109" s="932"/>
      <c r="AC109" s="932"/>
      <c r="AD109" s="932"/>
      <c r="AE109" s="933"/>
      <c r="AF109" s="934" t="s">
        <v>415</v>
      </c>
      <c r="AG109" s="932"/>
      <c r="AH109" s="932"/>
      <c r="AI109" s="932"/>
      <c r="AJ109" s="933"/>
      <c r="AK109" s="934" t="s">
        <v>293</v>
      </c>
      <c r="AL109" s="932"/>
      <c r="AM109" s="932"/>
      <c r="AN109" s="932"/>
      <c r="AO109" s="933"/>
      <c r="AP109" s="934" t="s">
        <v>416</v>
      </c>
      <c r="AQ109" s="932"/>
      <c r="AR109" s="932"/>
      <c r="AS109" s="932"/>
      <c r="AT109" s="965"/>
      <c r="AU109" s="931" t="s">
        <v>413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414</v>
      </c>
      <c r="BR109" s="932"/>
      <c r="BS109" s="932"/>
      <c r="BT109" s="932"/>
      <c r="BU109" s="933"/>
      <c r="BV109" s="934" t="s">
        <v>415</v>
      </c>
      <c r="BW109" s="932"/>
      <c r="BX109" s="932"/>
      <c r="BY109" s="932"/>
      <c r="BZ109" s="933"/>
      <c r="CA109" s="934" t="s">
        <v>293</v>
      </c>
      <c r="CB109" s="932"/>
      <c r="CC109" s="932"/>
      <c r="CD109" s="932"/>
      <c r="CE109" s="933"/>
      <c r="CF109" s="972" t="s">
        <v>416</v>
      </c>
      <c r="CG109" s="972"/>
      <c r="CH109" s="972"/>
      <c r="CI109" s="972"/>
      <c r="CJ109" s="972"/>
      <c r="CK109" s="934" t="s">
        <v>417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414</v>
      </c>
      <c r="DH109" s="932"/>
      <c r="DI109" s="932"/>
      <c r="DJ109" s="932"/>
      <c r="DK109" s="933"/>
      <c r="DL109" s="934" t="s">
        <v>415</v>
      </c>
      <c r="DM109" s="932"/>
      <c r="DN109" s="932"/>
      <c r="DO109" s="932"/>
      <c r="DP109" s="933"/>
      <c r="DQ109" s="934" t="s">
        <v>293</v>
      </c>
      <c r="DR109" s="932"/>
      <c r="DS109" s="932"/>
      <c r="DT109" s="932"/>
      <c r="DU109" s="933"/>
      <c r="DV109" s="934" t="s">
        <v>416</v>
      </c>
      <c r="DW109" s="932"/>
      <c r="DX109" s="932"/>
      <c r="DY109" s="932"/>
      <c r="DZ109" s="965"/>
    </row>
    <row r="110" spans="1:131" s="230" customFormat="1" ht="26.25" customHeight="1" x14ac:dyDescent="0.2">
      <c r="A110" s="843" t="s">
        <v>418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8297017</v>
      </c>
      <c r="AB110" s="925"/>
      <c r="AC110" s="925"/>
      <c r="AD110" s="925"/>
      <c r="AE110" s="926"/>
      <c r="AF110" s="927">
        <v>8090934</v>
      </c>
      <c r="AG110" s="925"/>
      <c r="AH110" s="925"/>
      <c r="AI110" s="925"/>
      <c r="AJ110" s="926"/>
      <c r="AK110" s="927">
        <v>8226988</v>
      </c>
      <c r="AL110" s="925"/>
      <c r="AM110" s="925"/>
      <c r="AN110" s="925"/>
      <c r="AO110" s="926"/>
      <c r="AP110" s="928">
        <v>25.7</v>
      </c>
      <c r="AQ110" s="929"/>
      <c r="AR110" s="929"/>
      <c r="AS110" s="929"/>
      <c r="AT110" s="930"/>
      <c r="AU110" s="966" t="s">
        <v>69</v>
      </c>
      <c r="AV110" s="967"/>
      <c r="AW110" s="967"/>
      <c r="AX110" s="967"/>
      <c r="AY110" s="967"/>
      <c r="AZ110" s="896" t="s">
        <v>419</v>
      </c>
      <c r="BA110" s="844"/>
      <c r="BB110" s="844"/>
      <c r="BC110" s="844"/>
      <c r="BD110" s="844"/>
      <c r="BE110" s="844"/>
      <c r="BF110" s="844"/>
      <c r="BG110" s="844"/>
      <c r="BH110" s="844"/>
      <c r="BI110" s="844"/>
      <c r="BJ110" s="844"/>
      <c r="BK110" s="844"/>
      <c r="BL110" s="844"/>
      <c r="BM110" s="844"/>
      <c r="BN110" s="844"/>
      <c r="BO110" s="844"/>
      <c r="BP110" s="845"/>
      <c r="BQ110" s="897">
        <v>82787658</v>
      </c>
      <c r="BR110" s="878"/>
      <c r="BS110" s="878"/>
      <c r="BT110" s="878"/>
      <c r="BU110" s="878"/>
      <c r="BV110" s="878">
        <v>79287530</v>
      </c>
      <c r="BW110" s="878"/>
      <c r="BX110" s="878"/>
      <c r="BY110" s="878"/>
      <c r="BZ110" s="878"/>
      <c r="CA110" s="878">
        <v>76471784</v>
      </c>
      <c r="CB110" s="878"/>
      <c r="CC110" s="878"/>
      <c r="CD110" s="878"/>
      <c r="CE110" s="878"/>
      <c r="CF110" s="902">
        <v>239.2</v>
      </c>
      <c r="CG110" s="903"/>
      <c r="CH110" s="903"/>
      <c r="CI110" s="903"/>
      <c r="CJ110" s="903"/>
      <c r="CK110" s="962" t="s">
        <v>420</v>
      </c>
      <c r="CL110" s="855"/>
      <c r="CM110" s="896" t="s">
        <v>421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235321</v>
      </c>
      <c r="DH110" s="878"/>
      <c r="DI110" s="878"/>
      <c r="DJ110" s="878"/>
      <c r="DK110" s="878"/>
      <c r="DL110" s="878">
        <v>5263160</v>
      </c>
      <c r="DM110" s="878"/>
      <c r="DN110" s="878"/>
      <c r="DO110" s="878"/>
      <c r="DP110" s="878"/>
      <c r="DQ110" s="878">
        <v>5136015</v>
      </c>
      <c r="DR110" s="878"/>
      <c r="DS110" s="878"/>
      <c r="DT110" s="878"/>
      <c r="DU110" s="878"/>
      <c r="DV110" s="879">
        <v>16.100000000000001</v>
      </c>
      <c r="DW110" s="879"/>
      <c r="DX110" s="879"/>
      <c r="DY110" s="879"/>
      <c r="DZ110" s="880"/>
    </row>
    <row r="111" spans="1:131" s="230" customFormat="1" ht="26.25" customHeight="1" x14ac:dyDescent="0.2">
      <c r="A111" s="810" t="s">
        <v>422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423</v>
      </c>
      <c r="BA111" s="788"/>
      <c r="BB111" s="788"/>
      <c r="BC111" s="788"/>
      <c r="BD111" s="788"/>
      <c r="BE111" s="788"/>
      <c r="BF111" s="788"/>
      <c r="BG111" s="788"/>
      <c r="BH111" s="788"/>
      <c r="BI111" s="788"/>
      <c r="BJ111" s="788"/>
      <c r="BK111" s="788"/>
      <c r="BL111" s="788"/>
      <c r="BM111" s="788"/>
      <c r="BN111" s="788"/>
      <c r="BO111" s="788"/>
      <c r="BP111" s="789"/>
      <c r="BQ111" s="852">
        <v>2782392</v>
      </c>
      <c r="BR111" s="853"/>
      <c r="BS111" s="853"/>
      <c r="BT111" s="853"/>
      <c r="BU111" s="853"/>
      <c r="BV111" s="853">
        <v>7803935</v>
      </c>
      <c r="BW111" s="853"/>
      <c r="BX111" s="853"/>
      <c r="BY111" s="853"/>
      <c r="BZ111" s="853"/>
      <c r="CA111" s="853">
        <v>7759682</v>
      </c>
      <c r="CB111" s="853"/>
      <c r="CC111" s="853"/>
      <c r="CD111" s="853"/>
      <c r="CE111" s="853"/>
      <c r="CF111" s="911">
        <v>24.3</v>
      </c>
      <c r="CG111" s="912"/>
      <c r="CH111" s="912"/>
      <c r="CI111" s="912"/>
      <c r="CJ111" s="912"/>
      <c r="CK111" s="963"/>
      <c r="CL111" s="857"/>
      <c r="CM111" s="851" t="s">
        <v>424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425</v>
      </c>
      <c r="B112" s="949"/>
      <c r="C112" s="788" t="s">
        <v>426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427</v>
      </c>
      <c r="BA112" s="788"/>
      <c r="BB112" s="788"/>
      <c r="BC112" s="788"/>
      <c r="BD112" s="788"/>
      <c r="BE112" s="788"/>
      <c r="BF112" s="788"/>
      <c r="BG112" s="788"/>
      <c r="BH112" s="788"/>
      <c r="BI112" s="788"/>
      <c r="BJ112" s="788"/>
      <c r="BK112" s="788"/>
      <c r="BL112" s="788"/>
      <c r="BM112" s="788"/>
      <c r="BN112" s="788"/>
      <c r="BO112" s="788"/>
      <c r="BP112" s="789"/>
      <c r="BQ112" s="852">
        <v>15979548</v>
      </c>
      <c r="BR112" s="853"/>
      <c r="BS112" s="853"/>
      <c r="BT112" s="853"/>
      <c r="BU112" s="853"/>
      <c r="BV112" s="853">
        <v>15381632</v>
      </c>
      <c r="BW112" s="853"/>
      <c r="BX112" s="853"/>
      <c r="BY112" s="853"/>
      <c r="BZ112" s="853"/>
      <c r="CA112" s="853">
        <v>15263301</v>
      </c>
      <c r="CB112" s="853"/>
      <c r="CC112" s="853"/>
      <c r="CD112" s="853"/>
      <c r="CE112" s="853"/>
      <c r="CF112" s="911">
        <v>47.7</v>
      </c>
      <c r="CG112" s="912"/>
      <c r="CH112" s="912"/>
      <c r="CI112" s="912"/>
      <c r="CJ112" s="912"/>
      <c r="CK112" s="963"/>
      <c r="CL112" s="857"/>
      <c r="CM112" s="851" t="s">
        <v>428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1834364</v>
      </c>
      <c r="AB113" s="955"/>
      <c r="AC113" s="955"/>
      <c r="AD113" s="955"/>
      <c r="AE113" s="956"/>
      <c r="AF113" s="957">
        <v>1898107</v>
      </c>
      <c r="AG113" s="955"/>
      <c r="AH113" s="955"/>
      <c r="AI113" s="955"/>
      <c r="AJ113" s="956"/>
      <c r="AK113" s="957">
        <v>1936617</v>
      </c>
      <c r="AL113" s="955"/>
      <c r="AM113" s="955"/>
      <c r="AN113" s="955"/>
      <c r="AO113" s="956"/>
      <c r="AP113" s="958">
        <v>6.1</v>
      </c>
      <c r="AQ113" s="959"/>
      <c r="AR113" s="959"/>
      <c r="AS113" s="959"/>
      <c r="AT113" s="960"/>
      <c r="AU113" s="968"/>
      <c r="AV113" s="969"/>
      <c r="AW113" s="969"/>
      <c r="AX113" s="969"/>
      <c r="AY113" s="969"/>
      <c r="AZ113" s="851" t="s">
        <v>430</v>
      </c>
      <c r="BA113" s="788"/>
      <c r="BB113" s="788"/>
      <c r="BC113" s="788"/>
      <c r="BD113" s="788"/>
      <c r="BE113" s="788"/>
      <c r="BF113" s="788"/>
      <c r="BG113" s="788"/>
      <c r="BH113" s="788"/>
      <c r="BI113" s="788"/>
      <c r="BJ113" s="788"/>
      <c r="BK113" s="788"/>
      <c r="BL113" s="788"/>
      <c r="BM113" s="788"/>
      <c r="BN113" s="788"/>
      <c r="BO113" s="788"/>
      <c r="BP113" s="789"/>
      <c r="BQ113" s="852">
        <v>2704703</v>
      </c>
      <c r="BR113" s="853"/>
      <c r="BS113" s="853"/>
      <c r="BT113" s="853"/>
      <c r="BU113" s="853"/>
      <c r="BV113" s="853">
        <v>2432976</v>
      </c>
      <c r="BW113" s="853"/>
      <c r="BX113" s="853"/>
      <c r="BY113" s="853"/>
      <c r="BZ113" s="853"/>
      <c r="CA113" s="853">
        <v>2195914</v>
      </c>
      <c r="CB113" s="853"/>
      <c r="CC113" s="853"/>
      <c r="CD113" s="853"/>
      <c r="CE113" s="853"/>
      <c r="CF113" s="911">
        <v>6.9</v>
      </c>
      <c r="CG113" s="912"/>
      <c r="CH113" s="912"/>
      <c r="CI113" s="912"/>
      <c r="CJ113" s="912"/>
      <c r="CK113" s="963"/>
      <c r="CL113" s="857"/>
      <c r="CM113" s="851" t="s">
        <v>431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223953</v>
      </c>
      <c r="AB114" s="816"/>
      <c r="AC114" s="816"/>
      <c r="AD114" s="816"/>
      <c r="AE114" s="817"/>
      <c r="AF114" s="818">
        <v>222874</v>
      </c>
      <c r="AG114" s="816"/>
      <c r="AH114" s="816"/>
      <c r="AI114" s="816"/>
      <c r="AJ114" s="817"/>
      <c r="AK114" s="818">
        <v>234709</v>
      </c>
      <c r="AL114" s="816"/>
      <c r="AM114" s="816"/>
      <c r="AN114" s="816"/>
      <c r="AO114" s="817"/>
      <c r="AP114" s="860">
        <v>0.7</v>
      </c>
      <c r="AQ114" s="861"/>
      <c r="AR114" s="861"/>
      <c r="AS114" s="861"/>
      <c r="AT114" s="862"/>
      <c r="AU114" s="968"/>
      <c r="AV114" s="969"/>
      <c r="AW114" s="969"/>
      <c r="AX114" s="969"/>
      <c r="AY114" s="969"/>
      <c r="AZ114" s="851" t="s">
        <v>433</v>
      </c>
      <c r="BA114" s="788"/>
      <c r="BB114" s="788"/>
      <c r="BC114" s="788"/>
      <c r="BD114" s="788"/>
      <c r="BE114" s="788"/>
      <c r="BF114" s="788"/>
      <c r="BG114" s="788"/>
      <c r="BH114" s="788"/>
      <c r="BI114" s="788"/>
      <c r="BJ114" s="788"/>
      <c r="BK114" s="788"/>
      <c r="BL114" s="788"/>
      <c r="BM114" s="788"/>
      <c r="BN114" s="788"/>
      <c r="BO114" s="788"/>
      <c r="BP114" s="789"/>
      <c r="BQ114" s="852">
        <v>9664955</v>
      </c>
      <c r="BR114" s="853"/>
      <c r="BS114" s="853"/>
      <c r="BT114" s="853"/>
      <c r="BU114" s="853"/>
      <c r="BV114" s="853">
        <v>9654719</v>
      </c>
      <c r="BW114" s="853"/>
      <c r="BX114" s="853"/>
      <c r="BY114" s="853"/>
      <c r="BZ114" s="853"/>
      <c r="CA114" s="853">
        <v>10004163</v>
      </c>
      <c r="CB114" s="853"/>
      <c r="CC114" s="853"/>
      <c r="CD114" s="853"/>
      <c r="CE114" s="853"/>
      <c r="CF114" s="911">
        <v>31.3</v>
      </c>
      <c r="CG114" s="912"/>
      <c r="CH114" s="912"/>
      <c r="CI114" s="912"/>
      <c r="CJ114" s="912"/>
      <c r="CK114" s="963"/>
      <c r="CL114" s="857"/>
      <c r="CM114" s="851" t="s">
        <v>434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37996</v>
      </c>
      <c r="AB115" s="955"/>
      <c r="AC115" s="955"/>
      <c r="AD115" s="955"/>
      <c r="AE115" s="956"/>
      <c r="AF115" s="957">
        <v>36553</v>
      </c>
      <c r="AG115" s="955"/>
      <c r="AH115" s="955"/>
      <c r="AI115" s="955"/>
      <c r="AJ115" s="956"/>
      <c r="AK115" s="957">
        <v>66356</v>
      </c>
      <c r="AL115" s="955"/>
      <c r="AM115" s="955"/>
      <c r="AN115" s="955"/>
      <c r="AO115" s="956"/>
      <c r="AP115" s="958">
        <v>0.2</v>
      </c>
      <c r="AQ115" s="959"/>
      <c r="AR115" s="959"/>
      <c r="AS115" s="959"/>
      <c r="AT115" s="960"/>
      <c r="AU115" s="968"/>
      <c r="AV115" s="969"/>
      <c r="AW115" s="969"/>
      <c r="AX115" s="969"/>
      <c r="AY115" s="969"/>
      <c r="AZ115" s="851" t="s">
        <v>436</v>
      </c>
      <c r="BA115" s="788"/>
      <c r="BB115" s="788"/>
      <c r="BC115" s="788"/>
      <c r="BD115" s="788"/>
      <c r="BE115" s="788"/>
      <c r="BF115" s="788"/>
      <c r="BG115" s="788"/>
      <c r="BH115" s="788"/>
      <c r="BI115" s="788"/>
      <c r="BJ115" s="788"/>
      <c r="BK115" s="788"/>
      <c r="BL115" s="788"/>
      <c r="BM115" s="788"/>
      <c r="BN115" s="788"/>
      <c r="BO115" s="788"/>
      <c r="BP115" s="789"/>
      <c r="BQ115" s="852">
        <v>135000</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439</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33435</v>
      </c>
      <c r="DH116" s="816"/>
      <c r="DI116" s="816"/>
      <c r="DJ116" s="816"/>
      <c r="DK116" s="817"/>
      <c r="DL116" s="818">
        <v>24390</v>
      </c>
      <c r="DM116" s="816"/>
      <c r="DN116" s="816"/>
      <c r="DO116" s="816"/>
      <c r="DP116" s="817"/>
      <c r="DQ116" s="818">
        <v>15345</v>
      </c>
      <c r="DR116" s="816"/>
      <c r="DS116" s="816"/>
      <c r="DT116" s="816"/>
      <c r="DU116" s="817"/>
      <c r="DV116" s="860">
        <v>0</v>
      </c>
      <c r="DW116" s="861"/>
      <c r="DX116" s="861"/>
      <c r="DY116" s="861"/>
      <c r="DZ116" s="862"/>
    </row>
    <row r="117" spans="1:130" s="230" customFormat="1" ht="26.25" customHeight="1" x14ac:dyDescent="0.2">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441</v>
      </c>
      <c r="Z117" s="933"/>
      <c r="AA117" s="938">
        <v>10393330</v>
      </c>
      <c r="AB117" s="939"/>
      <c r="AC117" s="939"/>
      <c r="AD117" s="939"/>
      <c r="AE117" s="940"/>
      <c r="AF117" s="941">
        <v>10248468</v>
      </c>
      <c r="AG117" s="939"/>
      <c r="AH117" s="939"/>
      <c r="AI117" s="939"/>
      <c r="AJ117" s="940"/>
      <c r="AK117" s="941">
        <v>10464670</v>
      </c>
      <c r="AL117" s="939"/>
      <c r="AM117" s="939"/>
      <c r="AN117" s="939"/>
      <c r="AO117" s="940"/>
      <c r="AP117" s="942"/>
      <c r="AQ117" s="943"/>
      <c r="AR117" s="943"/>
      <c r="AS117" s="943"/>
      <c r="AT117" s="944"/>
      <c r="AU117" s="968"/>
      <c r="AV117" s="969"/>
      <c r="AW117" s="969"/>
      <c r="AX117" s="969"/>
      <c r="AY117" s="969"/>
      <c r="AZ117" s="899" t="s">
        <v>442</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414</v>
      </c>
      <c r="AB118" s="932"/>
      <c r="AC118" s="932"/>
      <c r="AD118" s="932"/>
      <c r="AE118" s="933"/>
      <c r="AF118" s="934" t="s">
        <v>415</v>
      </c>
      <c r="AG118" s="932"/>
      <c r="AH118" s="932"/>
      <c r="AI118" s="932"/>
      <c r="AJ118" s="933"/>
      <c r="AK118" s="934" t="s">
        <v>293</v>
      </c>
      <c r="AL118" s="932"/>
      <c r="AM118" s="932"/>
      <c r="AN118" s="932"/>
      <c r="AO118" s="933"/>
      <c r="AP118" s="935" t="s">
        <v>416</v>
      </c>
      <c r="AQ118" s="936"/>
      <c r="AR118" s="936"/>
      <c r="AS118" s="936"/>
      <c r="AT118" s="937"/>
      <c r="AU118" s="968"/>
      <c r="AV118" s="969"/>
      <c r="AW118" s="969"/>
      <c r="AX118" s="969"/>
      <c r="AY118" s="969"/>
      <c r="AZ118" s="874" t="s">
        <v>444</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420</v>
      </c>
      <c r="B119" s="855"/>
      <c r="C119" s="896" t="s">
        <v>421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18360</v>
      </c>
      <c r="AB119" s="925"/>
      <c r="AC119" s="925"/>
      <c r="AD119" s="925"/>
      <c r="AE119" s="926"/>
      <c r="AF119" s="927">
        <v>18364</v>
      </c>
      <c r="AG119" s="925"/>
      <c r="AH119" s="925"/>
      <c r="AI119" s="925"/>
      <c r="AJ119" s="926"/>
      <c r="AK119" s="927">
        <v>35550</v>
      </c>
      <c r="AL119" s="925"/>
      <c r="AM119" s="925"/>
      <c r="AN119" s="925"/>
      <c r="AO119" s="926"/>
      <c r="AP119" s="928">
        <v>0.1</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446</v>
      </c>
      <c r="BP119" s="914"/>
      <c r="BQ119" s="915">
        <v>114054256</v>
      </c>
      <c r="BR119" s="881"/>
      <c r="BS119" s="881"/>
      <c r="BT119" s="881"/>
      <c r="BU119" s="881"/>
      <c r="BV119" s="881">
        <v>114560792</v>
      </c>
      <c r="BW119" s="881"/>
      <c r="BX119" s="881"/>
      <c r="BY119" s="881"/>
      <c r="BZ119" s="881"/>
      <c r="CA119" s="881">
        <v>111694844</v>
      </c>
      <c r="CB119" s="881"/>
      <c r="CC119" s="881"/>
      <c r="CD119" s="881"/>
      <c r="CE119" s="881"/>
      <c r="CF119" s="784"/>
      <c r="CG119" s="785"/>
      <c r="CH119" s="785"/>
      <c r="CI119" s="785"/>
      <c r="CJ119" s="870"/>
      <c r="CK119" s="964"/>
      <c r="CL119" s="859"/>
      <c r="CM119" s="874" t="s">
        <v>447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2513636</v>
      </c>
      <c r="DH119" s="800"/>
      <c r="DI119" s="800"/>
      <c r="DJ119" s="800"/>
      <c r="DK119" s="801"/>
      <c r="DL119" s="802">
        <v>2516385</v>
      </c>
      <c r="DM119" s="800"/>
      <c r="DN119" s="800"/>
      <c r="DO119" s="800"/>
      <c r="DP119" s="801"/>
      <c r="DQ119" s="802">
        <v>2608322</v>
      </c>
      <c r="DR119" s="800"/>
      <c r="DS119" s="800"/>
      <c r="DT119" s="800"/>
      <c r="DU119" s="801"/>
      <c r="DV119" s="884">
        <v>8.1999999999999993</v>
      </c>
      <c r="DW119" s="885"/>
      <c r="DX119" s="885"/>
      <c r="DY119" s="885"/>
      <c r="DZ119" s="886"/>
    </row>
    <row r="120" spans="1:130" s="230" customFormat="1" ht="26.25" customHeight="1" x14ac:dyDescent="0.2">
      <c r="A120" s="856"/>
      <c r="B120" s="857"/>
      <c r="C120" s="851" t="s">
        <v>424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448</v>
      </c>
      <c r="AV120" s="917"/>
      <c r="AW120" s="917"/>
      <c r="AX120" s="917"/>
      <c r="AY120" s="918"/>
      <c r="AZ120" s="896" t="s">
        <v>449</v>
      </c>
      <c r="BA120" s="844"/>
      <c r="BB120" s="844"/>
      <c r="BC120" s="844"/>
      <c r="BD120" s="844"/>
      <c r="BE120" s="844"/>
      <c r="BF120" s="844"/>
      <c r="BG120" s="844"/>
      <c r="BH120" s="844"/>
      <c r="BI120" s="844"/>
      <c r="BJ120" s="844"/>
      <c r="BK120" s="844"/>
      <c r="BL120" s="844"/>
      <c r="BM120" s="844"/>
      <c r="BN120" s="844"/>
      <c r="BO120" s="844"/>
      <c r="BP120" s="845"/>
      <c r="BQ120" s="897">
        <v>12820929</v>
      </c>
      <c r="BR120" s="878"/>
      <c r="BS120" s="878"/>
      <c r="BT120" s="878"/>
      <c r="BU120" s="878"/>
      <c r="BV120" s="878">
        <v>17362654</v>
      </c>
      <c r="BW120" s="878"/>
      <c r="BX120" s="878"/>
      <c r="BY120" s="878"/>
      <c r="BZ120" s="878"/>
      <c r="CA120" s="878">
        <v>18465024</v>
      </c>
      <c r="CB120" s="878"/>
      <c r="CC120" s="878"/>
      <c r="CD120" s="878"/>
      <c r="CE120" s="878"/>
      <c r="CF120" s="902">
        <v>57.7</v>
      </c>
      <c r="CG120" s="903"/>
      <c r="CH120" s="903"/>
      <c r="CI120" s="903"/>
      <c r="CJ120" s="903"/>
      <c r="CK120" s="904" t="s">
        <v>450</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11054169</v>
      </c>
      <c r="DH120" s="878"/>
      <c r="DI120" s="878"/>
      <c r="DJ120" s="878"/>
      <c r="DK120" s="878"/>
      <c r="DL120" s="878">
        <v>10717484</v>
      </c>
      <c r="DM120" s="878"/>
      <c r="DN120" s="878"/>
      <c r="DO120" s="878"/>
      <c r="DP120" s="878"/>
      <c r="DQ120" s="878">
        <v>11053111</v>
      </c>
      <c r="DR120" s="878"/>
      <c r="DS120" s="878"/>
      <c r="DT120" s="878"/>
      <c r="DU120" s="878"/>
      <c r="DV120" s="879">
        <v>34.6</v>
      </c>
      <c r="DW120" s="879"/>
      <c r="DX120" s="879"/>
      <c r="DY120" s="879"/>
      <c r="DZ120" s="880"/>
    </row>
    <row r="121" spans="1:130" s="230" customFormat="1" ht="26.25" customHeight="1" x14ac:dyDescent="0.2">
      <c r="A121" s="856"/>
      <c r="B121" s="857"/>
      <c r="C121" s="899" t="s">
        <v>451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452</v>
      </c>
      <c r="BA121" s="788"/>
      <c r="BB121" s="788"/>
      <c r="BC121" s="788"/>
      <c r="BD121" s="788"/>
      <c r="BE121" s="788"/>
      <c r="BF121" s="788"/>
      <c r="BG121" s="788"/>
      <c r="BH121" s="788"/>
      <c r="BI121" s="788"/>
      <c r="BJ121" s="788"/>
      <c r="BK121" s="788"/>
      <c r="BL121" s="788"/>
      <c r="BM121" s="788"/>
      <c r="BN121" s="788"/>
      <c r="BO121" s="788"/>
      <c r="BP121" s="789"/>
      <c r="BQ121" s="852">
        <v>12717308</v>
      </c>
      <c r="BR121" s="853"/>
      <c r="BS121" s="853"/>
      <c r="BT121" s="853"/>
      <c r="BU121" s="853"/>
      <c r="BV121" s="853">
        <v>12694880</v>
      </c>
      <c r="BW121" s="853"/>
      <c r="BX121" s="853"/>
      <c r="BY121" s="853"/>
      <c r="BZ121" s="853"/>
      <c r="CA121" s="853">
        <v>12390075</v>
      </c>
      <c r="CB121" s="853"/>
      <c r="CC121" s="853"/>
      <c r="CD121" s="853"/>
      <c r="CE121" s="853"/>
      <c r="CF121" s="911">
        <v>38.700000000000003</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2940830</v>
      </c>
      <c r="DH121" s="853"/>
      <c r="DI121" s="853"/>
      <c r="DJ121" s="853"/>
      <c r="DK121" s="853"/>
      <c r="DL121" s="853">
        <v>2806844</v>
      </c>
      <c r="DM121" s="853"/>
      <c r="DN121" s="853"/>
      <c r="DO121" s="853"/>
      <c r="DP121" s="853"/>
      <c r="DQ121" s="853">
        <v>2555605</v>
      </c>
      <c r="DR121" s="853"/>
      <c r="DS121" s="853"/>
      <c r="DT121" s="853"/>
      <c r="DU121" s="853"/>
      <c r="DV121" s="830">
        <v>8</v>
      </c>
      <c r="DW121" s="830"/>
      <c r="DX121" s="830"/>
      <c r="DY121" s="830"/>
      <c r="DZ121" s="831"/>
    </row>
    <row r="122" spans="1:130" s="230" customFormat="1" ht="26.25" customHeight="1" x14ac:dyDescent="0.2">
      <c r="A122" s="856"/>
      <c r="B122" s="857"/>
      <c r="C122" s="851" t="s">
        <v>434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453</v>
      </c>
      <c r="BA122" s="875"/>
      <c r="BB122" s="875"/>
      <c r="BC122" s="875"/>
      <c r="BD122" s="875"/>
      <c r="BE122" s="875"/>
      <c r="BF122" s="875"/>
      <c r="BG122" s="875"/>
      <c r="BH122" s="875"/>
      <c r="BI122" s="875"/>
      <c r="BJ122" s="875"/>
      <c r="BK122" s="875"/>
      <c r="BL122" s="875"/>
      <c r="BM122" s="875"/>
      <c r="BN122" s="875"/>
      <c r="BO122" s="875"/>
      <c r="BP122" s="876"/>
      <c r="BQ122" s="915">
        <v>67636701</v>
      </c>
      <c r="BR122" s="881"/>
      <c r="BS122" s="881"/>
      <c r="BT122" s="881"/>
      <c r="BU122" s="881"/>
      <c r="BV122" s="881">
        <v>64000533</v>
      </c>
      <c r="BW122" s="881"/>
      <c r="BX122" s="881"/>
      <c r="BY122" s="881"/>
      <c r="BZ122" s="881"/>
      <c r="CA122" s="881">
        <v>59730774</v>
      </c>
      <c r="CB122" s="881"/>
      <c r="CC122" s="881"/>
      <c r="CD122" s="881"/>
      <c r="CE122" s="881"/>
      <c r="CF122" s="882">
        <v>186.8</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1557260</v>
      </c>
      <c r="DH122" s="853"/>
      <c r="DI122" s="853"/>
      <c r="DJ122" s="853"/>
      <c r="DK122" s="853"/>
      <c r="DL122" s="853">
        <v>1444399</v>
      </c>
      <c r="DM122" s="853"/>
      <c r="DN122" s="853"/>
      <c r="DO122" s="853"/>
      <c r="DP122" s="853"/>
      <c r="DQ122" s="853">
        <v>1289199</v>
      </c>
      <c r="DR122" s="853"/>
      <c r="DS122" s="853"/>
      <c r="DT122" s="853"/>
      <c r="DU122" s="853"/>
      <c r="DV122" s="830">
        <v>4</v>
      </c>
      <c r="DW122" s="830"/>
      <c r="DX122" s="830"/>
      <c r="DY122" s="830"/>
      <c r="DZ122" s="831"/>
    </row>
    <row r="123" spans="1:130" s="230" customFormat="1" ht="26.25" customHeight="1" x14ac:dyDescent="0.2">
      <c r="A123" s="856"/>
      <c r="B123" s="857"/>
      <c r="C123" s="851" t="s">
        <v>440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9410</v>
      </c>
      <c r="AB123" s="816"/>
      <c r="AC123" s="816"/>
      <c r="AD123" s="816"/>
      <c r="AE123" s="817"/>
      <c r="AF123" s="818">
        <v>9350</v>
      </c>
      <c r="AG123" s="816"/>
      <c r="AH123" s="816"/>
      <c r="AI123" s="816"/>
      <c r="AJ123" s="817"/>
      <c r="AK123" s="818">
        <v>9289</v>
      </c>
      <c r="AL123" s="816"/>
      <c r="AM123" s="816"/>
      <c r="AN123" s="816"/>
      <c r="AO123" s="817"/>
      <c r="AP123" s="860">
        <v>0</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454</v>
      </c>
      <c r="BP123" s="914"/>
      <c r="BQ123" s="868">
        <v>93174938</v>
      </c>
      <c r="BR123" s="869"/>
      <c r="BS123" s="869"/>
      <c r="BT123" s="869"/>
      <c r="BU123" s="869"/>
      <c r="BV123" s="869">
        <v>94058067</v>
      </c>
      <c r="BW123" s="869"/>
      <c r="BX123" s="869"/>
      <c r="BY123" s="869"/>
      <c r="BZ123" s="869"/>
      <c r="CA123" s="869">
        <v>90585873</v>
      </c>
      <c r="CB123" s="869"/>
      <c r="CC123" s="869"/>
      <c r="CD123" s="869"/>
      <c r="CE123" s="869"/>
      <c r="CF123" s="784"/>
      <c r="CG123" s="785"/>
      <c r="CH123" s="785"/>
      <c r="CI123" s="785"/>
      <c r="CJ123" s="870"/>
      <c r="CK123" s="905"/>
      <c r="CL123" s="891"/>
      <c r="CM123" s="891"/>
      <c r="CN123" s="891"/>
      <c r="CO123" s="892"/>
      <c r="CP123" s="871" t="s">
        <v>396</v>
      </c>
      <c r="CQ123" s="872"/>
      <c r="CR123" s="872"/>
      <c r="CS123" s="872"/>
      <c r="CT123" s="872"/>
      <c r="CU123" s="872"/>
      <c r="CV123" s="872"/>
      <c r="CW123" s="872"/>
      <c r="CX123" s="872"/>
      <c r="CY123" s="872"/>
      <c r="CZ123" s="872"/>
      <c r="DA123" s="872"/>
      <c r="DB123" s="872"/>
      <c r="DC123" s="872"/>
      <c r="DD123" s="872"/>
      <c r="DE123" s="872"/>
      <c r="DF123" s="873"/>
      <c r="DG123" s="815">
        <v>335694</v>
      </c>
      <c r="DH123" s="816"/>
      <c r="DI123" s="816"/>
      <c r="DJ123" s="816"/>
      <c r="DK123" s="817"/>
      <c r="DL123" s="818">
        <v>306201</v>
      </c>
      <c r="DM123" s="816"/>
      <c r="DN123" s="816"/>
      <c r="DO123" s="816"/>
      <c r="DP123" s="817"/>
      <c r="DQ123" s="818">
        <v>267938</v>
      </c>
      <c r="DR123" s="816"/>
      <c r="DS123" s="816"/>
      <c r="DT123" s="816"/>
      <c r="DU123" s="817"/>
      <c r="DV123" s="860">
        <v>0.8</v>
      </c>
      <c r="DW123" s="861"/>
      <c r="DX123" s="861"/>
      <c r="DY123" s="861"/>
      <c r="DZ123" s="862"/>
    </row>
    <row r="124" spans="1:130" s="230" customFormat="1" ht="26.25" customHeight="1" thickBot="1" x14ac:dyDescent="0.25">
      <c r="A124" s="856"/>
      <c r="B124" s="857"/>
      <c r="C124" s="851" t="s">
        <v>443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66</v>
      </c>
      <c r="BR124" s="867"/>
      <c r="BS124" s="867"/>
      <c r="BT124" s="867"/>
      <c r="BU124" s="867"/>
      <c r="BV124" s="867">
        <v>66.3</v>
      </c>
      <c r="BW124" s="867"/>
      <c r="BX124" s="867"/>
      <c r="BY124" s="867"/>
      <c r="BZ124" s="867"/>
      <c r="CA124" s="867">
        <v>66</v>
      </c>
      <c r="CB124" s="867"/>
      <c r="CC124" s="867"/>
      <c r="CD124" s="867"/>
      <c r="CE124" s="867"/>
      <c r="CF124" s="762"/>
      <c r="CG124" s="763"/>
      <c r="CH124" s="763"/>
      <c r="CI124" s="763"/>
      <c r="CJ124" s="898"/>
      <c r="CK124" s="906"/>
      <c r="CL124" s="906"/>
      <c r="CM124" s="906"/>
      <c r="CN124" s="906"/>
      <c r="CO124" s="907"/>
      <c r="CP124" s="871" t="s">
        <v>456</v>
      </c>
      <c r="CQ124" s="872"/>
      <c r="CR124" s="872"/>
      <c r="CS124" s="872"/>
      <c r="CT124" s="872"/>
      <c r="CU124" s="872"/>
      <c r="CV124" s="872"/>
      <c r="CW124" s="872"/>
      <c r="CX124" s="872"/>
      <c r="CY124" s="872"/>
      <c r="CZ124" s="872"/>
      <c r="DA124" s="872"/>
      <c r="DB124" s="872"/>
      <c r="DC124" s="872"/>
      <c r="DD124" s="872"/>
      <c r="DE124" s="872"/>
      <c r="DF124" s="873"/>
      <c r="DG124" s="799">
        <v>91595</v>
      </c>
      <c r="DH124" s="800"/>
      <c r="DI124" s="800"/>
      <c r="DJ124" s="800"/>
      <c r="DK124" s="801"/>
      <c r="DL124" s="802">
        <v>106704</v>
      </c>
      <c r="DM124" s="800"/>
      <c r="DN124" s="800"/>
      <c r="DO124" s="800"/>
      <c r="DP124" s="801"/>
      <c r="DQ124" s="802">
        <v>97448</v>
      </c>
      <c r="DR124" s="800"/>
      <c r="DS124" s="800"/>
      <c r="DT124" s="800"/>
      <c r="DU124" s="801"/>
      <c r="DV124" s="884">
        <v>0.3</v>
      </c>
      <c r="DW124" s="885"/>
      <c r="DX124" s="885"/>
      <c r="DY124" s="885"/>
      <c r="DZ124" s="886"/>
    </row>
    <row r="125" spans="1:130" s="230" customFormat="1" ht="26.25" customHeight="1" x14ac:dyDescent="0.2">
      <c r="A125" s="856"/>
      <c r="B125" s="857"/>
      <c r="C125" s="851" t="s">
        <v>445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457</v>
      </c>
      <c r="CL125" s="888"/>
      <c r="CM125" s="888"/>
      <c r="CN125" s="888"/>
      <c r="CO125" s="889"/>
      <c r="CP125" s="896" t="s">
        <v>458</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8907</v>
      </c>
      <c r="AB126" s="816"/>
      <c r="AC126" s="816"/>
      <c r="AD126" s="816"/>
      <c r="AE126" s="817"/>
      <c r="AF126" s="818">
        <v>7520</v>
      </c>
      <c r="AG126" s="816"/>
      <c r="AH126" s="816"/>
      <c r="AI126" s="816"/>
      <c r="AJ126" s="817"/>
      <c r="AK126" s="818">
        <v>20309</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459</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460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1319</v>
      </c>
      <c r="AB127" s="816"/>
      <c r="AC127" s="816"/>
      <c r="AD127" s="816"/>
      <c r="AE127" s="817"/>
      <c r="AF127" s="818">
        <v>1319</v>
      </c>
      <c r="AG127" s="816"/>
      <c r="AH127" s="816"/>
      <c r="AI127" s="816"/>
      <c r="AJ127" s="817"/>
      <c r="AK127" s="818">
        <v>1208</v>
      </c>
      <c r="AL127" s="816"/>
      <c r="AM127" s="816"/>
      <c r="AN127" s="816"/>
      <c r="AO127" s="817"/>
      <c r="AP127" s="860">
        <v>0</v>
      </c>
      <c r="AQ127" s="861"/>
      <c r="AR127" s="861"/>
      <c r="AS127" s="861"/>
      <c r="AT127" s="862"/>
      <c r="AU127" s="232"/>
      <c r="AV127" s="232"/>
      <c r="AW127" s="232"/>
      <c r="AX127" s="877" t="s">
        <v>461</v>
      </c>
      <c r="AY127" s="848"/>
      <c r="AZ127" s="848"/>
      <c r="BA127" s="848"/>
      <c r="BB127" s="848"/>
      <c r="BC127" s="848"/>
      <c r="BD127" s="848"/>
      <c r="BE127" s="849"/>
      <c r="BF127" s="847" t="s">
        <v>462</v>
      </c>
      <c r="BG127" s="848"/>
      <c r="BH127" s="848"/>
      <c r="BI127" s="848"/>
      <c r="BJ127" s="848"/>
      <c r="BK127" s="848"/>
      <c r="BL127" s="849"/>
      <c r="BM127" s="847" t="s">
        <v>463</v>
      </c>
      <c r="BN127" s="848"/>
      <c r="BO127" s="848"/>
      <c r="BP127" s="848"/>
      <c r="BQ127" s="848"/>
      <c r="BR127" s="848"/>
      <c r="BS127" s="849"/>
      <c r="BT127" s="847" t="s">
        <v>464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465</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467</v>
      </c>
      <c r="X128" s="834"/>
      <c r="Y128" s="834"/>
      <c r="Z128" s="835"/>
      <c r="AA128" s="836">
        <v>1151290</v>
      </c>
      <c r="AB128" s="837"/>
      <c r="AC128" s="837"/>
      <c r="AD128" s="837"/>
      <c r="AE128" s="838"/>
      <c r="AF128" s="839">
        <v>1108979</v>
      </c>
      <c r="AG128" s="837"/>
      <c r="AH128" s="837"/>
      <c r="AI128" s="837"/>
      <c r="AJ128" s="838"/>
      <c r="AK128" s="839">
        <v>1100988</v>
      </c>
      <c r="AL128" s="837"/>
      <c r="AM128" s="837"/>
      <c r="AN128" s="837"/>
      <c r="AO128" s="838"/>
      <c r="AP128" s="840"/>
      <c r="AQ128" s="841"/>
      <c r="AR128" s="841"/>
      <c r="AS128" s="841"/>
      <c r="AT128" s="842"/>
      <c r="AU128" s="232"/>
      <c r="AV128" s="232"/>
      <c r="AW128" s="232"/>
      <c r="AX128" s="843" t="s">
        <v>468</v>
      </c>
      <c r="AY128" s="844"/>
      <c r="AZ128" s="844"/>
      <c r="BA128" s="844"/>
      <c r="BB128" s="844"/>
      <c r="BC128" s="844"/>
      <c r="BD128" s="844"/>
      <c r="BE128" s="845"/>
      <c r="BF128" s="822" t="s">
        <v>122</v>
      </c>
      <c r="BG128" s="823"/>
      <c r="BH128" s="823"/>
      <c r="BI128" s="823"/>
      <c r="BJ128" s="823"/>
      <c r="BK128" s="823"/>
      <c r="BL128" s="846"/>
      <c r="BM128" s="822">
        <v>11.51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469</v>
      </c>
      <c r="CQ128" s="766"/>
      <c r="CR128" s="766"/>
      <c r="CS128" s="766"/>
      <c r="CT128" s="766"/>
      <c r="CU128" s="766"/>
      <c r="CV128" s="766"/>
      <c r="CW128" s="766"/>
      <c r="CX128" s="766"/>
      <c r="CY128" s="766"/>
      <c r="CZ128" s="766"/>
      <c r="DA128" s="766"/>
      <c r="DB128" s="766"/>
      <c r="DC128" s="766"/>
      <c r="DD128" s="766"/>
      <c r="DE128" s="766"/>
      <c r="DF128" s="767"/>
      <c r="DG128" s="826">
        <v>135000</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470</v>
      </c>
      <c r="X129" s="813"/>
      <c r="Y129" s="813"/>
      <c r="Z129" s="814"/>
      <c r="AA129" s="815">
        <v>38096116</v>
      </c>
      <c r="AB129" s="816"/>
      <c r="AC129" s="816"/>
      <c r="AD129" s="816"/>
      <c r="AE129" s="817"/>
      <c r="AF129" s="818">
        <v>37201203</v>
      </c>
      <c r="AG129" s="816"/>
      <c r="AH129" s="816"/>
      <c r="AI129" s="816"/>
      <c r="AJ129" s="817"/>
      <c r="AK129" s="818">
        <v>38230537</v>
      </c>
      <c r="AL129" s="816"/>
      <c r="AM129" s="816"/>
      <c r="AN129" s="816"/>
      <c r="AO129" s="817"/>
      <c r="AP129" s="819"/>
      <c r="AQ129" s="820"/>
      <c r="AR129" s="820"/>
      <c r="AS129" s="820"/>
      <c r="AT129" s="821"/>
      <c r="AU129" s="233"/>
      <c r="AV129" s="233"/>
      <c r="AW129" s="233"/>
      <c r="AX129" s="787" t="s">
        <v>471</v>
      </c>
      <c r="AY129" s="788"/>
      <c r="AZ129" s="788"/>
      <c r="BA129" s="788"/>
      <c r="BB129" s="788"/>
      <c r="BC129" s="788"/>
      <c r="BD129" s="788"/>
      <c r="BE129" s="789"/>
      <c r="BF129" s="806" t="s">
        <v>122</v>
      </c>
      <c r="BG129" s="807"/>
      <c r="BH129" s="807"/>
      <c r="BI129" s="807"/>
      <c r="BJ129" s="807"/>
      <c r="BK129" s="807"/>
      <c r="BL129" s="808"/>
      <c r="BM129" s="806">
        <v>16.510000000000002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473</v>
      </c>
      <c r="X130" s="813"/>
      <c r="Y130" s="813"/>
      <c r="Z130" s="814"/>
      <c r="AA130" s="815">
        <v>6470008</v>
      </c>
      <c r="AB130" s="816"/>
      <c r="AC130" s="816"/>
      <c r="AD130" s="816"/>
      <c r="AE130" s="817"/>
      <c r="AF130" s="818">
        <v>6292449</v>
      </c>
      <c r="AG130" s="816"/>
      <c r="AH130" s="816"/>
      <c r="AI130" s="816"/>
      <c r="AJ130" s="817"/>
      <c r="AK130" s="818">
        <v>6254934</v>
      </c>
      <c r="AL130" s="816"/>
      <c r="AM130" s="816"/>
      <c r="AN130" s="816"/>
      <c r="AO130" s="817"/>
      <c r="AP130" s="819"/>
      <c r="AQ130" s="820"/>
      <c r="AR130" s="820"/>
      <c r="AS130" s="820"/>
      <c r="AT130" s="821"/>
      <c r="AU130" s="233"/>
      <c r="AV130" s="233"/>
      <c r="AW130" s="233"/>
      <c r="AX130" s="787" t="s">
        <v>474</v>
      </c>
      <c r="AY130" s="788"/>
      <c r="AZ130" s="788"/>
      <c r="BA130" s="788"/>
      <c r="BB130" s="788"/>
      <c r="BC130" s="788"/>
      <c r="BD130" s="788"/>
      <c r="BE130" s="789"/>
      <c r="BF130" s="790">
        <v>9.1999999999999993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475</v>
      </c>
      <c r="X131" s="797"/>
      <c r="Y131" s="797"/>
      <c r="Z131" s="798"/>
      <c r="AA131" s="799">
        <v>31626108</v>
      </c>
      <c r="AB131" s="800"/>
      <c r="AC131" s="800"/>
      <c r="AD131" s="800"/>
      <c r="AE131" s="801"/>
      <c r="AF131" s="802">
        <v>30908754</v>
      </c>
      <c r="AG131" s="800"/>
      <c r="AH131" s="800"/>
      <c r="AI131" s="800"/>
      <c r="AJ131" s="801"/>
      <c r="AK131" s="802">
        <v>31975603</v>
      </c>
      <c r="AL131" s="800"/>
      <c r="AM131" s="800"/>
      <c r="AN131" s="800"/>
      <c r="AO131" s="801"/>
      <c r="AP131" s="803"/>
      <c r="AQ131" s="804"/>
      <c r="AR131" s="804"/>
      <c r="AS131" s="804"/>
      <c r="AT131" s="805"/>
      <c r="AU131" s="233"/>
      <c r="AV131" s="233"/>
      <c r="AW131" s="233"/>
      <c r="AX131" s="765" t="s">
        <v>476</v>
      </c>
      <c r="AY131" s="766"/>
      <c r="AZ131" s="766"/>
      <c r="BA131" s="766"/>
      <c r="BB131" s="766"/>
      <c r="BC131" s="766"/>
      <c r="BD131" s="766"/>
      <c r="BE131" s="767"/>
      <c r="BF131" s="768">
        <v>66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478</v>
      </c>
      <c r="W132" s="778"/>
      <c r="X132" s="778"/>
      <c r="Y132" s="778"/>
      <c r="Z132" s="779"/>
      <c r="AA132" s="780">
        <v>8.7650114899999991</v>
      </c>
      <c r="AB132" s="781"/>
      <c r="AC132" s="781"/>
      <c r="AD132" s="781"/>
      <c r="AE132" s="782"/>
      <c r="AF132" s="783">
        <v>9.2111121659999995</v>
      </c>
      <c r="AG132" s="781"/>
      <c r="AH132" s="781"/>
      <c r="AI132" s="781"/>
      <c r="AJ132" s="782"/>
      <c r="AK132" s="783">
        <v>9.7222498040000005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479</v>
      </c>
      <c r="W133" s="757"/>
      <c r="X133" s="757"/>
      <c r="Y133" s="757"/>
      <c r="Z133" s="758"/>
      <c r="AA133" s="759">
        <v>9</v>
      </c>
      <c r="AB133" s="760"/>
      <c r="AC133" s="760"/>
      <c r="AD133" s="760"/>
      <c r="AE133" s="761"/>
      <c r="AF133" s="759">
        <v>9</v>
      </c>
      <c r="AG133" s="760"/>
      <c r="AH133" s="760"/>
      <c r="AI133" s="760"/>
      <c r="AJ133" s="761"/>
      <c r="AK133" s="759">
        <v>9.1999999999999993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ous+qrJIotY/XayTYm8Gd83qO74r4fBC82T5lXXlt2M1iVaNc9IBcJ/Y6+KT1Gkwq1LoFqz66FvHLCx2WcfpQ==" saltValue="QtF/1LfhC30dCaeO88unK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E1" zoomScale="80" zoomScaleNormal="85" zoomScaleSheetLayoutView="80" workbookViewId="0">
      <selection activeCell="CO28" sqref="CO28"/>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SdifhyVnvWI3k/KDCx92PfjYo4cRUNM49d5n4CD/w1hDln+rCNmR6sxfOlwvivAFVpn72AFefBhXprQbHd01A==" saltValue="Xriiyegajo3Ra+ZHZmqgR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1" zoomScale="70" zoomScaleNormal="70" zoomScaleSheetLayoutView="55" workbookViewId="0">
      <selection activeCell="A59" sqref="A59"/>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J+tkN1ywprnTphWrcoFcuxtho/1QI44dsnbNXn0zrfTCMTa9PMw4LB72vSwFHKFfnkQhS/Zs8lHQSasaPvrcw==" saltValue="qLe3ZEyU9Mrtmjpv73a7J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59" sqref="A59"/>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488</v>
      </c>
      <c r="AL9" s="1168"/>
      <c r="AM9" s="1168"/>
      <c r="AN9" s="1169"/>
      <c r="AO9" s="281">
        <v>10932160</v>
      </c>
      <c r="AP9" s="281">
        <v>80278</v>
      </c>
      <c r="AQ9" s="282">
        <v>66571</v>
      </c>
      <c r="AR9" s="283">
        <v>20.6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489</v>
      </c>
      <c r="AL10" s="1168"/>
      <c r="AM10" s="1168"/>
      <c r="AN10" s="1169"/>
      <c r="AO10" s="284">
        <v>455349</v>
      </c>
      <c r="AP10" s="284">
        <v>3344</v>
      </c>
      <c r="AQ10" s="285">
        <v>3999</v>
      </c>
      <c r="AR10" s="286">
        <v>-16.399999999999999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490</v>
      </c>
      <c r="AL11" s="1168"/>
      <c r="AM11" s="1168"/>
      <c r="AN11" s="1169"/>
      <c r="AO11" s="284">
        <v>208595</v>
      </c>
      <c r="AP11" s="284">
        <v>1532</v>
      </c>
      <c r="AQ11" s="285">
        <v>2086</v>
      </c>
      <c r="AR11" s="286">
        <v>-26.6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491</v>
      </c>
      <c r="AL12" s="1168"/>
      <c r="AM12" s="1168"/>
      <c r="AN12" s="1169"/>
      <c r="AO12" s="284" t="s">
        <v>492</v>
      </c>
      <c r="AP12" s="284" t="s">
        <v>492</v>
      </c>
      <c r="AQ12" s="285">
        <v>22</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493</v>
      </c>
      <c r="AL13" s="1168"/>
      <c r="AM13" s="1168"/>
      <c r="AN13" s="1169"/>
      <c r="AO13" s="284">
        <v>433805</v>
      </c>
      <c r="AP13" s="284">
        <v>3186</v>
      </c>
      <c r="AQ13" s="285">
        <v>2452</v>
      </c>
      <c r="AR13" s="286">
        <v>29.9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494</v>
      </c>
      <c r="AL14" s="1168"/>
      <c r="AM14" s="1168"/>
      <c r="AN14" s="1169"/>
      <c r="AO14" s="284">
        <v>367047</v>
      </c>
      <c r="AP14" s="284">
        <v>2695</v>
      </c>
      <c r="AQ14" s="285">
        <v>1577</v>
      </c>
      <c r="AR14" s="286">
        <v>70.900000000000006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495</v>
      </c>
      <c r="AL15" s="1171"/>
      <c r="AM15" s="1171"/>
      <c r="AN15" s="1172"/>
      <c r="AO15" s="284">
        <v>-322713</v>
      </c>
      <c r="AP15" s="284">
        <v>-2370</v>
      </c>
      <c r="AQ15" s="285">
        <v>-2400</v>
      </c>
      <c r="AR15" s="286">
        <v>-1.3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176</v>
      </c>
      <c r="AL16" s="1171"/>
      <c r="AM16" s="1171"/>
      <c r="AN16" s="1172"/>
      <c r="AO16" s="284">
        <v>12074243</v>
      </c>
      <c r="AP16" s="284">
        <v>88665</v>
      </c>
      <c r="AQ16" s="285">
        <v>74306</v>
      </c>
      <c r="AR16" s="286">
        <v>19.3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500</v>
      </c>
      <c r="AL21" s="1174"/>
      <c r="AM21" s="1174"/>
      <c r="AN21" s="1175"/>
      <c r="AO21" s="297">
        <v>8.7200000000000006</v>
      </c>
      <c r="AP21" s="298">
        <v>6.91</v>
      </c>
      <c r="AQ21" s="299">
        <v>1.81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501</v>
      </c>
      <c r="AL22" s="1174"/>
      <c r="AM22" s="1174"/>
      <c r="AN22" s="1175"/>
      <c r="AO22" s="302">
        <v>100.6</v>
      </c>
      <c r="AP22" s="303">
        <v>99.2</v>
      </c>
      <c r="AQ22" s="304">
        <v>1.4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6" t="s">
        <v>502</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505</v>
      </c>
      <c r="AL32" s="1158"/>
      <c r="AM32" s="1158"/>
      <c r="AN32" s="1159"/>
      <c r="AO32" s="312">
        <v>8226988</v>
      </c>
      <c r="AP32" s="312">
        <v>60413</v>
      </c>
      <c r="AQ32" s="313">
        <v>38265</v>
      </c>
      <c r="AR32" s="314">
        <v>57.9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506</v>
      </c>
      <c r="AL33" s="1158"/>
      <c r="AM33" s="1158"/>
      <c r="AN33" s="1159"/>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507</v>
      </c>
      <c r="AL34" s="1158"/>
      <c r="AM34" s="1158"/>
      <c r="AN34" s="1159"/>
      <c r="AO34" s="312" t="s">
        <v>492</v>
      </c>
      <c r="AP34" s="312" t="s">
        <v>492</v>
      </c>
      <c r="AQ34" s="313" t="s">
        <v>492</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508</v>
      </c>
      <c r="AL35" s="1158"/>
      <c r="AM35" s="1158"/>
      <c r="AN35" s="1159"/>
      <c r="AO35" s="312">
        <v>1936617</v>
      </c>
      <c r="AP35" s="312">
        <v>14221</v>
      </c>
      <c r="AQ35" s="313">
        <v>11441</v>
      </c>
      <c r="AR35" s="314">
        <v>24.3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509</v>
      </c>
      <c r="AL36" s="1158"/>
      <c r="AM36" s="1158"/>
      <c r="AN36" s="1159"/>
      <c r="AO36" s="312">
        <v>234709</v>
      </c>
      <c r="AP36" s="312">
        <v>1724</v>
      </c>
      <c r="AQ36" s="313">
        <v>1708</v>
      </c>
      <c r="AR36" s="314">
        <v>0.9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510</v>
      </c>
      <c r="AL37" s="1158"/>
      <c r="AM37" s="1158"/>
      <c r="AN37" s="1159"/>
      <c r="AO37" s="312">
        <v>66356</v>
      </c>
      <c r="AP37" s="312">
        <v>487</v>
      </c>
      <c r="AQ37" s="313">
        <v>394</v>
      </c>
      <c r="AR37" s="314">
        <v>23.6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511</v>
      </c>
      <c r="AL38" s="1161"/>
      <c r="AM38" s="1161"/>
      <c r="AN38" s="1162"/>
      <c r="AO38" s="315" t="s">
        <v>492</v>
      </c>
      <c r="AP38" s="315" t="s">
        <v>492</v>
      </c>
      <c r="AQ38" s="316">
        <v>1</v>
      </c>
      <c r="AR38" s="304" t="s">
        <v>492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512</v>
      </c>
      <c r="AL39" s="1161"/>
      <c r="AM39" s="1161"/>
      <c r="AN39" s="1162"/>
      <c r="AO39" s="312">
        <v>-1100988</v>
      </c>
      <c r="AP39" s="312">
        <v>-8085</v>
      </c>
      <c r="AQ39" s="313">
        <v>-7153</v>
      </c>
      <c r="AR39" s="314">
        <v>13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513</v>
      </c>
      <c r="AL40" s="1158"/>
      <c r="AM40" s="1158"/>
      <c r="AN40" s="1159"/>
      <c r="AO40" s="312">
        <v>-6254934</v>
      </c>
      <c r="AP40" s="312">
        <v>-45932</v>
      </c>
      <c r="AQ40" s="313">
        <v>-33456</v>
      </c>
      <c r="AR40" s="314">
        <v>37.299999999999997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286</v>
      </c>
      <c r="AL41" s="1164"/>
      <c r="AM41" s="1164"/>
      <c r="AN41" s="1165"/>
      <c r="AO41" s="312">
        <v>3108748</v>
      </c>
      <c r="AP41" s="312">
        <v>22828</v>
      </c>
      <c r="AQ41" s="313">
        <v>11199</v>
      </c>
      <c r="AR41" s="314">
        <v>103.8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483</v>
      </c>
      <c r="AN49" s="1152" t="s">
        <v>516</v>
      </c>
      <c r="AO49" s="1153"/>
      <c r="AP49" s="1153"/>
      <c r="AQ49" s="1153"/>
      <c r="AR49" s="1154"/>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7320596</v>
      </c>
      <c r="AN51" s="334">
        <v>51379</v>
      </c>
      <c r="AO51" s="335">
        <v>-19.2</v>
      </c>
      <c r="AP51" s="336">
        <v>66343</v>
      </c>
      <c r="AQ51" s="337">
        <v>43</v>
      </c>
      <c r="AR51" s="338">
        <v>-62.2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3442201</v>
      </c>
      <c r="AN52" s="342">
        <v>24159</v>
      </c>
      <c r="AO52" s="343">
        <v>-38</v>
      </c>
      <c r="AP52" s="344">
        <v>34529</v>
      </c>
      <c r="AQ52" s="345">
        <v>28.4</v>
      </c>
      <c r="AR52" s="346">
        <v>-66.400000000000006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8329278</v>
      </c>
      <c r="AN53" s="334">
        <v>59074</v>
      </c>
      <c r="AO53" s="335">
        <v>15</v>
      </c>
      <c r="AP53" s="336">
        <v>56416</v>
      </c>
      <c r="AQ53" s="337">
        <v>-15</v>
      </c>
      <c r="AR53" s="338">
        <v>30</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3895829</v>
      </c>
      <c r="AN54" s="342">
        <v>27630</v>
      </c>
      <c r="AO54" s="343">
        <v>14.4</v>
      </c>
      <c r="AP54" s="344">
        <v>32623</v>
      </c>
      <c r="AQ54" s="345">
        <v>-5.5</v>
      </c>
      <c r="AR54" s="346">
        <v>19.899999999999999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4658900</v>
      </c>
      <c r="AN55" s="334">
        <v>33400</v>
      </c>
      <c r="AO55" s="335">
        <v>-43.5</v>
      </c>
      <c r="AP55" s="336">
        <v>49217</v>
      </c>
      <c r="AQ55" s="337">
        <v>-12.8</v>
      </c>
      <c r="AR55" s="338">
        <v>-30.7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1707062</v>
      </c>
      <c r="AN56" s="342">
        <v>12238</v>
      </c>
      <c r="AO56" s="343">
        <v>-55.7</v>
      </c>
      <c r="AP56" s="344">
        <v>27232</v>
      </c>
      <c r="AQ56" s="345">
        <v>-16.5</v>
      </c>
      <c r="AR56" s="346">
        <v>-39.200000000000003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8051807</v>
      </c>
      <c r="AN57" s="334">
        <v>58302</v>
      </c>
      <c r="AO57" s="335">
        <v>74.599999999999994</v>
      </c>
      <c r="AP57" s="336">
        <v>49211</v>
      </c>
      <c r="AQ57" s="337">
        <v>0</v>
      </c>
      <c r="AR57" s="338">
        <v>74.599999999999994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3061303</v>
      </c>
      <c r="AN58" s="342">
        <v>22167</v>
      </c>
      <c r="AO58" s="343">
        <v>81.099999999999994</v>
      </c>
      <c r="AP58" s="344">
        <v>28367</v>
      </c>
      <c r="AQ58" s="345">
        <v>4.2</v>
      </c>
      <c r="AR58" s="346">
        <v>76.900000000000006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11129261</v>
      </c>
      <c r="AN59" s="334">
        <v>81725</v>
      </c>
      <c r="AO59" s="335">
        <v>40.200000000000003</v>
      </c>
      <c r="AP59" s="336">
        <v>51738</v>
      </c>
      <c r="AQ59" s="337">
        <v>5.0999999999999996</v>
      </c>
      <c r="AR59" s="338">
        <v>35.1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5646449</v>
      </c>
      <c r="AN60" s="342">
        <v>41463</v>
      </c>
      <c r="AO60" s="343">
        <v>87</v>
      </c>
      <c r="AP60" s="344">
        <v>30360</v>
      </c>
      <c r="AQ60" s="345">
        <v>7</v>
      </c>
      <c r="AR60" s="346">
        <v>80</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7897968</v>
      </c>
      <c r="AN61" s="349">
        <v>56776</v>
      </c>
      <c r="AO61" s="350">
        <v>13.4</v>
      </c>
      <c r="AP61" s="351">
        <v>54585</v>
      </c>
      <c r="AQ61" s="352">
        <v>4.0999999999999996</v>
      </c>
      <c r="AR61" s="338">
        <v>9.3000000000000007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3550569</v>
      </c>
      <c r="AN62" s="342">
        <v>25531</v>
      </c>
      <c r="AO62" s="343">
        <v>17.8</v>
      </c>
      <c r="AP62" s="344">
        <v>30622</v>
      </c>
      <c r="AQ62" s="345">
        <v>3.5</v>
      </c>
      <c r="AR62" s="346">
        <v>14.3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3Bm8KyTV+1bF3Uf34+oV64HA8EHKbWScn+3M1i5QhA9phwXH3Q1ZCBoTYGZztFSuuyDbJeSvch1i4bmGzPPBQ==" saltValue="VIIniQwtp5U2RYPJ29Rc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59" sqref="A59"/>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AXZM/D7R2zV72JapoD4BONsmgH5C+JerNVOMmDGwPfGvZDT8u+aG9Ea7rrKKSssRttAjOGdFryS0lwm5C/MnDw==" saltValue="+zCs/r5wyHk0rDHbA5WNA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59" sqref="A59"/>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Eueaz7DGMeqm20OOYRsbHgV0g3wDXdXrUa4APMbrabg26a3E3NN39AGWFPfhhqLKYHk8SMa5zNfM1a9H5hky+w==" saltValue="v3p7ulm5ODEGKx0njkH+s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A59" sqref="A5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76" t="s">
        <v>3</v>
      </c>
      <c r="D47" s="1176"/>
      <c r="E47" s="1177"/>
      <c r="F47" s="11">
        <v>7.96</v>
      </c>
      <c r="G47" s="12">
        <v>7.67</v>
      </c>
      <c r="H47" s="12">
        <v>12.6</v>
      </c>
      <c r="I47" s="12">
        <v>16.829999999999998</v>
      </c>
      <c r="J47" s="13">
        <v>15.21</v>
      </c>
    </row>
    <row r="48" spans="2:10" ht="57.75" customHeight="1" x14ac:dyDescent="0.2">
      <c r="B48" s="14"/>
      <c r="C48" s="1178" t="s">
        <v>4</v>
      </c>
      <c r="D48" s="1178"/>
      <c r="E48" s="1179"/>
      <c r="F48" s="15">
        <v>5.59</v>
      </c>
      <c r="G48" s="16">
        <v>4.8600000000000003</v>
      </c>
      <c r="H48" s="16">
        <v>10.3</v>
      </c>
      <c r="I48" s="16">
        <v>9.16</v>
      </c>
      <c r="J48" s="17">
        <v>9.7799999999999994</v>
      </c>
    </row>
    <row r="49" spans="2:10" ht="57.75" customHeight="1" thickBot="1" x14ac:dyDescent="0.25">
      <c r="B49" s="18"/>
      <c r="C49" s="1180" t="s">
        <v>5</v>
      </c>
      <c r="D49" s="1180"/>
      <c r="E49" s="1181"/>
      <c r="F49" s="19" t="s">
        <v>535</v>
      </c>
      <c r="G49" s="20" t="s">
        <v>536</v>
      </c>
      <c r="H49" s="20">
        <v>10.75</v>
      </c>
      <c r="I49" s="20">
        <v>2.54</v>
      </c>
      <c r="J49" s="21" t="s">
        <v>537</v>
      </c>
    </row>
    <row r="50" spans="2:10" ht="13" x14ac:dyDescent="0.2"/>
  </sheetData>
  <sheetProtection algorithmName="SHA-512" hashValue="kTW8PW/irXREK2X2a4+0e9y6N6DL608QaWJ7UOAvmvyxsTMWuTBkky5Bo9zbzalN8pwjrzSrynPrybFTdXA7Mw==" saltValue="vCPwoMB6/V6Sui0Pgpt9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筑後　拓也</cp:lastModifiedBy>
  <cp:lastPrinted>2025-03-12T01:56:26Z</cp:lastPrinted>
  <dcterms:created xsi:type="dcterms:W3CDTF">2025-02-19T04:21:33Z</dcterms:created>
  <dcterms:modified xsi:type="dcterms:W3CDTF">2025-09-19T00:21:05Z</dcterms:modified>
  <cp:category/>
</cp:coreProperties>
</file>