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5年版\05_訂正\"/>
    </mc:Choice>
  </mc:AlternateContent>
  <xr:revisionPtr revIDLastSave="0" documentId="13_ncr:1_{B2D027F0-3866-427B-8B52-F517E53D177D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97" sheetId="8" r:id="rId1"/>
    <sheet name="98~100" sheetId="9" r:id="rId2"/>
    <sheet name="101～108" sheetId="10" r:id="rId3"/>
    <sheet name="109" sheetId="12" r:id="rId4"/>
  </sheets>
  <definedNames>
    <definedName name="_xlnm.Print_Area" localSheetId="2">'101～108'!$A$1:$S$129</definedName>
    <definedName name="_xlnm.Print_Area" localSheetId="3">'109'!$A$1:$X$329</definedName>
    <definedName name="_xlnm.Print_Area" localSheetId="0">'97'!$A$1:$S$62</definedName>
    <definedName name="_xlnm.Print_Area" localSheetId="1">'98~100'!$A$1:$N$186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10" l="1"/>
  <c r="C77" i="10"/>
  <c r="D114" i="9"/>
  <c r="E114" i="9"/>
  <c r="F114" i="9"/>
  <c r="G114" i="9"/>
  <c r="H114" i="9"/>
  <c r="I114" i="9"/>
  <c r="J114" i="9"/>
  <c r="K114" i="9"/>
  <c r="L114" i="9"/>
  <c r="C114" i="9"/>
  <c r="D90" i="9"/>
  <c r="E90" i="9"/>
  <c r="F90" i="9"/>
  <c r="G90" i="9"/>
  <c r="H90" i="9"/>
  <c r="I90" i="9"/>
  <c r="J90" i="9"/>
  <c r="K90" i="9"/>
  <c r="L90" i="9"/>
  <c r="C90" i="9"/>
  <c r="S1" i="8" l="1"/>
  <c r="A1" i="9" s="1"/>
  <c r="N1" i="9" s="1"/>
  <c r="A63" i="9" s="1"/>
  <c r="N63" i="9" s="1"/>
  <c r="A125" i="9" s="1"/>
  <c r="N125" i="9" s="1"/>
  <c r="A1" i="10" s="1"/>
  <c r="S1" i="10" s="1"/>
  <c r="A66" i="10" s="1"/>
  <c r="S66" i="10" s="1"/>
  <c r="A1" i="12" s="1"/>
  <c r="X1" i="12" s="1"/>
  <c r="A67" i="12" s="1"/>
  <c r="X67" i="12" s="1"/>
  <c r="A133" i="12" s="1"/>
  <c r="X133" i="12" s="1"/>
  <c r="A199" i="12" s="1"/>
  <c r="X199" i="12" s="1"/>
  <c r="A265" i="12" s="1"/>
  <c r="X265" i="12" s="1"/>
</calcChain>
</file>

<file path=xl/sharedStrings.xml><?xml version="1.0" encoding="utf-8"?>
<sst xmlns="http://schemas.openxmlformats.org/spreadsheetml/2006/main" count="3677" uniqueCount="414">
  <si>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</si>
  <si>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</si>
  <si>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総数</t>
    <rPh sb="0" eb="2">
      <t>ソウスウ</t>
    </rPh>
    <phoneticPr fontId="1"/>
  </si>
  <si>
    <t>令和３年</t>
    <rPh sb="0" eb="2">
      <t>レイワ</t>
    </rPh>
    <rPh sb="3" eb="4">
      <t>ネン</t>
    </rPh>
    <phoneticPr fontId="1"/>
  </si>
  <si>
    <t>年次</t>
    <rPh sb="0" eb="2">
      <t>ネンジ</t>
    </rPh>
    <phoneticPr fontId="1"/>
  </si>
  <si>
    <t>資料：県港湾課</t>
    <rPh sb="0" eb="2">
      <t>シリョウ</t>
    </rPh>
    <rPh sb="3" eb="4">
      <t>ケン</t>
    </rPh>
    <rPh sb="4" eb="6">
      <t>コウワン</t>
    </rPh>
    <rPh sb="6" eb="7">
      <t>カ</t>
    </rPh>
    <phoneticPr fontId="1"/>
  </si>
  <si>
    <t>注）徳山下松港のうち徳山・新南陽地域の集計である。</t>
    <phoneticPr fontId="4"/>
  </si>
  <si>
    <t>外航商船</t>
    <rPh sb="0" eb="4">
      <t>ガイコウショウセン</t>
    </rPh>
    <phoneticPr fontId="1"/>
  </si>
  <si>
    <t>内航商船</t>
    <rPh sb="0" eb="2">
      <t>ナイコウ</t>
    </rPh>
    <rPh sb="2" eb="4">
      <t>ショウセン</t>
    </rPh>
    <phoneticPr fontId="1"/>
  </si>
  <si>
    <t>自動車航送船、その他</t>
    <rPh sb="0" eb="3">
      <t>ジドウシャ</t>
    </rPh>
    <rPh sb="3" eb="6">
      <t>コウソウセン</t>
    </rPh>
    <rPh sb="9" eb="10">
      <t>タ</t>
    </rPh>
    <phoneticPr fontId="1"/>
  </si>
  <si>
    <t>（単位：ｔ）</t>
    <rPh sb="1" eb="3">
      <t>タンイ</t>
    </rPh>
    <phoneticPr fontId="1"/>
  </si>
  <si>
    <t>農水産品</t>
    <rPh sb="0" eb="4">
      <t>ノウスイサンヒン</t>
    </rPh>
    <phoneticPr fontId="1"/>
  </si>
  <si>
    <t>林産品</t>
    <rPh sb="0" eb="1">
      <t>ハヤシ</t>
    </rPh>
    <rPh sb="1" eb="3">
      <t>サンヒン</t>
    </rPh>
    <phoneticPr fontId="1"/>
  </si>
  <si>
    <t>鉱産品</t>
    <rPh sb="0" eb="3">
      <t>コウサンヒン</t>
    </rPh>
    <phoneticPr fontId="1"/>
  </si>
  <si>
    <t>金属機械工業品</t>
    <rPh sb="0" eb="2">
      <t>キンゾク</t>
    </rPh>
    <rPh sb="2" eb="4">
      <t>キカイ</t>
    </rPh>
    <rPh sb="4" eb="7">
      <t>コウギョウヒン</t>
    </rPh>
    <phoneticPr fontId="1"/>
  </si>
  <si>
    <t>化学工業品</t>
    <rPh sb="0" eb="5">
      <t>カガクコウギョウヒン</t>
    </rPh>
    <phoneticPr fontId="1"/>
  </si>
  <si>
    <t>軽工業品</t>
    <rPh sb="0" eb="4">
      <t>ケイコウギョウヒン</t>
    </rPh>
    <phoneticPr fontId="1"/>
  </si>
  <si>
    <t>雑工業品</t>
    <rPh sb="0" eb="4">
      <t>ザツコウギョウヒン</t>
    </rPh>
    <phoneticPr fontId="1"/>
  </si>
  <si>
    <t>特殊品</t>
    <rPh sb="0" eb="3">
      <t>トクシュヒン</t>
    </rPh>
    <phoneticPr fontId="1"/>
  </si>
  <si>
    <t>フェリー貨物</t>
    <rPh sb="4" eb="6">
      <t>カモツ</t>
    </rPh>
    <phoneticPr fontId="1"/>
  </si>
  <si>
    <t>輸移出</t>
    <rPh sb="0" eb="3">
      <t>ユイシュツ</t>
    </rPh>
    <phoneticPr fontId="1"/>
  </si>
  <si>
    <t>輸移入</t>
    <rPh sb="0" eb="1">
      <t>ユ</t>
    </rPh>
    <rPh sb="1" eb="3">
      <t>イニュウ</t>
    </rPh>
    <phoneticPr fontId="1"/>
  </si>
  <si>
    <t>都道府県</t>
    <rPh sb="0" eb="4">
      <t>トドウフケン</t>
    </rPh>
    <phoneticPr fontId="1"/>
  </si>
  <si>
    <t>林産品</t>
    <rPh sb="0" eb="3">
      <t>リンサンヒン</t>
    </rPh>
    <phoneticPr fontId="1"/>
  </si>
  <si>
    <t>移出</t>
    <rPh sb="0" eb="2">
      <t>イシュツ</t>
    </rPh>
    <phoneticPr fontId="1"/>
  </si>
  <si>
    <t>その他</t>
  </si>
  <si>
    <t>化学工業品</t>
    <rPh sb="0" eb="2">
      <t>カガク</t>
    </rPh>
    <rPh sb="2" eb="5">
      <t>コウギョウヒン</t>
    </rPh>
    <phoneticPr fontId="1"/>
  </si>
  <si>
    <t>移入</t>
    <rPh sb="0" eb="2">
      <t>イニュウ</t>
    </rPh>
    <phoneticPr fontId="1"/>
  </si>
  <si>
    <t>資料：県港湾課</t>
    <phoneticPr fontId="1"/>
  </si>
  <si>
    <t>国名</t>
    <rPh sb="0" eb="2">
      <t>コクメイ</t>
    </rPh>
    <phoneticPr fontId="1"/>
  </si>
  <si>
    <t>（単位：千円）</t>
    <rPh sb="1" eb="3">
      <t>タンイ</t>
    </rPh>
    <rPh sb="4" eb="6">
      <t>センエン</t>
    </rPh>
    <phoneticPr fontId="1"/>
  </si>
  <si>
    <t>その他</t>
    <rPh sb="2" eb="3">
      <t>タ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</si>
  <si>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</si>
  <si>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</si>
  <si>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年度</t>
    <rPh sb="0" eb="2">
      <t>ネンド</t>
    </rPh>
    <phoneticPr fontId="1"/>
  </si>
  <si>
    <t>月</t>
    <rPh sb="0" eb="1">
      <t>ツキ</t>
    </rPh>
    <phoneticPr fontId="1"/>
  </si>
  <si>
    <t>大津島～徳山航路</t>
    <rPh sb="0" eb="3">
      <t>オオツシマ</t>
    </rPh>
    <rPh sb="4" eb="8">
      <t>トクヤマコウロ</t>
    </rPh>
    <phoneticPr fontId="1"/>
  </si>
  <si>
    <t>普通</t>
    <rPh sb="0" eb="2">
      <t>フツウ</t>
    </rPh>
    <phoneticPr fontId="1"/>
  </si>
  <si>
    <t>大津島→徳山</t>
    <rPh sb="0" eb="3">
      <t>オオツシマ</t>
    </rPh>
    <rPh sb="4" eb="6">
      <t>トクヤマ</t>
    </rPh>
    <phoneticPr fontId="1"/>
  </si>
  <si>
    <t>徳山→大津島</t>
    <rPh sb="0" eb="2">
      <t>トクヤマ</t>
    </rPh>
    <rPh sb="3" eb="6">
      <t>オオツシマ</t>
    </rPh>
    <phoneticPr fontId="1"/>
  </si>
  <si>
    <t>定期</t>
    <rPh sb="0" eb="2">
      <t>テイキ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</si>
  <si>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</si>
  <si>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</si>
  <si>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</si>
  <si>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</si>
  <si>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</si>
  <si>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</si>
  <si>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１月</t>
  </si>
  <si>
    <t>２月</t>
  </si>
  <si>
    <t>３月</t>
  </si>
  <si>
    <t>新岩国駅</t>
    <rPh sb="0" eb="4">
      <t>シンイワクニエキ</t>
    </rPh>
    <phoneticPr fontId="1"/>
  </si>
  <si>
    <t>徳山駅</t>
    <rPh sb="0" eb="3">
      <t>トクヤマエキ</t>
    </rPh>
    <phoneticPr fontId="1"/>
  </si>
  <si>
    <t>新山口駅</t>
    <rPh sb="0" eb="1">
      <t>シン</t>
    </rPh>
    <rPh sb="1" eb="3">
      <t>ヤマグチ</t>
    </rPh>
    <rPh sb="3" eb="4">
      <t>エキ</t>
    </rPh>
    <phoneticPr fontId="1"/>
  </si>
  <si>
    <t>厚狭駅</t>
    <rPh sb="0" eb="3">
      <t>アサエキ</t>
    </rPh>
    <phoneticPr fontId="1"/>
  </si>
  <si>
    <t>新下関駅</t>
    <rPh sb="0" eb="1">
      <t>シン</t>
    </rPh>
    <rPh sb="1" eb="3">
      <t>シモノセキ</t>
    </rPh>
    <rPh sb="3" eb="4">
      <t>エキ</t>
    </rPh>
    <phoneticPr fontId="1"/>
  </si>
  <si>
    <t>乗車人員</t>
    <rPh sb="0" eb="2">
      <t>ジョウシャ</t>
    </rPh>
    <rPh sb="2" eb="4">
      <t>ジンイン</t>
    </rPh>
    <phoneticPr fontId="1"/>
  </si>
  <si>
    <t>注) 新岩国駅以外は､ 在来線を含む。</t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</si>
  <si>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3"/>
  </si>
  <si>
    <t>乗車人員</t>
    <rPh sb="0" eb="4">
      <t>ジョウシャジンイン</t>
    </rPh>
    <phoneticPr fontId="1"/>
  </si>
  <si>
    <t>一日平均
乗車人員</t>
    <rPh sb="0" eb="2">
      <t>イチニチ</t>
    </rPh>
    <rPh sb="2" eb="4">
      <t>ヘイキン</t>
    </rPh>
    <rPh sb="5" eb="7">
      <t>ジョウシャ</t>
    </rPh>
    <rPh sb="7" eb="9">
      <t>ジンイン</t>
    </rPh>
    <phoneticPr fontId="1"/>
  </si>
  <si>
    <t>櫛ヶ浜駅</t>
    <rPh sb="0" eb="3">
      <t>クシガハマ</t>
    </rPh>
    <rPh sb="3" eb="4">
      <t>エキ</t>
    </rPh>
    <phoneticPr fontId="1"/>
  </si>
  <si>
    <t>新南陽駅</t>
    <rPh sb="0" eb="4">
      <t>シンナンヨウエキ</t>
    </rPh>
    <phoneticPr fontId="1"/>
  </si>
  <si>
    <t>福川駅</t>
    <rPh sb="0" eb="2">
      <t>フクガワ</t>
    </rPh>
    <rPh sb="2" eb="3">
      <t>エキ</t>
    </rPh>
    <phoneticPr fontId="1"/>
  </si>
  <si>
    <t>戸田駅</t>
    <rPh sb="0" eb="2">
      <t>トダ</t>
    </rPh>
    <rPh sb="2" eb="3">
      <t>エキ</t>
    </rPh>
    <phoneticPr fontId="1"/>
  </si>
  <si>
    <t>大河内駅</t>
    <rPh sb="0" eb="3">
      <t>オオコウチ</t>
    </rPh>
    <rPh sb="3" eb="4">
      <t>エキ</t>
    </rPh>
    <phoneticPr fontId="1"/>
  </si>
  <si>
    <t>勝間駅</t>
    <rPh sb="0" eb="2">
      <t>カツマ</t>
    </rPh>
    <rPh sb="2" eb="3">
      <t>エキ</t>
    </rPh>
    <phoneticPr fontId="1"/>
  </si>
  <si>
    <t>高水駅</t>
    <rPh sb="0" eb="2">
      <t>タカミズ</t>
    </rPh>
    <rPh sb="2" eb="3">
      <t>エキ</t>
    </rPh>
    <phoneticPr fontId="1"/>
  </si>
  <si>
    <t>資料：県統計分析課「山口県統計年鑑」</t>
    <rPh sb="3" eb="4">
      <t>ケン</t>
    </rPh>
    <rPh sb="4" eb="6">
      <t>トウケイ</t>
    </rPh>
    <rPh sb="6" eb="8">
      <t>ブンセキ</t>
    </rPh>
    <rPh sb="8" eb="9">
      <t>カ</t>
    </rPh>
    <rPh sb="10" eb="13">
      <t>ヤマグチケン</t>
    </rPh>
    <rPh sb="13" eb="15">
      <t>トウケイ</t>
    </rPh>
    <rPh sb="15" eb="17">
      <t>ネンカン</t>
    </rPh>
    <phoneticPr fontId="4"/>
  </si>
  <si>
    <t>路線名</t>
    <rPh sb="0" eb="3">
      <t>ロセンメイ</t>
    </rPh>
    <phoneticPr fontId="1"/>
  </si>
  <si>
    <t>観測地点名</t>
    <rPh sb="0" eb="5">
      <t>カンソクチテンメイ</t>
    </rPh>
    <phoneticPr fontId="1"/>
  </si>
  <si>
    <t>歩行者類</t>
    <rPh sb="0" eb="4">
      <t>ホコウシャルイ</t>
    </rPh>
    <phoneticPr fontId="1"/>
  </si>
  <si>
    <t>自転車類</t>
    <rPh sb="0" eb="4">
      <t>ジテンシャルイ</t>
    </rPh>
    <phoneticPr fontId="1"/>
  </si>
  <si>
    <t>自動車類（台）</t>
    <rPh sb="0" eb="4">
      <t>ジドウシャルイ</t>
    </rPh>
    <rPh sb="5" eb="6">
      <t>ダイ</t>
    </rPh>
    <phoneticPr fontId="1"/>
  </si>
  <si>
    <t>小型車類</t>
    <rPh sb="0" eb="4">
      <t>コガタシャルイ</t>
    </rPh>
    <phoneticPr fontId="1"/>
  </si>
  <si>
    <t>乗用車</t>
    <rPh sb="0" eb="3">
      <t>ジョウヨウシャ</t>
    </rPh>
    <phoneticPr fontId="1"/>
  </si>
  <si>
    <t>小型貨物車</t>
    <rPh sb="0" eb="5">
      <t>コガタカモツシャ</t>
    </rPh>
    <phoneticPr fontId="1"/>
  </si>
  <si>
    <t>計</t>
    <rPh sb="0" eb="1">
      <t>ケイ</t>
    </rPh>
    <phoneticPr fontId="1"/>
  </si>
  <si>
    <t>大型車類</t>
    <rPh sb="0" eb="4">
      <t>オオガタシャルイ</t>
    </rPh>
    <phoneticPr fontId="1"/>
  </si>
  <si>
    <t>バス</t>
    <phoneticPr fontId="1"/>
  </si>
  <si>
    <t>普通貨物車</t>
    <rPh sb="0" eb="5">
      <t>フツウカモツシャ</t>
    </rPh>
    <phoneticPr fontId="1"/>
  </si>
  <si>
    <t>合計</t>
    <rPh sb="0" eb="2">
      <t>ゴウケイ</t>
    </rPh>
    <phoneticPr fontId="1"/>
  </si>
  <si>
    <t>昼夜率</t>
    <rPh sb="0" eb="2">
      <t>チュウヤ</t>
    </rPh>
    <rPh sb="2" eb="3">
      <t>リツ</t>
    </rPh>
    <phoneticPr fontId="1"/>
  </si>
  <si>
    <t>混雑度</t>
    <rPh sb="0" eb="3">
      <t>コンザツド</t>
    </rPh>
    <phoneticPr fontId="1"/>
  </si>
  <si>
    <t>混雑時</t>
    <rPh sb="0" eb="3">
      <t>コンザツジ</t>
    </rPh>
    <phoneticPr fontId="1"/>
  </si>
  <si>
    <t>非混雑時</t>
    <rPh sb="0" eb="1">
      <t>ヒ</t>
    </rPh>
    <rPh sb="1" eb="3">
      <t>コンザツ</t>
    </rPh>
    <rPh sb="3" eb="4">
      <t>ジ</t>
    </rPh>
    <phoneticPr fontId="1"/>
  </si>
  <si>
    <t>平日旅行速度（㎞／h）</t>
    <rPh sb="0" eb="2">
      <t>ヘイジツ</t>
    </rPh>
    <rPh sb="2" eb="4">
      <t>リョコウ</t>
    </rPh>
    <rPh sb="4" eb="6">
      <t>ソクド</t>
    </rPh>
    <phoneticPr fontId="1"/>
  </si>
  <si>
    <t>上段＝上り</t>
    <phoneticPr fontId="1"/>
  </si>
  <si>
    <t>下段＝下り</t>
    <rPh sb="0" eb="2">
      <t>ゲダン</t>
    </rPh>
    <rPh sb="3" eb="4">
      <t>クダ</t>
    </rPh>
    <phoneticPr fontId="1"/>
  </si>
  <si>
    <t>市　　郡</t>
    <rPh sb="0" eb="1">
      <t>シ</t>
    </rPh>
    <rPh sb="3" eb="4">
      <t>グン</t>
    </rPh>
    <phoneticPr fontId="1"/>
  </si>
  <si>
    <t>町　　村</t>
    <rPh sb="0" eb="1">
      <t>マチ</t>
    </rPh>
    <rPh sb="3" eb="4">
      <t>ムラ</t>
    </rPh>
    <phoneticPr fontId="1"/>
  </si>
  <si>
    <t>大　　字</t>
    <rPh sb="0" eb="1">
      <t>ダイ</t>
    </rPh>
    <rPh sb="3" eb="4">
      <t>ジ</t>
    </rPh>
    <phoneticPr fontId="1"/>
  </si>
  <si>
    <t>交通量
調査単位
区間番号</t>
    <rPh sb="0" eb="3">
      <t>コウツウリョウ</t>
    </rPh>
    <phoneticPr fontId="1"/>
  </si>
  <si>
    <t>動力付
二輪車類</t>
    <rPh sb="0" eb="3">
      <t>ドウリョクツ</t>
    </rPh>
    <phoneticPr fontId="1"/>
  </si>
  <si>
    <t>（歩道）</t>
    <rPh sb="1" eb="3">
      <t>ホドウ</t>
    </rPh>
    <phoneticPr fontId="1"/>
  </si>
  <si>
    <t>（車道）</t>
    <rPh sb="1" eb="3">
      <t>シャドウ</t>
    </rPh>
    <phoneticPr fontId="1"/>
  </si>
  <si>
    <t>高速</t>
    <rPh sb="0" eb="2">
      <t>コウソク</t>
    </rPh>
    <phoneticPr fontId="1"/>
  </si>
  <si>
    <t>山陽自動車道</t>
    <rPh sb="0" eb="6">
      <t>サンヨウジドウシャドウ</t>
    </rPh>
    <phoneticPr fontId="1"/>
  </si>
  <si>
    <t>Q00030</t>
  </si>
  <si>
    <t>Q00040</t>
  </si>
  <si>
    <t>Q00050</t>
  </si>
  <si>
    <t>Q00060</t>
  </si>
  <si>
    <t>Q00150</t>
  </si>
  <si>
    <t>中国自動車道</t>
    <rPh sb="0" eb="6">
      <t>チュウゴクジドウシャドウ</t>
    </rPh>
    <phoneticPr fontId="1"/>
  </si>
  <si>
    <t>Q00160</t>
  </si>
  <si>
    <t>Q10120</t>
  </si>
  <si>
    <t>国道２号</t>
    <rPh sb="0" eb="2">
      <t>コクドウ</t>
    </rPh>
    <rPh sb="3" eb="4">
      <t>ゴウ</t>
    </rPh>
    <phoneticPr fontId="1"/>
  </si>
  <si>
    <t>国道</t>
    <rPh sb="0" eb="2">
      <t>コクドウ</t>
    </rPh>
    <phoneticPr fontId="1"/>
  </si>
  <si>
    <t>Q10170</t>
  </si>
  <si>
    <t>Q10180</t>
  </si>
  <si>
    <t>Q10190</t>
  </si>
  <si>
    <t>Q10200</t>
  </si>
  <si>
    <t>Q10210</t>
  </si>
  <si>
    <t>国道３１５号</t>
    <rPh sb="0" eb="2">
      <t>コクドウ</t>
    </rPh>
    <rPh sb="5" eb="6">
      <t>ゴウ</t>
    </rPh>
    <phoneticPr fontId="1"/>
  </si>
  <si>
    <t>六日市～鹿野</t>
    <rPh sb="0" eb="3">
      <t>ムイカイチ</t>
    </rPh>
    <rPh sb="4" eb="6">
      <t>カノ</t>
    </rPh>
    <phoneticPr fontId="1"/>
  </si>
  <si>
    <t>鹿野～徳地</t>
    <rPh sb="0" eb="2">
      <t>カノ</t>
    </rPh>
    <rPh sb="3" eb="5">
      <t>トクジ</t>
    </rPh>
    <phoneticPr fontId="1"/>
  </si>
  <si>
    <t>徳山西～防府東</t>
    <rPh sb="0" eb="3">
      <t>トクヤマニシ</t>
    </rPh>
    <rPh sb="4" eb="7">
      <t>ホウフヒガシ</t>
    </rPh>
    <phoneticPr fontId="1"/>
  </si>
  <si>
    <t>徳山東～徳山西</t>
    <rPh sb="0" eb="2">
      <t>トクヤマ</t>
    </rPh>
    <rPh sb="2" eb="3">
      <t>ヒガシ</t>
    </rPh>
    <rPh sb="4" eb="6">
      <t>トクヤマ</t>
    </rPh>
    <rPh sb="6" eb="7">
      <t>ニシ</t>
    </rPh>
    <phoneticPr fontId="1"/>
  </si>
  <si>
    <t>熊毛～徳山東</t>
    <rPh sb="0" eb="2">
      <t>クマゲ</t>
    </rPh>
    <rPh sb="3" eb="6">
      <t>トクヤマヒガシ</t>
    </rPh>
    <phoneticPr fontId="1"/>
  </si>
  <si>
    <t>玖珂～熊毛</t>
    <rPh sb="0" eb="2">
      <t>クガ</t>
    </rPh>
    <rPh sb="3" eb="5">
      <t>クマゲ</t>
    </rPh>
    <phoneticPr fontId="1"/>
  </si>
  <si>
    <t>周南市大河内</t>
    <rPh sb="0" eb="3">
      <t>シュウナンシ</t>
    </rPh>
    <rPh sb="3" eb="6">
      <t>オオコウチ</t>
    </rPh>
    <phoneticPr fontId="1"/>
  </si>
  <si>
    <t>周南市周陽</t>
    <rPh sb="0" eb="3">
      <t>シュウナンシ</t>
    </rPh>
    <rPh sb="3" eb="5">
      <t>シュウヨウ</t>
    </rPh>
    <phoneticPr fontId="1"/>
  </si>
  <si>
    <t>周南市夜市</t>
    <rPh sb="0" eb="3">
      <t>シュウナンシ</t>
    </rPh>
    <rPh sb="3" eb="5">
      <t>ヤジ</t>
    </rPh>
    <phoneticPr fontId="1"/>
  </si>
  <si>
    <t>周南市戸田</t>
    <rPh sb="0" eb="3">
      <t>シュウナンシ</t>
    </rPh>
    <rPh sb="3" eb="5">
      <t>ヘタ</t>
    </rPh>
    <phoneticPr fontId="1"/>
  </si>
  <si>
    <t>周南市三田川交差点</t>
    <rPh sb="0" eb="3">
      <t>シュウナンシ</t>
    </rPh>
    <rPh sb="3" eb="9">
      <t>ミタガワコウサテン</t>
    </rPh>
    <phoneticPr fontId="1"/>
  </si>
  <si>
    <t>周南市須々万本郷一の坂</t>
    <rPh sb="0" eb="3">
      <t>シュウナンシ</t>
    </rPh>
    <phoneticPr fontId="1"/>
  </si>
  <si>
    <t>周南市本陣町</t>
    <rPh sb="0" eb="3">
      <t>シュウナンシ</t>
    </rPh>
    <rPh sb="3" eb="6">
      <t>ホンジンチョウ</t>
    </rPh>
    <phoneticPr fontId="1"/>
  </si>
  <si>
    <t>周南市長穂字長穂</t>
    <rPh sb="0" eb="3">
      <t>シュウナンシ</t>
    </rPh>
    <rPh sb="3" eb="5">
      <t>ナガホ</t>
    </rPh>
    <rPh sb="5" eb="6">
      <t>アザ</t>
    </rPh>
    <rPh sb="6" eb="8">
      <t>ナガホ</t>
    </rPh>
    <phoneticPr fontId="1"/>
  </si>
  <si>
    <t>周南市大向字1653-1</t>
    <rPh sb="0" eb="3">
      <t>シュウナンシ</t>
    </rPh>
    <rPh sb="3" eb="5">
      <t>オオムカイ</t>
    </rPh>
    <rPh sb="5" eb="6">
      <t>アザ</t>
    </rPh>
    <phoneticPr fontId="1"/>
  </si>
  <si>
    <t>周南市鹿野下</t>
    <rPh sb="0" eb="3">
      <t>シュウナンシ</t>
    </rPh>
    <rPh sb="3" eb="6">
      <t>カノシモ</t>
    </rPh>
    <phoneticPr fontId="1"/>
  </si>
  <si>
    <t>国道３７６号</t>
    <rPh sb="0" eb="2">
      <t>コクドウ</t>
    </rPh>
    <rPh sb="5" eb="6">
      <t>ゴウ</t>
    </rPh>
    <phoneticPr fontId="1"/>
  </si>
  <si>
    <t>周南市米光字米光</t>
    <rPh sb="0" eb="3">
      <t>シュウナンシ</t>
    </rPh>
    <rPh sb="3" eb="5">
      <t>ヨネミツ</t>
    </rPh>
    <rPh sb="5" eb="6">
      <t>アザ</t>
    </rPh>
    <rPh sb="6" eb="8">
      <t>ヨネミツ</t>
    </rPh>
    <phoneticPr fontId="1"/>
  </si>
  <si>
    <t>周南市須々万本郷</t>
    <rPh sb="0" eb="3">
      <t>シュウナンシ</t>
    </rPh>
    <rPh sb="3" eb="6">
      <t>ススマ</t>
    </rPh>
    <rPh sb="6" eb="8">
      <t>ホンゴウ</t>
    </rPh>
    <phoneticPr fontId="1"/>
  </si>
  <si>
    <t>周南市須々万本郷</t>
    <rPh sb="0" eb="3">
      <t>シュウナンシ</t>
    </rPh>
    <rPh sb="3" eb="8">
      <t>ススマホンゴウ</t>
    </rPh>
    <phoneticPr fontId="1"/>
  </si>
  <si>
    <t>周南市中須南</t>
    <rPh sb="0" eb="3">
      <t>シュウナンシ</t>
    </rPh>
    <rPh sb="3" eb="5">
      <t>ナカズ</t>
    </rPh>
    <rPh sb="5" eb="6">
      <t>ミナミ</t>
    </rPh>
    <phoneticPr fontId="1"/>
  </si>
  <si>
    <t>国道４３４号</t>
    <rPh sb="0" eb="2">
      <t>コクドウ</t>
    </rPh>
    <rPh sb="5" eb="6">
      <t>ゴウ</t>
    </rPh>
    <phoneticPr fontId="1"/>
  </si>
  <si>
    <t>国道４８９号</t>
    <rPh sb="0" eb="2">
      <t>コクドウ</t>
    </rPh>
    <rPh sb="5" eb="6">
      <t>ゴウ</t>
    </rPh>
    <phoneticPr fontId="1"/>
  </si>
  <si>
    <t>周南市大神五丁目</t>
    <rPh sb="0" eb="3">
      <t>シュウナンシ</t>
    </rPh>
    <rPh sb="3" eb="5">
      <t>ダイジン</t>
    </rPh>
    <rPh sb="5" eb="6">
      <t>5</t>
    </rPh>
    <rPh sb="6" eb="8">
      <t>チョウメ</t>
    </rPh>
    <phoneticPr fontId="1"/>
  </si>
  <si>
    <t>周南市政所一丁目</t>
    <rPh sb="0" eb="3">
      <t>シュウナンシ</t>
    </rPh>
    <rPh sb="3" eb="5">
      <t>マドコロ</t>
    </rPh>
    <rPh sb="5" eb="8">
      <t>1チョウメ</t>
    </rPh>
    <phoneticPr fontId="1"/>
  </si>
  <si>
    <t>Q40100</t>
  </si>
  <si>
    <t>周南市上村字間上</t>
    <rPh sb="0" eb="3">
      <t>シュウナンシ</t>
    </rPh>
    <rPh sb="3" eb="5">
      <t>ジョウソン</t>
    </rPh>
    <rPh sb="5" eb="6">
      <t>アザ</t>
    </rPh>
    <rPh sb="6" eb="8">
      <t>ハザカミ</t>
    </rPh>
    <phoneticPr fontId="1"/>
  </si>
  <si>
    <t>Q40110</t>
  </si>
  <si>
    <t/>
  </si>
  <si>
    <t>周南市八代原</t>
    <rPh sb="0" eb="3">
      <t>シュウナンシ</t>
    </rPh>
    <rPh sb="3" eb="5">
      <t>ヤシロ</t>
    </rPh>
    <rPh sb="5" eb="6">
      <t>ハラ</t>
    </rPh>
    <phoneticPr fontId="1"/>
  </si>
  <si>
    <t>徳山光線</t>
    <rPh sb="0" eb="2">
      <t>トクヤマ</t>
    </rPh>
    <rPh sb="2" eb="3">
      <t>ヒカリ</t>
    </rPh>
    <rPh sb="3" eb="4">
      <t>セン</t>
    </rPh>
    <phoneticPr fontId="1"/>
  </si>
  <si>
    <t>周南市安田字中村</t>
    <rPh sb="0" eb="3">
      <t>シュウナンシ</t>
    </rPh>
    <rPh sb="3" eb="5">
      <t>ヤスダ</t>
    </rPh>
    <rPh sb="5" eb="6">
      <t>アザ</t>
    </rPh>
    <rPh sb="6" eb="8">
      <t>ナカムラ</t>
    </rPh>
    <phoneticPr fontId="1"/>
  </si>
  <si>
    <t>周南市湯野字下小野</t>
    <rPh sb="0" eb="3">
      <t>シュウナンシ</t>
    </rPh>
    <phoneticPr fontId="1"/>
  </si>
  <si>
    <t>周南市二番町交差点</t>
    <rPh sb="0" eb="3">
      <t>シュウナンシ</t>
    </rPh>
    <phoneticPr fontId="1"/>
  </si>
  <si>
    <t>周南市三田川交差点</t>
    <rPh sb="0" eb="3">
      <t>シュウナンシ</t>
    </rPh>
    <phoneticPr fontId="1"/>
  </si>
  <si>
    <t>周南市大河内</t>
    <rPh sb="0" eb="3">
      <t>シュウナンシ</t>
    </rPh>
    <phoneticPr fontId="1"/>
  </si>
  <si>
    <t>周南市八代</t>
    <rPh sb="0" eb="3">
      <t>シュウナンシ</t>
    </rPh>
    <rPh sb="3" eb="5">
      <t>ヤシロ</t>
    </rPh>
    <phoneticPr fontId="1"/>
  </si>
  <si>
    <t>周南市字川尻</t>
    <rPh sb="0" eb="3">
      <t>シュウナンシ</t>
    </rPh>
    <rPh sb="3" eb="4">
      <t>アザ</t>
    </rPh>
    <rPh sb="4" eb="6">
      <t>カワジリ</t>
    </rPh>
    <phoneticPr fontId="1"/>
  </si>
  <si>
    <t>光玖珂線</t>
    <phoneticPr fontId="1"/>
  </si>
  <si>
    <t>獺越下松線</t>
    <phoneticPr fontId="1"/>
  </si>
  <si>
    <t>一般</t>
    <rPh sb="0" eb="2">
      <t>イッパン</t>
    </rPh>
    <phoneticPr fontId="1"/>
  </si>
  <si>
    <t>下松田布施線</t>
    <phoneticPr fontId="1"/>
  </si>
  <si>
    <t>徳山停車場線</t>
    <phoneticPr fontId="1"/>
  </si>
  <si>
    <t>徳山港線</t>
    <phoneticPr fontId="1"/>
  </si>
  <si>
    <t>山口徳山線</t>
    <phoneticPr fontId="1"/>
  </si>
  <si>
    <t>周南市小松原</t>
    <rPh sb="0" eb="3">
      <t>シュウナンシ</t>
    </rPh>
    <rPh sb="3" eb="6">
      <t>コマツバラ</t>
    </rPh>
    <phoneticPr fontId="1"/>
  </si>
  <si>
    <t>周南市清水二丁目</t>
    <rPh sb="0" eb="3">
      <t>シュウナンシ</t>
    </rPh>
    <phoneticPr fontId="1"/>
  </si>
  <si>
    <t>周南市遠石三丁目</t>
    <rPh sb="0" eb="3">
      <t>シュウナンシ</t>
    </rPh>
    <phoneticPr fontId="1"/>
  </si>
  <si>
    <t>周南市岐山通り一丁目</t>
    <rPh sb="0" eb="3">
      <t>シュウナンシ</t>
    </rPh>
    <phoneticPr fontId="1"/>
  </si>
  <si>
    <t>周南市西千代田町</t>
    <rPh sb="0" eb="3">
      <t>シュウナンシ</t>
    </rPh>
    <phoneticPr fontId="1"/>
  </si>
  <si>
    <t>下松新南陽線</t>
    <phoneticPr fontId="1"/>
  </si>
  <si>
    <t>徳山新南陽線</t>
    <phoneticPr fontId="1"/>
  </si>
  <si>
    <t>粭島櫛ヶ浜</t>
    <phoneticPr fontId="1"/>
  </si>
  <si>
    <t>停車場線</t>
    <phoneticPr fontId="1"/>
  </si>
  <si>
    <t>徳山下松線</t>
    <rPh sb="0" eb="2">
      <t>トクヤマ</t>
    </rPh>
    <rPh sb="2" eb="4">
      <t>クダマツ</t>
    </rPh>
    <rPh sb="4" eb="5">
      <t>セン</t>
    </rPh>
    <phoneticPr fontId="1"/>
  </si>
  <si>
    <t>周南市栗屋</t>
    <rPh sb="0" eb="3">
      <t>シュウナンシ</t>
    </rPh>
    <rPh sb="3" eb="5">
      <t>クリヤ</t>
    </rPh>
    <phoneticPr fontId="1"/>
  </si>
  <si>
    <t>主要</t>
    <phoneticPr fontId="1"/>
  </si>
  <si>
    <t>新南陽津和野線</t>
    <phoneticPr fontId="1"/>
  </si>
  <si>
    <t>新南陽停車場線</t>
    <phoneticPr fontId="1"/>
  </si>
  <si>
    <t>資料：県道路建設課「全国道路・街路交通情勢調査結果（山口県版）」</t>
    <rPh sb="0" eb="2">
      <t>シリョウ</t>
    </rPh>
    <rPh sb="3" eb="4">
      <t>ケン</t>
    </rPh>
    <rPh sb="4" eb="6">
      <t>ドウロ</t>
    </rPh>
    <rPh sb="6" eb="8">
      <t>ケンセツ</t>
    </rPh>
    <rPh sb="8" eb="9">
      <t>カ</t>
    </rPh>
    <rPh sb="10" eb="12">
      <t>ゼンコク</t>
    </rPh>
    <rPh sb="12" eb="14">
      <t>ドウロ</t>
    </rPh>
    <rPh sb="15" eb="17">
      <t>ガイロ</t>
    </rPh>
    <rPh sb="17" eb="19">
      <t>コウツウ</t>
    </rPh>
    <rPh sb="19" eb="21">
      <t>ジョウセイ</t>
    </rPh>
    <rPh sb="21" eb="23">
      <t>チョウサ</t>
    </rPh>
    <rPh sb="23" eb="25">
      <t>ケッカ</t>
    </rPh>
    <rPh sb="26" eb="28">
      <t>ヤマグチ</t>
    </rPh>
    <rPh sb="28" eb="29">
      <t>ケン</t>
    </rPh>
    <rPh sb="29" eb="30">
      <t>ハン</t>
    </rPh>
    <phoneticPr fontId="1"/>
  </si>
  <si>
    <t>年度末</t>
    <rPh sb="0" eb="3">
      <t>ネンドマツ</t>
    </rPh>
    <phoneticPr fontId="1"/>
  </si>
  <si>
    <t>陸運支局検査車両</t>
    <rPh sb="0" eb="2">
      <t>リクウン</t>
    </rPh>
    <rPh sb="2" eb="4">
      <t>シキョク</t>
    </rPh>
    <rPh sb="4" eb="8">
      <t>ケンサシャリョウ</t>
    </rPh>
    <phoneticPr fontId="1"/>
  </si>
  <si>
    <t>貨物用</t>
    <rPh sb="0" eb="3">
      <t>カモツヨウ</t>
    </rPh>
    <phoneticPr fontId="1"/>
  </si>
  <si>
    <t>小型</t>
    <rPh sb="0" eb="2">
      <t>コガタ</t>
    </rPh>
    <phoneticPr fontId="1"/>
  </si>
  <si>
    <t>被けん引</t>
    <rPh sb="0" eb="1">
      <t>ヒ</t>
    </rPh>
    <rPh sb="3" eb="4">
      <t>イン</t>
    </rPh>
    <phoneticPr fontId="1"/>
  </si>
  <si>
    <t>乗用</t>
    <rPh sb="0" eb="2">
      <t>ジョウヨウ</t>
    </rPh>
    <phoneticPr fontId="1"/>
  </si>
  <si>
    <t>登録車両</t>
    <rPh sb="0" eb="2">
      <t>トウロク</t>
    </rPh>
    <rPh sb="2" eb="4">
      <t>シャリョウ</t>
    </rPh>
    <phoneticPr fontId="1"/>
  </si>
  <si>
    <t>軽自動車</t>
    <rPh sb="0" eb="4">
      <t>ケイジドウシャ</t>
    </rPh>
    <phoneticPr fontId="1"/>
  </si>
  <si>
    <t>不明</t>
    <rPh sb="0" eb="2">
      <t>フメイ</t>
    </rPh>
    <phoneticPr fontId="1"/>
  </si>
  <si>
    <t>資料：県統計分析課「山口県統計年鑑」</t>
    <rPh sb="0" eb="2">
      <t>シリョウ</t>
    </rPh>
    <rPh sb="3" eb="4">
      <t>ケン</t>
    </rPh>
    <rPh sb="4" eb="8">
      <t>トウケイブンセキ</t>
    </rPh>
    <rPh sb="8" eb="9">
      <t>カ</t>
    </rPh>
    <rPh sb="10" eb="12">
      <t>ヤマグチ</t>
    </rPh>
    <rPh sb="12" eb="13">
      <t>ケン</t>
    </rPh>
    <rPh sb="13" eb="17">
      <t>トウケイネンカン</t>
    </rPh>
    <phoneticPr fontId="1"/>
  </si>
  <si>
    <t>…</t>
  </si>
  <si>
    <t>加入電話</t>
    <rPh sb="0" eb="4">
      <t>カニュウデンワ</t>
    </rPh>
    <phoneticPr fontId="1"/>
  </si>
  <si>
    <t>小計</t>
    <rPh sb="0" eb="2">
      <t>ショウケイ</t>
    </rPh>
    <phoneticPr fontId="1"/>
  </si>
  <si>
    <t>住宅用</t>
    <rPh sb="0" eb="3">
      <t>ジュウタクヨウ</t>
    </rPh>
    <phoneticPr fontId="1"/>
  </si>
  <si>
    <t>事務用</t>
    <rPh sb="0" eb="3">
      <t>ジムヨウ</t>
    </rPh>
    <phoneticPr fontId="1"/>
  </si>
  <si>
    <t>資料：西日本電信電話(株) 山口支店</t>
    <phoneticPr fontId="1"/>
  </si>
  <si>
    <t>年度末</t>
    <rPh sb="0" eb="2">
      <t>ネンド</t>
    </rPh>
    <rPh sb="2" eb="3">
      <t>マツ</t>
    </rPh>
    <phoneticPr fontId="1"/>
  </si>
  <si>
    <t>資料：日本放送協会「放送受信契約数統計要覧」</t>
    <rPh sb="3" eb="5">
      <t>ニホン</t>
    </rPh>
    <rPh sb="5" eb="7">
      <t>ホウソウ</t>
    </rPh>
    <rPh sb="7" eb="9">
      <t>キョウカイ</t>
    </rPh>
    <phoneticPr fontId="1"/>
  </si>
  <si>
    <t>入庫数</t>
    <rPh sb="0" eb="3">
      <t>ニュウコスウ</t>
    </rPh>
    <phoneticPr fontId="1"/>
  </si>
  <si>
    <t>出庫数</t>
    <rPh sb="0" eb="3">
      <t>シュッコスウ</t>
    </rPh>
    <phoneticPr fontId="1"/>
  </si>
  <si>
    <t>現金</t>
    <rPh sb="0" eb="2">
      <t>ゲンキン</t>
    </rPh>
    <phoneticPr fontId="1"/>
  </si>
  <si>
    <t>回数券</t>
    <rPh sb="0" eb="3">
      <t>カイスウケン</t>
    </rPh>
    <phoneticPr fontId="1"/>
  </si>
  <si>
    <t>定期券</t>
    <rPh sb="0" eb="3">
      <t>テイキケン</t>
    </rPh>
    <phoneticPr fontId="1"/>
  </si>
  <si>
    <t>普通駐車</t>
    <rPh sb="0" eb="4">
      <t>フツウチュウシャ</t>
    </rPh>
    <phoneticPr fontId="1"/>
  </si>
  <si>
    <t>駅前駐車場</t>
    <rPh sb="0" eb="2">
      <t>エキマエ</t>
    </rPh>
    <rPh sb="2" eb="5">
      <t>チュウシャジョウ</t>
    </rPh>
    <phoneticPr fontId="1"/>
  </si>
  <si>
    <t>資料：市公共交通対策課</t>
    <rPh sb="3" eb="4">
      <t>シ</t>
    </rPh>
    <rPh sb="4" eb="6">
      <t>コウキョウ</t>
    </rPh>
    <rPh sb="6" eb="8">
      <t>コウツウ</t>
    </rPh>
    <rPh sb="8" eb="11">
      <t>タイサクカ</t>
    </rPh>
    <phoneticPr fontId="1"/>
  </si>
  <si>
    <t>隻数(隻)</t>
    <rPh sb="0" eb="2">
      <t>セキスウ</t>
    </rPh>
    <phoneticPr fontId="1"/>
  </si>
  <si>
    <t>総トン数(GT)</t>
    <rPh sb="0" eb="1">
      <t>ソウ</t>
    </rPh>
    <rPh sb="3" eb="4">
      <t>スウ</t>
    </rPh>
    <phoneticPr fontId="1"/>
  </si>
  <si>
    <t>分類不能のもの</t>
    <rPh sb="0" eb="2">
      <t>ブンルイ</t>
    </rPh>
    <rPh sb="2" eb="4">
      <t>フノウ</t>
    </rPh>
    <phoneticPr fontId="1"/>
  </si>
  <si>
    <t>輸出総額</t>
    <rPh sb="0" eb="4">
      <t>ユシュツソウガク</t>
    </rPh>
    <phoneticPr fontId="1"/>
  </si>
  <si>
    <t>プラスチック</t>
  </si>
  <si>
    <t>セメント</t>
  </si>
  <si>
    <t>その他に含む</t>
    <rPh sb="2" eb="3">
      <t>タ</t>
    </rPh>
    <rPh sb="4" eb="5">
      <t>フク</t>
    </rPh>
    <phoneticPr fontId="1"/>
  </si>
  <si>
    <t>輸入総額</t>
    <rPh sb="0" eb="2">
      <t>ユニュウ</t>
    </rPh>
    <rPh sb="2" eb="4">
      <t>ソウガク</t>
    </rPh>
    <phoneticPr fontId="1"/>
  </si>
  <si>
    <t>10月</t>
    <phoneticPr fontId="1"/>
  </si>
  <si>
    <t>11月</t>
    <phoneticPr fontId="1"/>
  </si>
  <si>
    <t>12月</t>
    <phoneticPr fontId="1"/>
  </si>
  <si>
    <r>
      <t>徳山駅</t>
    </r>
    <r>
      <rPr>
        <b/>
        <vertAlign val="superscript"/>
        <sz val="10"/>
        <color theme="1"/>
        <rFont val="BIZ UD明朝 Medium"/>
        <family val="1"/>
        <charset val="128"/>
      </rPr>
      <t>※１</t>
    </r>
    <rPh sb="0" eb="3">
      <t>トクヤマエキ</t>
    </rPh>
    <phoneticPr fontId="1"/>
  </si>
  <si>
    <r>
      <t>二輪</t>
    </r>
    <r>
      <rPr>
        <vertAlign val="superscript"/>
        <sz val="10"/>
        <color theme="1"/>
        <rFont val="BIZ UD明朝 Medium"/>
        <family val="1"/>
        <charset val="128"/>
      </rPr>
      <t>※４</t>
    </r>
    <rPh sb="0" eb="2">
      <t>ニリン</t>
    </rPh>
    <phoneticPr fontId="1"/>
  </si>
  <si>
    <t>令和４年</t>
    <rPh sb="0" eb="2">
      <t>レイワ</t>
    </rPh>
    <rPh sb="3" eb="4">
      <t>ネン</t>
    </rPh>
    <phoneticPr fontId="1"/>
  </si>
  <si>
    <t>…</t>
    <phoneticPr fontId="1"/>
  </si>
  <si>
    <t>周南市大字徳山</t>
    <rPh sb="0" eb="3">
      <t>シュウナンシ</t>
    </rPh>
    <rPh sb="3" eb="5">
      <t>オオアザ</t>
    </rPh>
    <rPh sb="5" eb="7">
      <t>トクヤマ</t>
    </rPh>
    <phoneticPr fontId="1"/>
  </si>
  <si>
    <t>Q11630</t>
    <phoneticPr fontId="1"/>
  </si>
  <si>
    <t>Q11640</t>
    <phoneticPr fontId="1"/>
  </si>
  <si>
    <t>Q11650</t>
    <phoneticPr fontId="1"/>
  </si>
  <si>
    <t>Q11660</t>
    <phoneticPr fontId="1"/>
  </si>
  <si>
    <t>Q11670</t>
    <phoneticPr fontId="1"/>
  </si>
  <si>
    <t>Q11930</t>
    <phoneticPr fontId="1"/>
  </si>
  <si>
    <t>Q11680</t>
    <phoneticPr fontId="1"/>
  </si>
  <si>
    <t>周南市米光</t>
    <rPh sb="0" eb="3">
      <t>シュウナンシ</t>
    </rPh>
    <rPh sb="3" eb="5">
      <t>ヨネミツ</t>
    </rPh>
    <phoneticPr fontId="1"/>
  </si>
  <si>
    <t>Q11940</t>
    <phoneticPr fontId="1"/>
  </si>
  <si>
    <t>Q11960</t>
    <phoneticPr fontId="1"/>
  </si>
  <si>
    <t>Q11970</t>
    <phoneticPr fontId="1"/>
  </si>
  <si>
    <t>Q11990</t>
    <phoneticPr fontId="1"/>
  </si>
  <si>
    <t>Q12010</t>
    <phoneticPr fontId="1"/>
  </si>
  <si>
    <t>周南市金峰字松屋</t>
    <rPh sb="0" eb="3">
      <t>シュウナンシ</t>
    </rPh>
    <rPh sb="3" eb="5">
      <t>ミタケ</t>
    </rPh>
    <rPh sb="5" eb="6">
      <t>アザ</t>
    </rPh>
    <rPh sb="6" eb="8">
      <t>マツヤ</t>
    </rPh>
    <phoneticPr fontId="1"/>
  </si>
  <si>
    <t>Q12030</t>
    <phoneticPr fontId="1"/>
  </si>
  <si>
    <t>Q12400</t>
    <phoneticPr fontId="1"/>
  </si>
  <si>
    <t>Q40390</t>
    <phoneticPr fontId="1"/>
  </si>
  <si>
    <t>Q40400</t>
    <phoneticPr fontId="1"/>
  </si>
  <si>
    <t>Q41140</t>
    <phoneticPr fontId="1"/>
  </si>
  <si>
    <t>周南市平和通二丁目</t>
    <rPh sb="0" eb="3">
      <t>シュウナンシ</t>
    </rPh>
    <rPh sb="6" eb="7">
      <t>ニ</t>
    </rPh>
    <phoneticPr fontId="1"/>
  </si>
  <si>
    <t>Q41880</t>
    <phoneticPr fontId="1"/>
  </si>
  <si>
    <t>Q41890</t>
    <phoneticPr fontId="1"/>
  </si>
  <si>
    <t>Q41900</t>
    <phoneticPr fontId="1"/>
  </si>
  <si>
    <t>周南市御幸通二丁目</t>
    <rPh sb="0" eb="3">
      <t>シュウナンシ</t>
    </rPh>
    <rPh sb="6" eb="7">
      <t>ニ</t>
    </rPh>
    <phoneticPr fontId="1"/>
  </si>
  <si>
    <t>Q41910</t>
    <phoneticPr fontId="1"/>
  </si>
  <si>
    <t>Q42300</t>
    <phoneticPr fontId="1"/>
  </si>
  <si>
    <t>Q42310</t>
    <phoneticPr fontId="1"/>
  </si>
  <si>
    <t>Q60660</t>
    <phoneticPr fontId="1"/>
  </si>
  <si>
    <t>周南市大字樋口</t>
    <rPh sb="0" eb="3">
      <t>シュウナンシ</t>
    </rPh>
    <rPh sb="3" eb="5">
      <t>オオアザ</t>
    </rPh>
    <rPh sb="5" eb="7">
      <t>ヒグチ</t>
    </rPh>
    <phoneticPr fontId="1"/>
  </si>
  <si>
    <t>Q60745</t>
    <phoneticPr fontId="1"/>
  </si>
  <si>
    <t>Q60780</t>
    <phoneticPr fontId="1"/>
  </si>
  <si>
    <t>Q60790</t>
    <phoneticPr fontId="1"/>
  </si>
  <si>
    <t>久杉高水停車場線</t>
    <rPh sb="0" eb="2">
      <t>クスギ</t>
    </rPh>
    <rPh sb="2" eb="4">
      <t>タカミズ</t>
    </rPh>
    <phoneticPr fontId="1"/>
  </si>
  <si>
    <t>周南市大島</t>
    <rPh sb="0" eb="3">
      <t>シュウナンシ</t>
    </rPh>
    <phoneticPr fontId="1"/>
  </si>
  <si>
    <t>Q61090</t>
    <phoneticPr fontId="1"/>
  </si>
  <si>
    <t>周南市大字櫛ヶ浜字東本町</t>
    <rPh sb="0" eb="3">
      <t>シュウナンシ</t>
    </rPh>
    <rPh sb="3" eb="5">
      <t>オオアザ</t>
    </rPh>
    <rPh sb="5" eb="8">
      <t>クシガハマ</t>
    </rPh>
    <rPh sb="8" eb="9">
      <t>アザ</t>
    </rPh>
    <rPh sb="9" eb="12">
      <t>ヒガシホンマチ</t>
    </rPh>
    <phoneticPr fontId="1"/>
  </si>
  <si>
    <t>Q61100</t>
    <phoneticPr fontId="1"/>
  </si>
  <si>
    <t>周南市入船町</t>
    <rPh sb="0" eb="3">
      <t>シュウナンシ</t>
    </rPh>
    <rPh sb="3" eb="6">
      <t>イリフネチョウ</t>
    </rPh>
    <phoneticPr fontId="1"/>
  </si>
  <si>
    <t>Q61110</t>
    <phoneticPr fontId="1"/>
  </si>
  <si>
    <t>周南市浜田一丁目</t>
    <rPh sb="0" eb="3">
      <t>シュウナンシ</t>
    </rPh>
    <rPh sb="3" eb="5">
      <t>ハマダ</t>
    </rPh>
    <rPh sb="5" eb="8">
      <t>イッチョウメ</t>
    </rPh>
    <phoneticPr fontId="1"/>
  </si>
  <si>
    <t>Q61120</t>
    <phoneticPr fontId="1"/>
  </si>
  <si>
    <t>Q61160</t>
    <phoneticPr fontId="1"/>
  </si>
  <si>
    <t>串夜市線</t>
    <rPh sb="0" eb="1">
      <t>クシ</t>
    </rPh>
    <phoneticPr fontId="1"/>
  </si>
  <si>
    <t>周南市馬神</t>
    <rPh sb="0" eb="3">
      <t>シュウナンシ</t>
    </rPh>
    <rPh sb="3" eb="5">
      <t>ウマガミ</t>
    </rPh>
    <phoneticPr fontId="1"/>
  </si>
  <si>
    <t>Q61190</t>
    <phoneticPr fontId="1"/>
  </si>
  <si>
    <t>Q63620</t>
    <phoneticPr fontId="1"/>
  </si>
  <si>
    <t>Q63630</t>
    <phoneticPr fontId="1"/>
  </si>
  <si>
    <t>Q63640</t>
    <phoneticPr fontId="1"/>
  </si>
  <si>
    <t>Q63650</t>
    <phoneticPr fontId="1"/>
  </si>
  <si>
    <t>周南市宮前町</t>
    <rPh sb="0" eb="3">
      <t>シュウナンシ</t>
    </rPh>
    <rPh sb="3" eb="5">
      <t>ミヤマエ</t>
    </rPh>
    <rPh sb="5" eb="6">
      <t>チョウ</t>
    </rPh>
    <phoneticPr fontId="1"/>
  </si>
  <si>
    <t>Q63930</t>
    <phoneticPr fontId="1"/>
  </si>
  <si>
    <t>Q63940</t>
    <phoneticPr fontId="1"/>
  </si>
  <si>
    <t>交通量</t>
    <rPh sb="0" eb="2">
      <t>コウツウ</t>
    </rPh>
    <rPh sb="2" eb="3">
      <t>リョウ</t>
    </rPh>
    <phoneticPr fontId="1"/>
  </si>
  <si>
    <t>平日12h</t>
    <rPh sb="0" eb="2">
      <t>ヘイジツ</t>
    </rPh>
    <phoneticPr fontId="1"/>
  </si>
  <si>
    <t>休日12h</t>
    <rPh sb="0" eb="2">
      <t>キュウジツ</t>
    </rPh>
    <phoneticPr fontId="1"/>
  </si>
  <si>
    <t>　　24h</t>
    <phoneticPr fontId="1"/>
  </si>
  <si>
    <t>周南市鹿野中</t>
    <rPh sb="0" eb="3">
      <t>シュウナンシ</t>
    </rPh>
    <rPh sb="3" eb="5">
      <t>カノ</t>
    </rPh>
    <rPh sb="5" eb="6">
      <t>ナカ</t>
    </rPh>
    <phoneticPr fontId="1"/>
  </si>
  <si>
    <r>
      <t>伸び率</t>
    </r>
    <r>
      <rPr>
        <vertAlign val="superscript"/>
        <sz val="10"/>
        <color theme="1"/>
        <rFont val="BIZ UD明朝 Medium"/>
        <family val="1"/>
        <charset val="128"/>
      </rPr>
      <t>※１</t>
    </r>
    <r>
      <rPr>
        <sz val="10"/>
        <color theme="1"/>
        <rFont val="BIZ UD明朝 Medium"/>
        <family val="1"/>
        <charset val="128"/>
      </rPr>
      <t xml:space="preserve">
（A）／（B）</t>
    </r>
    <rPh sb="0" eb="1">
      <t>ノ</t>
    </rPh>
    <rPh sb="2" eb="3">
      <t>リツ</t>
    </rPh>
    <phoneticPr fontId="1"/>
  </si>
  <si>
    <t>注）※１）徳山駅は､ 新幹線乗車人員を含む。</t>
    <rPh sb="14" eb="16">
      <t>ジョウシャ</t>
    </rPh>
    <rPh sb="16" eb="18">
      <t>ジンイン</t>
    </rPh>
    <phoneticPr fontId="4"/>
  </si>
  <si>
    <t>その他に含む</t>
    <rPh sb="2" eb="3">
      <t>タ</t>
    </rPh>
    <rPh sb="4" eb="5">
      <t>フク</t>
    </rPh>
    <phoneticPr fontId="14"/>
  </si>
  <si>
    <t>注) 表中の値は徳山税関支署管内（徳山、防府、平生）の総数。令和２年に誤記訂正あり。</t>
    <rPh sb="3" eb="5">
      <t>ヒョウチュウ</t>
    </rPh>
    <rPh sb="6" eb="7">
      <t>アタイ</t>
    </rPh>
    <rPh sb="8" eb="10">
      <t>トクヤマ</t>
    </rPh>
    <rPh sb="10" eb="12">
      <t>ゼイカン</t>
    </rPh>
    <rPh sb="12" eb="14">
      <t>シショ</t>
    </rPh>
    <rPh sb="14" eb="16">
      <t>カンナイ</t>
    </rPh>
    <rPh sb="17" eb="19">
      <t>トクヤマ</t>
    </rPh>
    <rPh sb="20" eb="22">
      <t>ホウフ</t>
    </rPh>
    <rPh sb="23" eb="25">
      <t>ヒラオ</t>
    </rPh>
    <rPh sb="27" eb="29">
      <t>ソウスウ</t>
    </rPh>
    <rPh sb="30" eb="32">
      <t>レイワ</t>
    </rPh>
    <rPh sb="33" eb="34">
      <t>ネン</t>
    </rPh>
    <rPh sb="35" eb="37">
      <t>ゴキ</t>
    </rPh>
    <rPh sb="37" eb="39">
      <t>テイセイ</t>
    </rPh>
    <phoneticPr fontId="3"/>
  </si>
  <si>
    <t>資料：財務省「貿易統計」</t>
    <rPh sb="3" eb="6">
      <t>ザイムショウ</t>
    </rPh>
    <rPh sb="7" eb="9">
      <t>ボウエキ</t>
    </rPh>
    <rPh sb="9" eb="11">
      <t>トウケイ</t>
    </rPh>
    <phoneticPr fontId="3"/>
  </si>
  <si>
    <t>利用台数（台）</t>
    <rPh sb="0" eb="4">
      <t>リヨウダイスウ</t>
    </rPh>
    <rPh sb="5" eb="6">
      <t>ダイ</t>
    </rPh>
    <phoneticPr fontId="1"/>
  </si>
  <si>
    <t>収入金額（千円）</t>
    <rPh sb="0" eb="4">
      <t>シュウニュウキンガク</t>
    </rPh>
    <rPh sb="5" eb="7">
      <t>センエン</t>
    </rPh>
    <phoneticPr fontId="1"/>
  </si>
  <si>
    <t>食料品</t>
  </si>
  <si>
    <t>原材料</t>
  </si>
  <si>
    <t>合成ゴム</t>
  </si>
  <si>
    <t>人造繊維</t>
  </si>
  <si>
    <t>鉱物性燃料</t>
  </si>
  <si>
    <t>石油及び同製品</t>
  </si>
  <si>
    <t>化学製品</t>
  </si>
  <si>
    <t>有機化合物</t>
  </si>
  <si>
    <t>無機化合物</t>
  </si>
  <si>
    <t>原料別製品</t>
  </si>
  <si>
    <t>鉄鋼</t>
  </si>
  <si>
    <t>金属製品</t>
  </si>
  <si>
    <t>機械類及び
輸送用機器</t>
  </si>
  <si>
    <t>一般機械</t>
  </si>
  <si>
    <t>電気機器</t>
  </si>
  <si>
    <t>自動車の部分品</t>
  </si>
  <si>
    <t>船舶類</t>
  </si>
  <si>
    <t>生ゴム</t>
  </si>
  <si>
    <t>塩</t>
  </si>
  <si>
    <t>鉄鋼くず</t>
  </si>
  <si>
    <t>非鉄金属鉱</t>
  </si>
  <si>
    <t>石炭</t>
  </si>
  <si>
    <t>原油及び粗油</t>
  </si>
  <si>
    <t>石油製品</t>
  </si>
  <si>
    <t>液化石油ガス</t>
  </si>
  <si>
    <t>非鉄金属</t>
  </si>
  <si>
    <t>97　トン数階級別入港船舶隻数</t>
    <rPh sb="5" eb="6">
      <t>スウ</t>
    </rPh>
    <rPh sb="6" eb="9">
      <t>カイキュウベツ</t>
    </rPh>
    <rPh sb="9" eb="11">
      <t>ニュウコウ</t>
    </rPh>
    <rPh sb="11" eb="13">
      <t>センパク</t>
    </rPh>
    <rPh sb="13" eb="15">
      <t>セキスウ</t>
    </rPh>
    <phoneticPr fontId="1"/>
  </si>
  <si>
    <t>98　品目別海上貨物輸送量</t>
    <rPh sb="3" eb="5">
      <t>ヒンモク</t>
    </rPh>
    <rPh sb="5" eb="6">
      <t>ベツ</t>
    </rPh>
    <rPh sb="6" eb="8">
      <t>カイジョウ</t>
    </rPh>
    <rPh sb="8" eb="10">
      <t>カモツ</t>
    </rPh>
    <rPh sb="10" eb="13">
      <t>ユソウリョウ</t>
    </rPh>
    <phoneticPr fontId="1"/>
  </si>
  <si>
    <t>99　都道府県、品目別海上貨物輸送量</t>
    <rPh sb="3" eb="7">
      <t>トドウフケン</t>
    </rPh>
    <rPh sb="8" eb="10">
      <t>ヒンモク</t>
    </rPh>
    <rPh sb="10" eb="11">
      <t>ベツ</t>
    </rPh>
    <rPh sb="11" eb="13">
      <t>カイジョウ</t>
    </rPh>
    <rPh sb="13" eb="15">
      <t>カモツ</t>
    </rPh>
    <rPh sb="15" eb="18">
      <t>ユソウリョウ</t>
    </rPh>
    <phoneticPr fontId="1"/>
  </si>
  <si>
    <t>100　国、品目別海上貨物輸送量</t>
    <rPh sb="4" eb="5">
      <t>クニ</t>
    </rPh>
    <rPh sb="6" eb="8">
      <t>ヒンモク</t>
    </rPh>
    <rPh sb="8" eb="9">
      <t>ベツ</t>
    </rPh>
    <rPh sb="9" eb="11">
      <t>カイジョウ</t>
    </rPh>
    <rPh sb="11" eb="13">
      <t>カモツ</t>
    </rPh>
    <rPh sb="13" eb="16">
      <t>ユソウリョウ</t>
    </rPh>
    <phoneticPr fontId="1"/>
  </si>
  <si>
    <t>101　主要品目別輸出入実績</t>
    <rPh sb="4" eb="6">
      <t>シュヨウ</t>
    </rPh>
    <rPh sb="6" eb="8">
      <t>ヒンモク</t>
    </rPh>
    <rPh sb="8" eb="9">
      <t>ベツ</t>
    </rPh>
    <rPh sb="9" eb="12">
      <t>ユシュツニュウ</t>
    </rPh>
    <rPh sb="12" eb="14">
      <t>ジッセキ</t>
    </rPh>
    <phoneticPr fontId="1"/>
  </si>
  <si>
    <t>広島県</t>
  </si>
  <si>
    <t>岡山県</t>
  </si>
  <si>
    <t>山口県</t>
  </si>
  <si>
    <t>兵庫県</t>
  </si>
  <si>
    <t>愛媛県</t>
  </si>
  <si>
    <t>福岡県</t>
  </si>
  <si>
    <t>大阪府</t>
  </si>
  <si>
    <t>千葉県</t>
  </si>
  <si>
    <t>大分県</t>
  </si>
  <si>
    <t>神奈川県</t>
  </si>
  <si>
    <t>愛知県</t>
  </si>
  <si>
    <t>三重県</t>
  </si>
  <si>
    <t>沖縄県</t>
  </si>
  <si>
    <t>熊本県</t>
  </si>
  <si>
    <t>鹿児島県</t>
  </si>
  <si>
    <t>香川県</t>
  </si>
  <si>
    <t>佐賀県</t>
  </si>
  <si>
    <t>鳥取県</t>
  </si>
  <si>
    <t>新潟県</t>
  </si>
  <si>
    <t>北海道</t>
  </si>
  <si>
    <t>和歌山県</t>
  </si>
  <si>
    <t>長崎県</t>
  </si>
  <si>
    <t>島根県</t>
  </si>
  <si>
    <t>徳島県</t>
  </si>
  <si>
    <t>茨城県</t>
  </si>
  <si>
    <t>中国</t>
  </si>
  <si>
    <t>韓国</t>
  </si>
  <si>
    <t>中国（ホンコン）</t>
  </si>
  <si>
    <t>台湾</t>
  </si>
  <si>
    <t>オーストラリア</t>
  </si>
  <si>
    <t>フィリピン</t>
  </si>
  <si>
    <t>インドネシア</t>
  </si>
  <si>
    <t>ニューカレドニア</t>
  </si>
  <si>
    <t>タイ</t>
  </si>
  <si>
    <t>ベトナム</t>
  </si>
  <si>
    <t>シンガポール</t>
  </si>
  <si>
    <t>アメリカ</t>
  </si>
  <si>
    <t>マレーシア</t>
  </si>
  <si>
    <t>ロシア</t>
  </si>
  <si>
    <t>アラブ首長国</t>
  </si>
  <si>
    <t>インド</t>
  </si>
  <si>
    <t>メキシコ</t>
  </si>
  <si>
    <t>クウェート</t>
  </si>
  <si>
    <t>カナダ</t>
  </si>
  <si>
    <t>カタール</t>
  </si>
  <si>
    <t>バーレーン</t>
  </si>
  <si>
    <t>アルジェリア</t>
  </si>
  <si>
    <t>南アフリカ</t>
  </si>
  <si>
    <t>サウジアラビア</t>
  </si>
  <si>
    <t>10,000GT以上</t>
    <rPh sb="8" eb="10">
      <t>イジョウ</t>
    </rPh>
    <phoneticPr fontId="1"/>
  </si>
  <si>
    <t>５～100GT</t>
    <phoneticPr fontId="1"/>
  </si>
  <si>
    <t>移出</t>
    <rPh sb="0" eb="1">
      <t>ウツ</t>
    </rPh>
    <rPh sb="1" eb="2">
      <t>デ</t>
    </rPh>
    <phoneticPr fontId="1"/>
  </si>
  <si>
    <t>（単位：FT）</t>
    <rPh sb="1" eb="3">
      <t>タンイ</t>
    </rPh>
    <phoneticPr fontId="1"/>
  </si>
  <si>
    <t>（単位：千人）</t>
    <rPh sb="1" eb="3">
      <t>タンイ</t>
    </rPh>
    <rPh sb="4" eb="5">
      <t>セン</t>
    </rPh>
    <rPh sb="5" eb="6">
      <t>ヒト</t>
    </rPh>
    <phoneticPr fontId="1"/>
  </si>
  <si>
    <t>注）※１）大型特殊を含む。※２）排気量250CCを超えるもの。※３）三輪を含む。※４）排気量が125CCを超え250CC以下のもの。</t>
    <rPh sb="0" eb="1">
      <t>チュウ</t>
    </rPh>
    <rPh sb="5" eb="7">
      <t>オオガタ</t>
    </rPh>
    <rPh sb="7" eb="9">
      <t>トクシュ</t>
    </rPh>
    <rPh sb="10" eb="11">
      <t>フク</t>
    </rPh>
    <rPh sb="16" eb="19">
      <t>ハイキリョウ</t>
    </rPh>
    <rPh sb="25" eb="26">
      <t>コ</t>
    </rPh>
    <rPh sb="34" eb="36">
      <t>サンリン</t>
    </rPh>
    <rPh sb="37" eb="38">
      <t>フク</t>
    </rPh>
    <rPh sb="43" eb="46">
      <t>ハイキリョウ</t>
    </rPh>
    <rPh sb="53" eb="54">
      <t>コ</t>
    </rPh>
    <rPh sb="60" eb="62">
      <t>イカ</t>
    </rPh>
    <phoneticPr fontId="1"/>
  </si>
  <si>
    <t>注) 小人は0.5人として計算。</t>
    <phoneticPr fontId="1"/>
  </si>
  <si>
    <t>100～500GT</t>
    <phoneticPr fontId="1"/>
  </si>
  <si>
    <t>500～1,000GT</t>
    <phoneticPr fontId="1"/>
  </si>
  <si>
    <t>1,000～3,000GT</t>
    <phoneticPr fontId="1"/>
  </si>
  <si>
    <t>3,000～6,000GT</t>
    <phoneticPr fontId="1"/>
  </si>
  <si>
    <t>6,000～10,000GT</t>
    <phoneticPr fontId="1"/>
  </si>
  <si>
    <r>
      <t>駅西駐車場</t>
    </r>
    <r>
      <rPr>
        <b/>
        <vertAlign val="superscript"/>
        <sz val="10"/>
        <color theme="1"/>
        <rFont val="BIZ UD明朝 Medium"/>
        <family val="1"/>
        <charset val="128"/>
      </rPr>
      <t>※１</t>
    </r>
    <rPh sb="0" eb="1">
      <t>エキ</t>
    </rPh>
    <rPh sb="1" eb="2">
      <t>ニシ</t>
    </rPh>
    <rPh sb="2" eb="5">
      <t>チュウシャジョウ</t>
    </rPh>
    <phoneticPr fontId="1"/>
  </si>
  <si>
    <t>注）※１）駅西駐車場は、平成30年２月３日から供用開始。</t>
    <rPh sb="5" eb="7">
      <t>エキニシ</t>
    </rPh>
    <rPh sb="7" eb="10">
      <t>チュウシャジョウ</t>
    </rPh>
    <rPh sb="12" eb="14">
      <t>ヘイセイ</t>
    </rPh>
    <rPh sb="16" eb="17">
      <t>ネン</t>
    </rPh>
    <rPh sb="18" eb="19">
      <t>ガツ</t>
    </rPh>
    <rPh sb="20" eb="21">
      <t>ニチ</t>
    </rPh>
    <rPh sb="23" eb="24">
      <t>キョウ</t>
    </rPh>
    <rPh sb="24" eb="25">
      <t>ヨウ</t>
    </rPh>
    <rPh sb="25" eb="27">
      <t>カイシ</t>
    </rPh>
    <phoneticPr fontId="1"/>
  </si>
  <si>
    <t>平成27年度調査</t>
    <rPh sb="0" eb="2">
      <t>ヘイセイ</t>
    </rPh>
    <rPh sb="4" eb="6">
      <t>ネンド</t>
    </rPh>
    <rPh sb="6" eb="8">
      <t>チョウサ</t>
    </rPh>
    <phoneticPr fontId="1"/>
  </si>
  <si>
    <t>自動車類合計
（A）</t>
    <rPh sb="0" eb="4">
      <t>ジドウシャルイ</t>
    </rPh>
    <rPh sb="4" eb="6">
      <t>ゴウケイ</t>
    </rPh>
    <phoneticPr fontId="1"/>
  </si>
  <si>
    <t>自動車類交通量
（B）</t>
    <phoneticPr fontId="1"/>
  </si>
  <si>
    <t>（令和3年度）</t>
    <rPh sb="1" eb="3">
      <t>レイワ</t>
    </rPh>
    <rPh sb="4" eb="6">
      <t>ネンド</t>
    </rPh>
    <phoneticPr fontId="1"/>
  </si>
  <si>
    <t>総合デジタル通信サービス
(ＩＮＳネット64)</t>
    <rPh sb="0" eb="2">
      <t>ソウゴウ</t>
    </rPh>
    <phoneticPr fontId="1"/>
  </si>
  <si>
    <t>Ｉ 運輸・通信・貿易</t>
    <rPh sb="2" eb="4">
      <t>ウンユ</t>
    </rPh>
    <rPh sb="5" eb="7">
      <t>ツウシン</t>
    </rPh>
    <rPh sb="8" eb="10">
      <t>ボウエキ</t>
    </rPh>
    <phoneticPr fontId="1"/>
  </si>
  <si>
    <t>74　Ｉ 運輸・通信・貿易</t>
    <rPh sb="5" eb="7">
      <t>ウンユ</t>
    </rPh>
    <rPh sb="8" eb="10">
      <t>ツウシン</t>
    </rPh>
    <rPh sb="11" eb="13">
      <t>ボウエキ</t>
    </rPh>
    <phoneticPr fontId="1"/>
  </si>
  <si>
    <r>
      <t>貨物用</t>
    </r>
    <r>
      <rPr>
        <vertAlign val="superscript"/>
        <sz val="10"/>
        <color theme="1"/>
        <rFont val="BIZ UD明朝 Medium"/>
        <family val="1"/>
        <charset val="128"/>
      </rPr>
      <t>※３</t>
    </r>
    <rPh sb="0" eb="2">
      <t>カモツ</t>
    </rPh>
    <rPh sb="2" eb="3">
      <t>ヨウ</t>
    </rPh>
    <phoneticPr fontId="1"/>
  </si>
  <si>
    <r>
      <t>小型二輪</t>
    </r>
    <r>
      <rPr>
        <vertAlign val="superscript"/>
        <sz val="10"/>
        <color theme="1"/>
        <rFont val="BIZ UD明朝 Medium"/>
        <family val="1"/>
        <charset val="128"/>
      </rPr>
      <t>※２</t>
    </r>
    <rPh sb="0" eb="2">
      <t>コガタ</t>
    </rPh>
    <rPh sb="2" eb="4">
      <t>ニリン</t>
    </rPh>
    <phoneticPr fontId="1"/>
  </si>
  <si>
    <r>
      <t>特殊用途車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トクシュ</t>
    </rPh>
    <phoneticPr fontId="1"/>
  </si>
  <si>
    <t>乗合（バス）</t>
    <rPh sb="0" eb="2">
      <t>ノリアイ</t>
    </rPh>
    <phoneticPr fontId="1"/>
  </si>
  <si>
    <t>回数駐車券</t>
    <rPh sb="0" eb="2">
      <t>カイスウ</t>
    </rPh>
    <rPh sb="2" eb="5">
      <t>チュウシャケン</t>
    </rPh>
    <phoneticPr fontId="1"/>
  </si>
  <si>
    <t>サービス券</t>
    <rPh sb="4" eb="5">
      <t>ケン</t>
    </rPh>
    <phoneticPr fontId="1"/>
  </si>
  <si>
    <t>定期駐車券</t>
    <rPh sb="0" eb="2">
      <t>テイキ</t>
    </rPh>
    <rPh sb="2" eb="5">
      <t>チュウシャケン</t>
    </rPh>
    <phoneticPr fontId="1"/>
  </si>
  <si>
    <t>受信契約数</t>
    <rPh sb="0" eb="2">
      <t>ジュシン</t>
    </rPh>
    <rPh sb="2" eb="5">
      <t>ケイヤクスウ</t>
    </rPh>
    <phoneticPr fontId="1"/>
  </si>
  <si>
    <t>衛星契約数
(再掲)</t>
    <rPh sb="1" eb="2">
      <t>ホシ</t>
    </rPh>
    <rPh sb="7" eb="9">
      <t>サイケイ</t>
    </rPh>
    <phoneticPr fontId="1"/>
  </si>
  <si>
    <t>102　電話施設</t>
    <rPh sb="4" eb="6">
      <t>デンワ</t>
    </rPh>
    <rPh sb="6" eb="8">
      <t>シセツ</t>
    </rPh>
    <phoneticPr fontId="1"/>
  </si>
  <si>
    <t>103　放送受信契約数</t>
    <rPh sb="4" eb="6">
      <t>ホウソウ</t>
    </rPh>
    <rPh sb="6" eb="8">
      <t>ジュシン</t>
    </rPh>
    <rPh sb="8" eb="11">
      <t>ケイヤクスウ</t>
    </rPh>
    <phoneticPr fontId="1"/>
  </si>
  <si>
    <t>104　大津島巡航船利用状況</t>
    <rPh sb="4" eb="7">
      <t>オオツシマ</t>
    </rPh>
    <rPh sb="7" eb="9">
      <t>ジュンコウ</t>
    </rPh>
    <rPh sb="9" eb="10">
      <t>フネ</t>
    </rPh>
    <rPh sb="10" eb="12">
      <t>リヨウ</t>
    </rPh>
    <rPh sb="12" eb="14">
      <t>ジョウキョウ</t>
    </rPh>
    <phoneticPr fontId="1"/>
  </si>
  <si>
    <t>105　山陽新幹線駅別乗車人員</t>
    <rPh sb="4" eb="9">
      <t>サンヨウシンカンセン</t>
    </rPh>
    <rPh sb="9" eb="11">
      <t>エキベツ</t>
    </rPh>
    <rPh sb="11" eb="13">
      <t>ジョウシャ</t>
    </rPh>
    <rPh sb="13" eb="15">
      <t>ジンイン</t>
    </rPh>
    <phoneticPr fontId="1"/>
  </si>
  <si>
    <t>106　ＪＲ西日本駅別乗車人員</t>
    <phoneticPr fontId="1"/>
  </si>
  <si>
    <t>107　種類別自動車保有台数</t>
    <rPh sb="4" eb="6">
      <t>シュルイ</t>
    </rPh>
    <rPh sb="6" eb="7">
      <t>ベツ</t>
    </rPh>
    <rPh sb="7" eb="10">
      <t>ジドウシャ</t>
    </rPh>
    <rPh sb="10" eb="12">
      <t>ホユウ</t>
    </rPh>
    <rPh sb="12" eb="14">
      <t>ダイスウ</t>
    </rPh>
    <phoneticPr fontId="1"/>
  </si>
  <si>
    <t>108　市営駐車場利用状況</t>
    <rPh sb="4" eb="6">
      <t>シエイ</t>
    </rPh>
    <rPh sb="6" eb="9">
      <t>チュウシャジョウ</t>
    </rPh>
    <rPh sb="9" eb="13">
      <t>リヨウジョウキョウ</t>
    </rPh>
    <phoneticPr fontId="1"/>
  </si>
  <si>
    <t>109　一般交通量調査結果（つづき）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</si>
  <si>
    <t>109　一般交通量調査結果</t>
    <rPh sb="4" eb="6">
      <t>イッパン</t>
    </rPh>
    <rPh sb="6" eb="9">
      <t>コウツウリョウ</t>
    </rPh>
    <rPh sb="9" eb="11">
      <t>チョウサ</t>
    </rPh>
    <rPh sb="11" eb="13">
      <t>ケッカ</t>
    </rPh>
    <phoneticPr fontId="1"/>
  </si>
  <si>
    <t>注）非観測区間は掲載していない。括弧書きは推計。※１）調査単位区間の改変等により、基本区間に前回調査自動車類交通量の値がない場合は、前回調査に</t>
    <rPh sb="0" eb="1">
      <t>チュウ</t>
    </rPh>
    <rPh sb="2" eb="3">
      <t>ヒ</t>
    </rPh>
    <rPh sb="3" eb="5">
      <t>カンソク</t>
    </rPh>
    <rPh sb="4" eb="5">
      <t>ハカ</t>
    </rPh>
    <rPh sb="5" eb="7">
      <t>クカン</t>
    </rPh>
    <rPh sb="8" eb="10">
      <t>ケイサイ</t>
    </rPh>
    <rPh sb="27" eb="29">
      <t>チョウサ</t>
    </rPh>
    <rPh sb="29" eb="31">
      <t>タンイ</t>
    </rPh>
    <rPh sb="31" eb="33">
      <t>クカン</t>
    </rPh>
    <rPh sb="34" eb="36">
      <t>カイヘン</t>
    </rPh>
    <rPh sb="36" eb="37">
      <t>トウ</t>
    </rPh>
    <rPh sb="41" eb="43">
      <t>キホン</t>
    </rPh>
    <rPh sb="43" eb="45">
      <t>クカン</t>
    </rPh>
    <rPh sb="46" eb="48">
      <t>ゼンカイ</t>
    </rPh>
    <rPh sb="48" eb="50">
      <t>チョウサ</t>
    </rPh>
    <rPh sb="50" eb="53">
      <t>ジドウシャ</t>
    </rPh>
    <rPh sb="53" eb="54">
      <t>ルイ</t>
    </rPh>
    <rPh sb="54" eb="56">
      <t>コウツウ</t>
    </rPh>
    <rPh sb="56" eb="57">
      <t>リョウ</t>
    </rPh>
    <rPh sb="58" eb="59">
      <t>アタイ</t>
    </rPh>
    <rPh sb="62" eb="64">
      <t>バアイ</t>
    </rPh>
    <rPh sb="66" eb="68">
      <t>ゼンカイ</t>
    </rPh>
    <rPh sb="68" eb="70">
      <t>チョウサ</t>
    </rPh>
    <phoneticPr fontId="3"/>
  </si>
  <si>
    <t>おける同一調査単位区間の代表区間の値を用いて算出している。</t>
    <phoneticPr fontId="1"/>
  </si>
  <si>
    <t>大型車混入率</t>
    <rPh sb="0" eb="3">
      <t>オオガタシャ</t>
    </rPh>
    <rPh sb="3" eb="6">
      <t>コンニュウリツ</t>
    </rPh>
    <phoneticPr fontId="1"/>
  </si>
  <si>
    <t>資料：大津島巡航(株)</t>
    <phoneticPr fontId="1"/>
  </si>
  <si>
    <t>令和５年</t>
    <rPh sb="0" eb="2">
      <t>レイワ</t>
    </rPh>
    <rPh sb="3" eb="4">
      <t>ネン</t>
    </rPh>
    <phoneticPr fontId="1"/>
  </si>
  <si>
    <t>令和元年度</t>
    <rPh sb="0" eb="2">
      <t>レイワ</t>
    </rPh>
    <rPh sb="2" eb="5">
      <t>ガンネンド</t>
    </rPh>
    <phoneticPr fontId="4"/>
  </si>
  <si>
    <t>令和２年度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</si>
  <si>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</si>
  <si>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</si>
  <si>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4"/>
  </si>
  <si>
    <t>その他に含む</t>
    <rPh sb="2" eb="3">
      <t>タ</t>
    </rPh>
    <rPh sb="4" eb="5">
      <t>フク</t>
    </rPh>
    <phoneticPr fontId="17"/>
  </si>
  <si>
    <t>令和５年</t>
    <rPh sb="0" eb="1">
      <t>モト</t>
    </rPh>
    <phoneticPr fontId="3"/>
  </si>
  <si>
    <t>東京都</t>
  </si>
  <si>
    <t>ペルー</t>
  </si>
  <si>
    <t>オランダ</t>
  </si>
  <si>
    <t>（令和5年1月～令和5年12月）</t>
    <rPh sb="1" eb="3">
      <t>レイワ</t>
    </rPh>
    <rPh sb="4" eb="5">
      <t>ネン</t>
    </rPh>
    <rPh sb="6" eb="7">
      <t>ガツ</t>
    </rPh>
    <rPh sb="8" eb="10">
      <t>レイワ</t>
    </rPh>
    <rPh sb="11" eb="12">
      <t>ネン</t>
    </rPh>
    <rPh sb="14" eb="1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</si>
</sst>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#,##0_);[Red]\(#,##0\)"/>
    <numFmt numFmtId="177" formatCode="#,##0_ "/>
    <numFmt numFmtId="178" formatCode="_ * #,##0.0_ ;_ * \-#,##0.0_ ;_ * &quot;-&quot;?_ ;_ @_ "/>
    <numFmt numFmtId="179" formatCode="0.0_);[Red]\(0.0\)"/>
    <numFmt numFmtId="180" formatCode="0.00_);[Red]\(0.00\)"/>
    <numFmt numFmtId="181" formatCode="\(#,##0\)"/>
    <numFmt numFmtId="182" formatCode="#,##0.00_ "/>
  </numFmts>
  <fonts count="2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u/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b/>
      <vertAlign val="superscript"/>
      <sz val="10"/>
      <color theme="1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  <font>
      <b/>
      <sz val="10"/>
      <name val="ＭＳ ゴシック"/>
      <family val="3"/>
      <charset val="128"/>
    </font>
    <font>
      <b/>
      <sz val="15"/>
      <color theme="3"/>
      <name val="Yu Gothic"/>
      <family val="2"/>
      <charset val="128"/>
      <scheme val="minor"/>
    </font>
    <font>
      <b/>
      <sz val="11"/>
      <name val="BIZ UD明朝 Medium"/>
      <family val="1"/>
      <charset val="128"/>
    </font>
    <font>
      <b/>
      <sz val="11"/>
      <color indexed="8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5" fillId="0" borderId="0"/>
  </cellStyleXfs>
  <cellXfs count="204">
    <xf numFmtId="0" fontId="0" fillId="0" borderId="0" xfId="0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 indent="1"/>
    </xf>
    <xf numFmtId="0" fontId="6" fillId="0" borderId="2" xfId="0" applyFont="1" applyBorder="1" applyAlignment="1">
      <alignment vertical="center"/>
    </xf>
    <xf numFmtId="41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41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>
      <alignment horizontal="left" vertical="center" indent="1"/>
    </xf>
    <xf numFmtId="177" fontId="6" fillId="0" borderId="0" xfId="0" applyNumberFormat="1" applyFont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16" xfId="0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6" fillId="0" borderId="2" xfId="0" applyFont="1" applyBorder="1" applyAlignment="1">
      <alignment horizontal="left" vertical="center" indent="2"/>
    </xf>
    <xf numFmtId="0" fontId="6" fillId="0" borderId="3" xfId="0" applyFont="1" applyBorder="1" applyAlignment="1">
      <alignment horizontal="left" vertical="center" indent="2"/>
    </xf>
    <xf numFmtId="0" fontId="9" fillId="0" borderId="0" xfId="0" applyFont="1" applyAlignment="1">
      <alignment horizontal="left" indent="1"/>
    </xf>
    <xf numFmtId="0" fontId="6" fillId="0" borderId="8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2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176" fontId="6" fillId="0" borderId="22" xfId="0" applyNumberFormat="1" applyFont="1" applyBorder="1" applyAlignment="1">
      <alignment vertical="center"/>
    </xf>
    <xf numFmtId="41" fontId="6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6" fillId="0" borderId="2" xfId="0" applyFont="1" applyBorder="1" applyAlignment="1">
      <alignment horizontal="left" vertical="center" indent="3"/>
    </xf>
    <xf numFmtId="0" fontId="6" fillId="0" borderId="3" xfId="0" applyFont="1" applyBorder="1" applyAlignment="1">
      <alignment horizontal="left" vertical="center" indent="4"/>
    </xf>
    <xf numFmtId="0" fontId="6" fillId="0" borderId="21" xfId="0" applyFont="1" applyBorder="1" applyAlignment="1">
      <alignment vertical="center"/>
    </xf>
    <xf numFmtId="0" fontId="8" fillId="0" borderId="21" xfId="0" applyFont="1" applyBorder="1" applyAlignment="1">
      <alignment horizontal="left" vertical="center" indent="1"/>
    </xf>
    <xf numFmtId="0" fontId="6" fillId="0" borderId="21" xfId="0" applyFont="1" applyBorder="1" applyAlignment="1">
      <alignment horizontal="left" vertical="center" indent="2"/>
    </xf>
    <xf numFmtId="179" fontId="6" fillId="0" borderId="0" xfId="0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1" fontId="6" fillId="0" borderId="0" xfId="0" applyNumberFormat="1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8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22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41" fontId="16" fillId="0" borderId="0" xfId="0" applyNumberFormat="1" applyFont="1"/>
    <xf numFmtId="0" fontId="6" fillId="2" borderId="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1" fontId="8" fillId="0" borderId="0" xfId="0" applyNumberFormat="1" applyFont="1" applyAlignment="1">
      <alignment vertical="center"/>
    </xf>
    <xf numFmtId="41" fontId="6" fillId="0" borderId="0" xfId="1" applyNumberFormat="1" applyFont="1" applyFill="1" applyBorder="1" applyAlignment="1">
      <alignment vertical="center"/>
    </xf>
    <xf numFmtId="41" fontId="6" fillId="0" borderId="0" xfId="0" applyNumberFormat="1" applyFont="1" applyAlignment="1">
      <alignment horizontal="center" vertical="center"/>
    </xf>
    <xf numFmtId="0" fontId="11" fillId="0" borderId="13" xfId="0" applyFont="1" applyBorder="1" applyAlignment="1">
      <alignment vertical="center"/>
    </xf>
    <xf numFmtId="42" fontId="6" fillId="0" borderId="0" xfId="0" applyNumberFormat="1" applyFont="1" applyAlignment="1">
      <alignment horizontal="right" vertical="center"/>
    </xf>
    <xf numFmtId="0" fontId="6" fillId="2" borderId="5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176" fontId="6" fillId="0" borderId="15" xfId="0" applyNumberFormat="1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25" xfId="0" applyNumberFormat="1" applyFont="1" applyBorder="1" applyAlignment="1">
      <alignment vertical="center"/>
    </xf>
    <xf numFmtId="176" fontId="6" fillId="0" borderId="1" xfId="0" applyNumberFormat="1" applyFont="1" applyBorder="1" applyAlignment="1">
      <alignment vertical="center"/>
    </xf>
    <xf numFmtId="42" fontId="6" fillId="0" borderId="0" xfId="0" applyNumberFormat="1" applyFont="1" applyAlignment="1">
      <alignment vertical="center"/>
    </xf>
    <xf numFmtId="182" fontId="6" fillId="0" borderId="0" xfId="0" applyNumberFormat="1" applyFont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8" fillId="0" borderId="8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 indent="3"/>
    </xf>
    <xf numFmtId="41" fontId="6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left" vertical="center" indent="3"/>
    </xf>
    <xf numFmtId="0" fontId="6" fillId="0" borderId="2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 indent="1"/>
    </xf>
    <xf numFmtId="41" fontId="8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horizontal="left" vertical="center" indent="4"/>
    </xf>
    <xf numFmtId="0" fontId="8" fillId="0" borderId="0" xfId="0" applyFont="1" applyFill="1" applyAlignment="1">
      <alignment horizontal="left" vertical="center" indent="3"/>
    </xf>
    <xf numFmtId="0" fontId="8" fillId="0" borderId="2" xfId="0" applyFont="1" applyFill="1" applyBorder="1" applyAlignment="1">
      <alignment horizontal="left" vertical="center" indent="2"/>
    </xf>
    <xf numFmtId="41" fontId="9" fillId="0" borderId="0" xfId="0" applyNumberFormat="1" applyFont="1" applyFill="1" applyAlignment="1">
      <alignment horizontal="left" vertical="center"/>
    </xf>
    <xf numFmtId="41" fontId="10" fillId="0" borderId="0" xfId="0" applyNumberFormat="1" applyFont="1" applyFill="1" applyAlignment="1">
      <alignment vertical="center"/>
    </xf>
    <xf numFmtId="41" fontId="9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horizontal="left" vertical="center" indent="4"/>
    </xf>
    <xf numFmtId="0" fontId="6" fillId="0" borderId="3" xfId="0" applyFont="1" applyFill="1" applyBorder="1" applyAlignment="1">
      <alignment horizontal="left" vertical="center" indent="2"/>
    </xf>
    <xf numFmtId="41" fontId="6" fillId="0" borderId="1" xfId="0" applyNumberFormat="1" applyFont="1" applyFill="1" applyBorder="1" applyAlignment="1">
      <alignment vertical="center"/>
    </xf>
    <xf numFmtId="41" fontId="8" fillId="0" borderId="0" xfId="0" applyNumberFormat="1" applyFont="1" applyFill="1" applyAlignment="1">
      <alignment horizontal="right" vertical="center"/>
    </xf>
    <xf numFmtId="0" fontId="6" fillId="0" borderId="3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vertical="center"/>
    </xf>
    <xf numFmtId="41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indent="2"/>
    </xf>
    <xf numFmtId="41" fontId="6" fillId="0" borderId="22" xfId="0" applyNumberFormat="1" applyFont="1" applyFill="1" applyBorder="1" applyAlignment="1">
      <alignment vertical="center"/>
    </xf>
    <xf numFmtId="0" fontId="8" fillId="0" borderId="0" xfId="0" applyFont="1" applyFill="1" applyAlignment="1">
      <alignment horizontal="left" vertical="center" indent="2"/>
    </xf>
    <xf numFmtId="41" fontId="8" fillId="0" borderId="22" xfId="0" applyNumberFormat="1" applyFont="1" applyFill="1" applyBorder="1" applyAlignment="1">
      <alignment vertical="center"/>
    </xf>
    <xf numFmtId="177" fontId="8" fillId="0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178" fontId="8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 indent="1"/>
    </xf>
    <xf numFmtId="177" fontId="8" fillId="0" borderId="2" xfId="0" applyNumberFormat="1" applyFont="1" applyFill="1" applyBorder="1" applyAlignment="1">
      <alignment vertical="center"/>
    </xf>
    <xf numFmtId="0" fontId="8" fillId="0" borderId="21" xfId="0" applyFont="1" applyFill="1" applyBorder="1" applyAlignment="1">
      <alignment horizontal="left" vertical="center" indent="2"/>
    </xf>
    <xf numFmtId="177" fontId="6" fillId="0" borderId="0" xfId="0" applyNumberFormat="1" applyFont="1" applyFill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indent="1"/>
    </xf>
    <xf numFmtId="177" fontId="6" fillId="0" borderId="1" xfId="0" applyNumberFormat="1" applyFont="1" applyFill="1" applyBorder="1" applyAlignment="1">
      <alignment vertical="center"/>
    </xf>
    <xf numFmtId="177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indent="1"/>
    </xf>
    <xf numFmtId="41" fontId="18" fillId="0" borderId="0" xfId="1" applyNumberFormat="1" applyFont="1" applyFill="1" applyBorder="1" applyAlignment="1">
      <alignment vertical="center"/>
    </xf>
    <xf numFmtId="41" fontId="19" fillId="0" borderId="0" xfId="1" applyNumberFormat="1" applyFont="1" applyFill="1" applyBorder="1" applyAlignment="1" applyProtection="1">
      <alignment vertical="center"/>
    </xf>
    <xf numFmtId="41" fontId="18" fillId="0" borderId="22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indent="1"/>
    </xf>
    <xf numFmtId="0" fontId="6" fillId="2" borderId="5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76" fontId="6" fillId="2" borderId="5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distributed" vertical="center" indent="15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indent="1"/>
    </xf>
    <xf numFmtId="0" fontId="6" fillId="2" borderId="19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left" vertical="center" wrapText="1"/>
    </xf>
    <xf numFmtId="0" fontId="13" fillId="2" borderId="13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wrapText="1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E7DF3-5BF9-4182-AB3F-F41EE9282C46}">
  <dimension ref="A1:S38"/>
  <sheetViews>
    <sheetView tabSelected="1" view="pageBreakPreview" zoomScale="50" zoomScaleNormal="100" zoomScaleSheetLayoutView="50" workbookViewId="0">
      <selection activeCell="L43" sqref="L43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9" width="13.33203125" style="2" customWidth="1"/>
    <col min="10" max="10" width="13.58203125" style="2" customWidth="1"/>
    <col min="11" max="11" width="13.33203125" style="2" customWidth="1"/>
    <col min="12" max="12" width="13.58203125" style="2" customWidth="1"/>
    <col min="13" max="13" width="13.33203125" style="2" customWidth="1"/>
    <col min="14" max="14" width="13.58203125" style="2" customWidth="1"/>
    <col min="15" max="15" width="13.33203125" style="2" customWidth="1"/>
    <col min="16" max="16" width="13.58203125" style="2" customWidth="1"/>
    <col min="17" max="17" width="13.33203125" style="2" customWidth="1"/>
    <col min="18" max="18" width="13.58203125" style="2" customWidth="1"/>
    <col min="19" max="19" width="2.83203125" style="2" customWidth="1"/>
    <col min="20" max="20" width="3" style="2"/>
    <col min="21" max="21" width="7" style="2" customWidth="1"/>
    <col min="22" max="16384" width="3" style="2"/>
  </cols>
  <sheetData>
    <row r="1" spans="1:19" ht="16.5" customHeight="1">
      <c r="A1" s="1" t="s">
        <v>379</v>
      </c>
      <c r="B1" s="1"/>
      <c r="C1" s="1"/>
      <c r="S1" s="3" t="str">
        <f>"Ｉ 運輸・通信・貿易　"&amp;VALUE(SUBSTITUTE(A1,$B$2,""))+1</f>
        <v>Ｉ 運輸・通信・貿易　75</v>
      </c>
    </row>
    <row r="2" spans="1:19" ht="32.25" customHeight="1">
      <c r="B2" s="151" t="s">
        <v>378</v>
      </c>
      <c r="C2" s="151"/>
      <c r="D2" s="151"/>
      <c r="E2" s="151"/>
      <c r="F2" s="151"/>
      <c r="G2" s="151"/>
      <c r="H2" s="151"/>
      <c r="I2" s="151"/>
      <c r="J2" s="4"/>
      <c r="K2" s="4"/>
      <c r="L2" s="4"/>
      <c r="M2" s="4"/>
      <c r="N2" s="4"/>
      <c r="O2" s="4"/>
      <c r="P2" s="4"/>
      <c r="Q2" s="4"/>
      <c r="R2" s="4"/>
    </row>
    <row r="3" spans="1:19" ht="16.5" customHeight="1">
      <c r="B3" s="5"/>
      <c r="C3" s="5"/>
    </row>
    <row r="4" spans="1:19" ht="16.5" customHeight="1">
      <c r="B4" s="6" t="s">
        <v>305</v>
      </c>
      <c r="C4" s="6"/>
      <c r="H4" s="3"/>
    </row>
    <row r="5" spans="1:19" ht="16.5" customHeight="1" thickBot="1">
      <c r="B5" s="6"/>
      <c r="H5" s="3"/>
    </row>
    <row r="6" spans="1:19" ht="16.5" customHeight="1" thickTop="1">
      <c r="B6" s="152" t="s">
        <v>4</v>
      </c>
      <c r="C6" s="147" t="s">
        <v>2</v>
      </c>
      <c r="D6" s="154"/>
      <c r="E6" s="150" t="s">
        <v>360</v>
      </c>
      <c r="F6" s="148"/>
      <c r="G6" s="150" t="s">
        <v>366</v>
      </c>
      <c r="H6" s="149"/>
      <c r="I6" s="147" t="s">
        <v>367</v>
      </c>
      <c r="J6" s="149"/>
      <c r="K6" s="147" t="s">
        <v>368</v>
      </c>
      <c r="L6" s="149"/>
      <c r="M6" s="147" t="s">
        <v>369</v>
      </c>
      <c r="N6" s="149"/>
      <c r="O6" s="147" t="s">
        <v>370</v>
      </c>
      <c r="P6" s="149"/>
      <c r="Q6" s="147" t="s">
        <v>359</v>
      </c>
      <c r="R6" s="148"/>
    </row>
    <row r="7" spans="1:19" ht="16.5" customHeight="1">
      <c r="B7" s="153"/>
      <c r="C7" s="63" t="s">
        <v>199</v>
      </c>
      <c r="D7" s="64" t="s">
        <v>200</v>
      </c>
      <c r="E7" s="63" t="s">
        <v>199</v>
      </c>
      <c r="F7" s="64" t="s">
        <v>200</v>
      </c>
      <c r="G7" s="63" t="s">
        <v>199</v>
      </c>
      <c r="H7" s="64" t="s">
        <v>200</v>
      </c>
      <c r="I7" s="63" t="s">
        <v>199</v>
      </c>
      <c r="J7" s="64" t="s">
        <v>200</v>
      </c>
      <c r="K7" s="63" t="s">
        <v>199</v>
      </c>
      <c r="L7" s="64" t="s">
        <v>200</v>
      </c>
      <c r="M7" s="63" t="s">
        <v>199</v>
      </c>
      <c r="N7" s="64" t="s">
        <v>200</v>
      </c>
      <c r="O7" s="63" t="s">
        <v>199</v>
      </c>
      <c r="P7" s="64" t="s">
        <v>200</v>
      </c>
      <c r="Q7" s="64" t="s">
        <v>199</v>
      </c>
      <c r="R7" s="78" t="s">
        <v>200</v>
      </c>
    </row>
    <row r="8" spans="1:19" ht="16.5" customHeight="1">
      <c r="B8" s="2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9" ht="16.5" customHeight="1">
      <c r="B9" s="8" t="s">
        <v>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9" ht="16.5" customHeight="1">
      <c r="B10" s="45" t="s">
        <v>0</v>
      </c>
      <c r="C10" s="10">
        <v>20344</v>
      </c>
      <c r="D10" s="10">
        <v>33419862</v>
      </c>
      <c r="E10" s="10">
        <v>206</v>
      </c>
      <c r="F10" s="10">
        <v>14223</v>
      </c>
      <c r="G10" s="10">
        <v>11485</v>
      </c>
      <c r="H10" s="10">
        <v>4051882</v>
      </c>
      <c r="I10" s="10">
        <v>4844</v>
      </c>
      <c r="J10" s="10">
        <v>3638730</v>
      </c>
      <c r="K10" s="10">
        <v>1098</v>
      </c>
      <c r="L10" s="10">
        <v>1937327</v>
      </c>
      <c r="M10" s="10">
        <v>1959</v>
      </c>
      <c r="N10" s="10">
        <v>8427949</v>
      </c>
      <c r="O10" s="10">
        <v>328</v>
      </c>
      <c r="P10" s="10">
        <v>2646591</v>
      </c>
      <c r="Q10" s="10">
        <v>424</v>
      </c>
      <c r="R10" s="10">
        <v>12703160</v>
      </c>
    </row>
    <row r="11" spans="1:19" ht="16.5" customHeight="1">
      <c r="B11" s="45" t="s">
        <v>1</v>
      </c>
      <c r="C11" s="10">
        <v>18949</v>
      </c>
      <c r="D11" s="10">
        <v>31739315</v>
      </c>
      <c r="E11" s="10">
        <v>140</v>
      </c>
      <c r="F11" s="10">
        <v>10316</v>
      </c>
      <c r="G11" s="10">
        <v>10781</v>
      </c>
      <c r="H11" s="10">
        <v>3886100</v>
      </c>
      <c r="I11" s="10">
        <v>4336</v>
      </c>
      <c r="J11" s="10">
        <v>3241869</v>
      </c>
      <c r="K11" s="10">
        <v>1138</v>
      </c>
      <c r="L11" s="10">
        <v>2245644</v>
      </c>
      <c r="M11" s="10">
        <v>1779</v>
      </c>
      <c r="N11" s="10">
        <v>7758392</v>
      </c>
      <c r="O11" s="10">
        <v>388</v>
      </c>
      <c r="P11" s="10">
        <v>3148383</v>
      </c>
      <c r="Q11" s="10">
        <v>387</v>
      </c>
      <c r="R11" s="10">
        <v>11448611</v>
      </c>
    </row>
    <row r="12" spans="1:19" ht="16.5" customHeight="1">
      <c r="B12" s="45" t="s">
        <v>3</v>
      </c>
      <c r="C12" s="10">
        <v>19197</v>
      </c>
      <c r="D12" s="10">
        <v>33892589</v>
      </c>
      <c r="E12" s="10">
        <v>162</v>
      </c>
      <c r="F12" s="10">
        <v>6745</v>
      </c>
      <c r="G12" s="10">
        <v>10644</v>
      </c>
      <c r="H12" s="10">
        <v>3910323</v>
      </c>
      <c r="I12" s="10">
        <v>4637</v>
      </c>
      <c r="J12" s="10">
        <v>3462261</v>
      </c>
      <c r="K12" s="10">
        <v>1167</v>
      </c>
      <c r="L12" s="10">
        <v>2231756</v>
      </c>
      <c r="M12" s="10">
        <v>1760</v>
      </c>
      <c r="N12" s="10">
        <v>7620987</v>
      </c>
      <c r="O12" s="10">
        <v>396</v>
      </c>
      <c r="P12" s="10">
        <v>3213364</v>
      </c>
      <c r="Q12" s="10">
        <v>431</v>
      </c>
      <c r="R12" s="10">
        <v>13447153</v>
      </c>
    </row>
    <row r="13" spans="1:19" s="99" customFormat="1" ht="16.5" customHeight="1">
      <c r="B13" s="100" t="s">
        <v>212</v>
      </c>
      <c r="C13" s="101">
        <v>18988</v>
      </c>
      <c r="D13" s="101">
        <v>36309768</v>
      </c>
      <c r="E13" s="101">
        <v>197</v>
      </c>
      <c r="F13" s="101">
        <v>7262</v>
      </c>
      <c r="G13" s="101">
        <v>10207</v>
      </c>
      <c r="H13" s="101">
        <v>3830533</v>
      </c>
      <c r="I13" s="101">
        <v>4928</v>
      </c>
      <c r="J13" s="101">
        <v>3736353</v>
      </c>
      <c r="K13" s="101">
        <v>1243</v>
      </c>
      <c r="L13" s="101">
        <v>2296348</v>
      </c>
      <c r="M13" s="101">
        <v>1634</v>
      </c>
      <c r="N13" s="101">
        <v>6992255</v>
      </c>
      <c r="O13" s="101">
        <v>317</v>
      </c>
      <c r="P13" s="101">
        <v>2545678</v>
      </c>
      <c r="Q13" s="101">
        <v>462</v>
      </c>
      <c r="R13" s="101">
        <v>13616219</v>
      </c>
    </row>
    <row r="14" spans="1:19" s="102" customFormat="1" ht="16.5" customHeight="1">
      <c r="B14" s="103" t="s">
        <v>402</v>
      </c>
      <c r="C14" s="143">
        <v>18157</v>
      </c>
      <c r="D14" s="143">
        <v>35313873</v>
      </c>
      <c r="E14" s="144">
        <v>85</v>
      </c>
      <c r="F14" s="144">
        <v>3613</v>
      </c>
      <c r="G14" s="144">
        <v>9739</v>
      </c>
      <c r="H14" s="144">
        <v>3712745</v>
      </c>
      <c r="I14" s="144">
        <v>4846</v>
      </c>
      <c r="J14" s="144">
        <v>3666370</v>
      </c>
      <c r="K14" s="144">
        <v>813</v>
      </c>
      <c r="L14" s="144">
        <v>1691133</v>
      </c>
      <c r="M14" s="144">
        <v>1522</v>
      </c>
      <c r="N14" s="144">
        <v>6558407</v>
      </c>
      <c r="O14" s="144">
        <v>657</v>
      </c>
      <c r="P14" s="144">
        <v>5407074</v>
      </c>
      <c r="Q14" s="144">
        <v>495</v>
      </c>
      <c r="R14" s="144">
        <v>14274531</v>
      </c>
    </row>
    <row r="15" spans="1:19" s="99" customFormat="1" ht="16.5" customHeight="1">
      <c r="B15" s="104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</row>
    <row r="16" spans="1:19" s="99" customFormat="1" ht="16.5" customHeight="1">
      <c r="B16" s="105" t="s">
        <v>7</v>
      </c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</row>
    <row r="17" spans="2:18" s="99" customFormat="1" ht="16.5" customHeight="1">
      <c r="B17" s="100" t="s">
        <v>0</v>
      </c>
      <c r="C17" s="101">
        <v>1525</v>
      </c>
      <c r="D17" s="66">
        <v>17855967</v>
      </c>
      <c r="E17" s="101">
        <v>0</v>
      </c>
      <c r="F17" s="101">
        <v>0</v>
      </c>
      <c r="G17" s="101">
        <v>16</v>
      </c>
      <c r="H17" s="101">
        <v>7590</v>
      </c>
      <c r="I17" s="101">
        <v>49</v>
      </c>
      <c r="J17" s="101">
        <v>41452</v>
      </c>
      <c r="K17" s="101">
        <v>155</v>
      </c>
      <c r="L17" s="101">
        <v>338417</v>
      </c>
      <c r="M17" s="101">
        <v>653</v>
      </c>
      <c r="N17" s="101">
        <v>2836062</v>
      </c>
      <c r="O17" s="66">
        <v>228</v>
      </c>
      <c r="P17" s="101">
        <v>1929286</v>
      </c>
      <c r="Q17" s="66">
        <v>424</v>
      </c>
      <c r="R17" s="101">
        <v>12703160</v>
      </c>
    </row>
    <row r="18" spans="2:18" s="99" customFormat="1" ht="16.5" customHeight="1">
      <c r="B18" s="100" t="s">
        <v>1</v>
      </c>
      <c r="C18" s="101">
        <v>1360</v>
      </c>
      <c r="D18" s="66">
        <v>16586281</v>
      </c>
      <c r="E18" s="101">
        <v>0</v>
      </c>
      <c r="F18" s="101">
        <v>0</v>
      </c>
      <c r="G18" s="101">
        <v>2</v>
      </c>
      <c r="H18" s="101">
        <v>998</v>
      </c>
      <c r="I18" s="101">
        <v>36</v>
      </c>
      <c r="J18" s="101">
        <v>31453</v>
      </c>
      <c r="K18" s="101">
        <v>68</v>
      </c>
      <c r="L18" s="101">
        <v>135558</v>
      </c>
      <c r="M18" s="101">
        <v>557</v>
      </c>
      <c r="N18" s="101">
        <v>2395432</v>
      </c>
      <c r="O18" s="66">
        <v>310</v>
      </c>
      <c r="P18" s="101">
        <v>2574229</v>
      </c>
      <c r="Q18" s="66">
        <v>387</v>
      </c>
      <c r="R18" s="101">
        <v>11448611</v>
      </c>
    </row>
    <row r="19" spans="2:18" s="99" customFormat="1" ht="16.5" customHeight="1">
      <c r="B19" s="100" t="s">
        <v>3</v>
      </c>
      <c r="C19" s="101">
        <v>1445</v>
      </c>
      <c r="D19" s="66">
        <v>18624785</v>
      </c>
      <c r="E19" s="101">
        <v>0</v>
      </c>
      <c r="F19" s="101">
        <v>0</v>
      </c>
      <c r="G19" s="101">
        <v>11</v>
      </c>
      <c r="H19" s="101">
        <v>5084</v>
      </c>
      <c r="I19" s="101">
        <v>57</v>
      </c>
      <c r="J19" s="101">
        <v>47329</v>
      </c>
      <c r="K19" s="101">
        <v>146</v>
      </c>
      <c r="L19" s="101">
        <v>302883</v>
      </c>
      <c r="M19" s="101">
        <v>465</v>
      </c>
      <c r="N19" s="101">
        <v>2074943</v>
      </c>
      <c r="O19" s="66">
        <v>335</v>
      </c>
      <c r="P19" s="101">
        <v>2747393</v>
      </c>
      <c r="Q19" s="66">
        <v>431</v>
      </c>
      <c r="R19" s="101">
        <v>13447153</v>
      </c>
    </row>
    <row r="20" spans="2:18" s="99" customFormat="1" ht="16.5" customHeight="1">
      <c r="B20" s="100" t="s">
        <v>212</v>
      </c>
      <c r="C20" s="101">
        <v>1331</v>
      </c>
      <c r="D20" s="66">
        <v>21198470</v>
      </c>
      <c r="E20" s="101">
        <v>0</v>
      </c>
      <c r="F20" s="101">
        <v>0</v>
      </c>
      <c r="G20" s="101">
        <v>4</v>
      </c>
      <c r="H20" s="101">
        <v>1995</v>
      </c>
      <c r="I20" s="101">
        <v>53</v>
      </c>
      <c r="J20" s="101">
        <v>49520</v>
      </c>
      <c r="K20" s="101">
        <v>132</v>
      </c>
      <c r="L20" s="101">
        <v>293571</v>
      </c>
      <c r="M20" s="101">
        <v>409</v>
      </c>
      <c r="N20" s="101">
        <v>1760510</v>
      </c>
      <c r="O20" s="66">
        <v>271</v>
      </c>
      <c r="P20" s="101">
        <v>2191535</v>
      </c>
      <c r="Q20" s="66">
        <v>462</v>
      </c>
      <c r="R20" s="101">
        <v>13616219</v>
      </c>
    </row>
    <row r="21" spans="2:18" s="99" customFormat="1" ht="16.5" customHeight="1">
      <c r="B21" s="103" t="s">
        <v>402</v>
      </c>
      <c r="C21" s="143">
        <v>1455</v>
      </c>
      <c r="D21" s="143">
        <v>18966323</v>
      </c>
      <c r="E21" s="106">
        <v>0</v>
      </c>
      <c r="F21" s="106">
        <v>0</v>
      </c>
      <c r="G21" s="144">
        <v>9</v>
      </c>
      <c r="H21" s="144">
        <v>4486</v>
      </c>
      <c r="I21" s="144">
        <v>38</v>
      </c>
      <c r="J21" s="144">
        <v>35341</v>
      </c>
      <c r="K21" s="144">
        <v>151</v>
      </c>
      <c r="L21" s="144">
        <v>322359</v>
      </c>
      <c r="M21" s="144">
        <v>374</v>
      </c>
      <c r="N21" s="144">
        <v>1637272</v>
      </c>
      <c r="O21" s="144">
        <v>438</v>
      </c>
      <c r="P21" s="144">
        <v>3598280</v>
      </c>
      <c r="Q21" s="144">
        <v>445</v>
      </c>
      <c r="R21" s="144">
        <v>13368585</v>
      </c>
    </row>
    <row r="22" spans="2:18" s="99" customFormat="1" ht="16.5" customHeight="1">
      <c r="B22" s="107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</row>
    <row r="23" spans="2:18" s="99" customFormat="1" ht="16.5" customHeight="1">
      <c r="B23" s="105" t="s">
        <v>8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</row>
    <row r="24" spans="2:18" s="99" customFormat="1" ht="16.5" customHeight="1">
      <c r="B24" s="100" t="s">
        <v>0</v>
      </c>
      <c r="C24" s="101">
        <v>17012</v>
      </c>
      <c r="D24" s="101">
        <v>14278242</v>
      </c>
      <c r="E24" s="101">
        <v>173</v>
      </c>
      <c r="F24" s="101">
        <v>13596</v>
      </c>
      <c r="G24" s="101">
        <v>11466</v>
      </c>
      <c r="H24" s="101">
        <v>4043241</v>
      </c>
      <c r="I24" s="101">
        <v>3024</v>
      </c>
      <c r="J24" s="101">
        <v>2313303</v>
      </c>
      <c r="K24" s="101">
        <v>943</v>
      </c>
      <c r="L24" s="101">
        <v>1598910</v>
      </c>
      <c r="M24" s="101">
        <v>1306</v>
      </c>
      <c r="N24" s="101">
        <v>5591887</v>
      </c>
      <c r="O24" s="66">
        <v>100</v>
      </c>
      <c r="P24" s="101">
        <v>717305</v>
      </c>
      <c r="Q24" s="101">
        <v>0</v>
      </c>
      <c r="R24" s="101">
        <v>0</v>
      </c>
    </row>
    <row r="25" spans="2:18" s="99" customFormat="1" ht="16.5" customHeight="1">
      <c r="B25" s="100" t="s">
        <v>1</v>
      </c>
      <c r="C25" s="101">
        <v>15789</v>
      </c>
      <c r="D25" s="101">
        <v>13868109</v>
      </c>
      <c r="E25" s="101">
        <v>116</v>
      </c>
      <c r="F25" s="101">
        <v>9860</v>
      </c>
      <c r="G25" s="101">
        <v>10772</v>
      </c>
      <c r="H25" s="101">
        <v>3883158</v>
      </c>
      <c r="I25" s="101">
        <v>2531</v>
      </c>
      <c r="J25" s="101">
        <v>1927891</v>
      </c>
      <c r="K25" s="101">
        <v>1070</v>
      </c>
      <c r="L25" s="101">
        <v>2110086</v>
      </c>
      <c r="M25" s="101">
        <v>1222</v>
      </c>
      <c r="N25" s="101">
        <v>5362960</v>
      </c>
      <c r="O25" s="66">
        <v>78</v>
      </c>
      <c r="P25" s="101">
        <v>574154</v>
      </c>
      <c r="Q25" s="101">
        <v>0</v>
      </c>
      <c r="R25" s="101">
        <v>0</v>
      </c>
    </row>
    <row r="26" spans="2:18" s="99" customFormat="1" ht="16.5" customHeight="1">
      <c r="B26" s="100" t="s">
        <v>3</v>
      </c>
      <c r="C26" s="101">
        <v>15988</v>
      </c>
      <c r="D26" s="66">
        <v>14007260</v>
      </c>
      <c r="E26" s="101">
        <v>136</v>
      </c>
      <c r="F26" s="101">
        <v>6251</v>
      </c>
      <c r="G26" s="101">
        <v>10399</v>
      </c>
      <c r="H26" s="101">
        <v>3851461</v>
      </c>
      <c r="I26" s="101">
        <v>2842</v>
      </c>
      <c r="J26" s="101">
        <v>2154882</v>
      </c>
      <c r="K26" s="101">
        <v>1021</v>
      </c>
      <c r="L26" s="101">
        <v>1928873</v>
      </c>
      <c r="M26" s="101">
        <v>1295</v>
      </c>
      <c r="N26" s="101">
        <v>5546044</v>
      </c>
      <c r="O26" s="66">
        <v>61</v>
      </c>
      <c r="P26" s="101">
        <v>465971</v>
      </c>
      <c r="Q26" s="66">
        <v>0</v>
      </c>
      <c r="R26" s="101">
        <v>0</v>
      </c>
    </row>
    <row r="27" spans="2:18" s="99" customFormat="1" ht="16.5" customHeight="1">
      <c r="B27" s="100" t="s">
        <v>212</v>
      </c>
      <c r="C27" s="101">
        <v>15957</v>
      </c>
      <c r="D27" s="66">
        <v>13880210</v>
      </c>
      <c r="E27" s="101">
        <v>195</v>
      </c>
      <c r="F27" s="101">
        <v>7224</v>
      </c>
      <c r="G27" s="101">
        <v>9999</v>
      </c>
      <c r="H27" s="101">
        <v>3782260</v>
      </c>
      <c r="I27" s="101">
        <v>3177</v>
      </c>
      <c r="J27" s="101">
        <v>2455783</v>
      </c>
      <c r="K27" s="101">
        <v>1111</v>
      </c>
      <c r="L27" s="101">
        <v>2002777</v>
      </c>
      <c r="M27" s="101">
        <v>1225</v>
      </c>
      <c r="N27" s="101">
        <v>5231745</v>
      </c>
      <c r="O27" s="66">
        <v>46</v>
      </c>
      <c r="P27" s="101">
        <v>354143</v>
      </c>
      <c r="Q27" s="66">
        <v>0</v>
      </c>
      <c r="R27" s="101">
        <v>0</v>
      </c>
    </row>
    <row r="28" spans="2:18" s="102" customFormat="1" ht="16.5" customHeight="1">
      <c r="B28" s="108" t="s">
        <v>402</v>
      </c>
      <c r="C28" s="145">
        <v>14941</v>
      </c>
      <c r="D28" s="143">
        <v>15079936</v>
      </c>
      <c r="E28" s="144">
        <v>84</v>
      </c>
      <c r="F28" s="144">
        <v>3594</v>
      </c>
      <c r="G28" s="144">
        <v>9709</v>
      </c>
      <c r="H28" s="144">
        <v>3701534</v>
      </c>
      <c r="I28" s="144">
        <v>3069</v>
      </c>
      <c r="J28" s="144">
        <v>2370159</v>
      </c>
      <c r="K28" s="144">
        <v>662</v>
      </c>
      <c r="L28" s="144">
        <v>1368774</v>
      </c>
      <c r="M28" s="144">
        <v>1148</v>
      </c>
      <c r="N28" s="144">
        <v>4921135</v>
      </c>
      <c r="O28" s="144">
        <v>219</v>
      </c>
      <c r="P28" s="144">
        <v>1808794</v>
      </c>
      <c r="Q28" s="144">
        <v>50</v>
      </c>
      <c r="R28" s="144">
        <v>905946</v>
      </c>
    </row>
    <row r="29" spans="2:18" s="99" customFormat="1" ht="16.5" customHeight="1">
      <c r="B29" s="10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</row>
    <row r="30" spans="2:18" s="99" customFormat="1" ht="16.5" customHeight="1">
      <c r="B30" s="105" t="s">
        <v>9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</row>
    <row r="31" spans="2:18" s="99" customFormat="1" ht="16.5" customHeight="1">
      <c r="B31" s="100" t="s">
        <v>0</v>
      </c>
      <c r="C31" s="101">
        <v>1807</v>
      </c>
      <c r="D31" s="101">
        <v>1285653</v>
      </c>
      <c r="E31" s="101">
        <v>33</v>
      </c>
      <c r="F31" s="101">
        <v>627</v>
      </c>
      <c r="G31" s="101">
        <v>3</v>
      </c>
      <c r="H31" s="101">
        <v>1051</v>
      </c>
      <c r="I31" s="101">
        <v>1771</v>
      </c>
      <c r="J31" s="101">
        <v>1283975</v>
      </c>
      <c r="K31" s="101">
        <v>0</v>
      </c>
      <c r="L31" s="101">
        <v>0</v>
      </c>
      <c r="M31" s="101">
        <v>0</v>
      </c>
      <c r="N31" s="101">
        <v>0</v>
      </c>
      <c r="O31" s="101">
        <v>0</v>
      </c>
      <c r="P31" s="101">
        <v>0</v>
      </c>
      <c r="Q31" s="101">
        <v>0</v>
      </c>
      <c r="R31" s="101">
        <v>0</v>
      </c>
    </row>
    <row r="32" spans="2:18" s="99" customFormat="1" ht="16.5" customHeight="1">
      <c r="B32" s="100" t="s">
        <v>1</v>
      </c>
      <c r="C32" s="101">
        <v>1800</v>
      </c>
      <c r="D32" s="101">
        <v>1284925</v>
      </c>
      <c r="E32" s="101">
        <v>24</v>
      </c>
      <c r="F32" s="101">
        <v>456</v>
      </c>
      <c r="G32" s="101">
        <v>7</v>
      </c>
      <c r="H32" s="101">
        <v>1944</v>
      </c>
      <c r="I32" s="101">
        <v>1769</v>
      </c>
      <c r="J32" s="101">
        <v>1282525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  <c r="R32" s="101">
        <v>0</v>
      </c>
    </row>
    <row r="33" spans="2:18" s="99" customFormat="1" ht="16.5" customHeight="1">
      <c r="B33" s="100" t="s">
        <v>3</v>
      </c>
      <c r="C33" s="101">
        <v>1764</v>
      </c>
      <c r="D33" s="66">
        <v>1260544</v>
      </c>
      <c r="E33" s="101">
        <v>26</v>
      </c>
      <c r="F33" s="101">
        <v>494</v>
      </c>
      <c r="G33" s="101">
        <v>234</v>
      </c>
      <c r="H33" s="101">
        <v>53778</v>
      </c>
      <c r="I33" s="101">
        <v>1738</v>
      </c>
      <c r="J33" s="101">
        <v>1260050</v>
      </c>
      <c r="K33" s="101">
        <v>0</v>
      </c>
      <c r="L33" s="101">
        <v>0</v>
      </c>
      <c r="M33" s="101">
        <v>0</v>
      </c>
      <c r="N33" s="101">
        <v>0</v>
      </c>
      <c r="O33" s="66">
        <v>0</v>
      </c>
      <c r="P33" s="101">
        <v>0</v>
      </c>
      <c r="Q33" s="66">
        <v>0</v>
      </c>
      <c r="R33" s="101">
        <v>0</v>
      </c>
    </row>
    <row r="34" spans="2:18" s="99" customFormat="1" ht="16.5" customHeight="1">
      <c r="B34" s="100" t="s">
        <v>212</v>
      </c>
      <c r="C34" s="101">
        <v>1700</v>
      </c>
      <c r="D34" s="66">
        <v>1231088</v>
      </c>
      <c r="E34" s="101">
        <v>2</v>
      </c>
      <c r="F34" s="101">
        <v>38</v>
      </c>
      <c r="G34" s="101">
        <v>204</v>
      </c>
      <c r="H34" s="101">
        <v>46278</v>
      </c>
      <c r="I34" s="101">
        <v>1698</v>
      </c>
      <c r="J34" s="101">
        <v>1231050</v>
      </c>
      <c r="K34" s="101">
        <v>0</v>
      </c>
      <c r="L34" s="101">
        <v>0</v>
      </c>
      <c r="M34" s="101">
        <v>0</v>
      </c>
      <c r="N34" s="101">
        <v>0</v>
      </c>
      <c r="O34" s="101">
        <v>0</v>
      </c>
      <c r="P34" s="101">
        <v>0</v>
      </c>
      <c r="Q34" s="101">
        <v>0</v>
      </c>
      <c r="R34" s="101">
        <v>0</v>
      </c>
    </row>
    <row r="35" spans="2:18" s="102" customFormat="1" ht="16.5" customHeight="1">
      <c r="B35" s="108" t="s">
        <v>402</v>
      </c>
      <c r="C35" s="145">
        <v>1761</v>
      </c>
      <c r="D35" s="143">
        <v>1267614</v>
      </c>
      <c r="E35" s="144">
        <v>1</v>
      </c>
      <c r="F35" s="144">
        <v>19</v>
      </c>
      <c r="G35" s="144">
        <v>21</v>
      </c>
      <c r="H35" s="144">
        <v>6725</v>
      </c>
      <c r="I35" s="144">
        <v>1739</v>
      </c>
      <c r="J35" s="144">
        <v>1260870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0</v>
      </c>
      <c r="Q35" s="106">
        <v>0</v>
      </c>
      <c r="R35" s="106">
        <v>0</v>
      </c>
    </row>
    <row r="36" spans="2:18" ht="16.5" customHeight="1" thickBot="1">
      <c r="B36" s="46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 spans="2:18" ht="16.5" customHeight="1" thickTop="1">
      <c r="B37" s="5" t="s">
        <v>6</v>
      </c>
      <c r="C37" s="5"/>
    </row>
    <row r="38" spans="2:18" ht="16.5" customHeight="1">
      <c r="B38" s="5" t="s">
        <v>5</v>
      </c>
    </row>
  </sheetData>
  <mergeCells count="10">
    <mergeCell ref="G6:H6"/>
    <mergeCell ref="E6:F6"/>
    <mergeCell ref="B2:I2"/>
    <mergeCell ref="B6:B7"/>
    <mergeCell ref="C6:D6"/>
    <mergeCell ref="Q6:R6"/>
    <mergeCell ref="O6:P6"/>
    <mergeCell ref="M6:N6"/>
    <mergeCell ref="K6:L6"/>
    <mergeCell ref="I6:J6"/>
  </mergeCells>
  <phoneticPr fontId="1"/>
  <pageMargins left="0" right="0" top="0" bottom="0.39370078740157483" header="0" footer="0.19685039370078741"/>
  <pageSetup paperSize="9" scale="73" fitToHeight="0" pageOrder="overThenDown" orientation="portrait" r:id="rId1"/>
  <colBreaks count="1" manualBreakCount="1">
    <brk id="9" max="27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F5C1-B8FF-472B-BD9A-9BCA8084B512}">
  <dimension ref="A1:N186"/>
  <sheetViews>
    <sheetView view="pageBreakPreview" topLeftCell="A121" zoomScale="55" zoomScaleNormal="100" zoomScaleSheetLayoutView="55" workbookViewId="0">
      <selection activeCell="L43" sqref="L43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7" width="20.08203125" style="2" customWidth="1"/>
    <col min="8" max="9" width="20.25" style="2" customWidth="1"/>
    <col min="10" max="13" width="20.33203125" style="2" customWidth="1"/>
    <col min="14" max="14" width="2.83203125" style="2" customWidth="1"/>
    <col min="15" max="15" width="3" style="2"/>
    <col min="16" max="16" width="7" style="2" customWidth="1"/>
    <col min="17" max="16384" width="3" style="2"/>
  </cols>
  <sheetData>
    <row r="1" spans="1:14" ht="16.5" customHeight="1">
      <c r="A1" s="1" t="str">
        <f>VALUE(SUBSTITUTE('97'!S1,'97'!$B$2,""))+1&amp;"　Ｉ 運輸・通信・貿易"</f>
        <v>76　Ｉ 運輸・通信・貿易</v>
      </c>
      <c r="B1" s="1"/>
      <c r="C1" s="1"/>
      <c r="N1" s="3" t="str">
        <f>"Ｉ 運輸・通信・貿易　"&amp;VALUE(SUBSTITUTE(A1,"Ｉ 運輸・通信・貿易",""))+1</f>
        <v>Ｉ 運輸・通信・貿易　77</v>
      </c>
    </row>
    <row r="2" spans="1:14" ht="16.5" customHeight="1">
      <c r="B2" s="6" t="s">
        <v>306</v>
      </c>
      <c r="C2" s="6"/>
      <c r="E2" s="13"/>
      <c r="F2" s="13"/>
      <c r="J2" s="10"/>
      <c r="K2" s="10"/>
      <c r="N2" s="3"/>
    </row>
    <row r="3" spans="1:14" ht="16.5" customHeight="1" thickBot="1">
      <c r="B3" s="6"/>
      <c r="C3" s="2" t="s">
        <v>10</v>
      </c>
      <c r="E3" s="13"/>
      <c r="F3" s="10"/>
      <c r="J3" s="10"/>
      <c r="K3" s="10"/>
    </row>
    <row r="4" spans="1:14" ht="16.5" customHeight="1" thickTop="1">
      <c r="B4" s="54" t="s">
        <v>4</v>
      </c>
      <c r="C4" s="54" t="s">
        <v>2</v>
      </c>
      <c r="D4" s="56" t="s">
        <v>11</v>
      </c>
      <c r="E4" s="14" t="s">
        <v>12</v>
      </c>
      <c r="F4" s="15" t="s">
        <v>13</v>
      </c>
      <c r="G4" s="56" t="s">
        <v>14</v>
      </c>
      <c r="H4" s="56" t="s">
        <v>15</v>
      </c>
      <c r="I4" s="56" t="s">
        <v>16</v>
      </c>
      <c r="J4" s="15" t="s">
        <v>17</v>
      </c>
      <c r="K4" s="15" t="s">
        <v>18</v>
      </c>
      <c r="L4" s="56" t="s">
        <v>201</v>
      </c>
      <c r="M4" s="16" t="s">
        <v>19</v>
      </c>
    </row>
    <row r="5" spans="1:14" ht="16.5" customHeight="1">
      <c r="B5" s="9"/>
      <c r="C5" s="67"/>
      <c r="D5" s="67"/>
      <c r="E5" s="10"/>
      <c r="F5" s="10"/>
      <c r="G5" s="10"/>
      <c r="H5" s="10"/>
      <c r="I5" s="10"/>
      <c r="J5" s="10"/>
      <c r="K5" s="10"/>
      <c r="L5" s="10"/>
      <c r="M5" s="10"/>
    </row>
    <row r="6" spans="1:14" s="99" customFormat="1" ht="16.5" customHeight="1">
      <c r="B6" s="109" t="s">
        <v>20</v>
      </c>
      <c r="C6" s="101"/>
      <c r="D6" s="101"/>
      <c r="E6" s="101"/>
      <c r="F6" s="101"/>
      <c r="G6" s="101"/>
      <c r="H6" s="101"/>
      <c r="I6" s="110"/>
      <c r="J6" s="101"/>
      <c r="K6" s="101"/>
      <c r="L6" s="101"/>
      <c r="M6" s="101"/>
    </row>
    <row r="7" spans="1:14" s="99" customFormat="1" ht="16.5" customHeight="1">
      <c r="B7" s="107" t="s">
        <v>0</v>
      </c>
      <c r="C7" s="101">
        <v>15468630</v>
      </c>
      <c r="D7" s="101">
        <v>0</v>
      </c>
      <c r="E7" s="101">
        <v>340</v>
      </c>
      <c r="F7" s="101">
        <v>340</v>
      </c>
      <c r="G7" s="101">
        <v>940624</v>
      </c>
      <c r="H7" s="101">
        <v>12439223</v>
      </c>
      <c r="I7" s="101">
        <v>1538</v>
      </c>
      <c r="J7" s="101">
        <v>925</v>
      </c>
      <c r="K7" s="111">
        <v>205068</v>
      </c>
      <c r="L7" s="101">
        <v>0</v>
      </c>
      <c r="M7" s="101">
        <v>545065</v>
      </c>
    </row>
    <row r="8" spans="1:14" s="99" customFormat="1" ht="16.5" customHeight="1">
      <c r="B8" s="107" t="s">
        <v>1</v>
      </c>
      <c r="C8" s="101">
        <v>14303643</v>
      </c>
      <c r="D8" s="101">
        <v>14</v>
      </c>
      <c r="E8" s="101">
        <v>310290</v>
      </c>
      <c r="F8" s="101">
        <v>310290</v>
      </c>
      <c r="G8" s="101">
        <v>724628</v>
      </c>
      <c r="H8" s="101">
        <v>11577099</v>
      </c>
      <c r="I8" s="101">
        <v>1054</v>
      </c>
      <c r="J8" s="101">
        <v>1150</v>
      </c>
      <c r="K8" s="112">
        <v>156851</v>
      </c>
      <c r="L8" s="101">
        <v>7080</v>
      </c>
      <c r="M8" s="101">
        <v>463480</v>
      </c>
    </row>
    <row r="9" spans="1:14" s="99" customFormat="1" ht="16.5" customHeight="1">
      <c r="B9" s="107" t="s">
        <v>3</v>
      </c>
      <c r="C9" s="101">
        <v>15335828</v>
      </c>
      <c r="D9" s="101">
        <v>623</v>
      </c>
      <c r="E9" s="101">
        <v>447204</v>
      </c>
      <c r="F9" s="101">
        <v>1418925</v>
      </c>
      <c r="G9" s="101">
        <v>754823</v>
      </c>
      <c r="H9" s="101">
        <v>12083058</v>
      </c>
      <c r="I9" s="101">
        <v>1079</v>
      </c>
      <c r="J9" s="101">
        <v>2504</v>
      </c>
      <c r="K9" s="101">
        <v>130157</v>
      </c>
      <c r="L9" s="101">
        <v>0</v>
      </c>
      <c r="M9" s="101">
        <v>497455</v>
      </c>
    </row>
    <row r="10" spans="1:14" s="99" customFormat="1" ht="16.5" customHeight="1">
      <c r="B10" s="107" t="s">
        <v>212</v>
      </c>
      <c r="C10" s="101">
        <v>14264860</v>
      </c>
      <c r="D10" s="101">
        <v>0</v>
      </c>
      <c r="E10" s="101">
        <v>467835</v>
      </c>
      <c r="F10" s="101">
        <v>1302954</v>
      </c>
      <c r="G10" s="101">
        <v>629993</v>
      </c>
      <c r="H10" s="101">
        <v>11306560</v>
      </c>
      <c r="I10" s="101">
        <v>664</v>
      </c>
      <c r="J10" s="101">
        <v>838</v>
      </c>
      <c r="K10" s="101">
        <v>107541</v>
      </c>
      <c r="L10" s="101">
        <v>0</v>
      </c>
      <c r="M10" s="101">
        <v>448475</v>
      </c>
    </row>
    <row r="11" spans="1:14" s="99" customFormat="1" ht="16.5" customHeight="1">
      <c r="B11" s="113" t="s">
        <v>402</v>
      </c>
      <c r="C11" s="106">
        <v>14168041</v>
      </c>
      <c r="D11" s="106">
        <v>0</v>
      </c>
      <c r="E11" s="106">
        <v>425090</v>
      </c>
      <c r="F11" s="106">
        <v>1667385</v>
      </c>
      <c r="G11" s="106">
        <v>510041</v>
      </c>
      <c r="H11" s="106">
        <v>11009929</v>
      </c>
      <c r="I11" s="106">
        <v>512</v>
      </c>
      <c r="J11" s="106">
        <v>4020</v>
      </c>
      <c r="K11" s="106">
        <v>163829</v>
      </c>
      <c r="L11" s="106">
        <v>0</v>
      </c>
      <c r="M11" s="106">
        <v>387235</v>
      </c>
    </row>
    <row r="12" spans="1:14" s="99" customFormat="1" ht="16.5" customHeight="1">
      <c r="B12" s="107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1:14" s="99" customFormat="1" ht="16.5" customHeight="1">
      <c r="B13" s="103" t="s">
        <v>32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</row>
    <row r="14" spans="1:14" s="99" customFormat="1" ht="16.5" customHeight="1">
      <c r="B14" s="107" t="s">
        <v>0</v>
      </c>
      <c r="C14" s="101">
        <v>3248377</v>
      </c>
      <c r="D14" s="101">
        <v>0</v>
      </c>
      <c r="E14" s="101">
        <v>201</v>
      </c>
      <c r="F14" s="101">
        <v>5386</v>
      </c>
      <c r="G14" s="101">
        <v>116712</v>
      </c>
      <c r="H14" s="101">
        <v>3118881</v>
      </c>
      <c r="I14" s="101">
        <v>1487</v>
      </c>
      <c r="J14" s="101">
        <v>773</v>
      </c>
      <c r="K14" s="101">
        <v>4937</v>
      </c>
      <c r="L14" s="101">
        <v>0</v>
      </c>
      <c r="M14" s="101">
        <v>0</v>
      </c>
    </row>
    <row r="15" spans="1:14" s="99" customFormat="1" ht="16.5" customHeight="1">
      <c r="B15" s="107" t="s">
        <v>1</v>
      </c>
      <c r="C15" s="101">
        <v>3065572</v>
      </c>
      <c r="D15" s="101">
        <v>14</v>
      </c>
      <c r="E15" s="101">
        <v>130</v>
      </c>
      <c r="F15" s="101">
        <v>2607</v>
      </c>
      <c r="G15" s="101">
        <v>112839</v>
      </c>
      <c r="H15" s="101">
        <v>2942441</v>
      </c>
      <c r="I15" s="101">
        <v>1011</v>
      </c>
      <c r="J15" s="101">
        <v>1004</v>
      </c>
      <c r="K15" s="101">
        <v>5526</v>
      </c>
      <c r="L15" s="101">
        <v>0</v>
      </c>
      <c r="M15" s="101">
        <v>0</v>
      </c>
    </row>
    <row r="16" spans="1:14" s="99" customFormat="1" ht="16.5" customHeight="1">
      <c r="B16" s="107" t="s">
        <v>3</v>
      </c>
      <c r="C16" s="101">
        <v>3368773</v>
      </c>
      <c r="D16" s="101">
        <v>623</v>
      </c>
      <c r="E16" s="101">
        <v>0</v>
      </c>
      <c r="F16" s="101">
        <v>9345</v>
      </c>
      <c r="G16" s="101">
        <v>105787</v>
      </c>
      <c r="H16" s="101">
        <v>3246135</v>
      </c>
      <c r="I16" s="101">
        <v>1012</v>
      </c>
      <c r="J16" s="101">
        <v>2081</v>
      </c>
      <c r="K16" s="101">
        <v>3790</v>
      </c>
      <c r="L16" s="101">
        <v>0</v>
      </c>
      <c r="M16" s="101">
        <v>0</v>
      </c>
    </row>
    <row r="17" spans="2:13" s="99" customFormat="1" ht="16.5" customHeight="1">
      <c r="B17" s="107" t="s">
        <v>212</v>
      </c>
      <c r="C17" s="101">
        <v>3001934</v>
      </c>
      <c r="D17" s="101">
        <v>0</v>
      </c>
      <c r="E17" s="101">
        <v>225</v>
      </c>
      <c r="F17" s="101">
        <v>10950</v>
      </c>
      <c r="G17" s="101">
        <v>67540</v>
      </c>
      <c r="H17" s="101">
        <v>2917448</v>
      </c>
      <c r="I17" s="101">
        <v>612</v>
      </c>
      <c r="J17" s="101">
        <v>629</v>
      </c>
      <c r="K17" s="101">
        <v>4530</v>
      </c>
      <c r="L17" s="101">
        <v>0</v>
      </c>
      <c r="M17" s="101">
        <v>0</v>
      </c>
    </row>
    <row r="18" spans="2:13" s="99" customFormat="1" ht="16.5" customHeight="1">
      <c r="B18" s="113" t="s">
        <v>402</v>
      </c>
      <c r="C18" s="106">
        <v>2679066</v>
      </c>
      <c r="D18" s="106">
        <v>0</v>
      </c>
      <c r="E18" s="106">
        <v>25</v>
      </c>
      <c r="F18" s="106">
        <v>11492</v>
      </c>
      <c r="G18" s="106">
        <v>50285</v>
      </c>
      <c r="H18" s="106">
        <v>2610534</v>
      </c>
      <c r="I18" s="106">
        <v>512</v>
      </c>
      <c r="J18" s="106">
        <v>4020</v>
      </c>
      <c r="K18" s="106">
        <v>2198</v>
      </c>
      <c r="L18" s="106">
        <v>0</v>
      </c>
      <c r="M18" s="106">
        <v>0</v>
      </c>
    </row>
    <row r="19" spans="2:13" s="99" customFormat="1" ht="16.5" customHeight="1">
      <c r="B19" s="107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</row>
    <row r="20" spans="2:13" s="99" customFormat="1" ht="16.5" customHeight="1">
      <c r="B20" s="103" t="s">
        <v>361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2:13" s="99" customFormat="1" ht="16.5" customHeight="1">
      <c r="B21" s="107" t="s">
        <v>0</v>
      </c>
      <c r="C21" s="101">
        <v>1220253</v>
      </c>
      <c r="D21" s="101">
        <v>0</v>
      </c>
      <c r="E21" s="101">
        <v>139</v>
      </c>
      <c r="F21" s="101">
        <v>1330461</v>
      </c>
      <c r="G21" s="101">
        <v>823912</v>
      </c>
      <c r="H21" s="101">
        <v>9320342</v>
      </c>
      <c r="I21" s="101">
        <v>51</v>
      </c>
      <c r="J21" s="101">
        <v>152</v>
      </c>
      <c r="K21" s="101">
        <v>200131</v>
      </c>
      <c r="L21" s="101">
        <v>0</v>
      </c>
      <c r="M21" s="101">
        <v>0</v>
      </c>
    </row>
    <row r="22" spans="2:13" s="99" customFormat="1" ht="16.5" customHeight="1">
      <c r="B22" s="107" t="s">
        <v>1</v>
      </c>
      <c r="C22" s="101">
        <v>11238071</v>
      </c>
      <c r="D22" s="101">
        <v>0</v>
      </c>
      <c r="E22" s="101">
        <v>310160</v>
      </c>
      <c r="F22" s="101">
        <v>1059390</v>
      </c>
      <c r="G22" s="101">
        <v>611789</v>
      </c>
      <c r="H22" s="101">
        <v>8634658</v>
      </c>
      <c r="I22" s="101">
        <v>43</v>
      </c>
      <c r="J22" s="101">
        <v>146</v>
      </c>
      <c r="K22" s="101">
        <v>151325</v>
      </c>
      <c r="L22" s="101">
        <v>7080</v>
      </c>
      <c r="M22" s="101">
        <v>463480</v>
      </c>
    </row>
    <row r="23" spans="2:13" s="99" customFormat="1" ht="16.5" customHeight="1">
      <c r="B23" s="107" t="s">
        <v>3</v>
      </c>
      <c r="C23" s="101">
        <v>11967055</v>
      </c>
      <c r="D23" s="101">
        <v>0</v>
      </c>
      <c r="E23" s="101">
        <v>447204</v>
      </c>
      <c r="F23" s="101">
        <v>1409580</v>
      </c>
      <c r="G23" s="101">
        <v>649036</v>
      </c>
      <c r="H23" s="101">
        <v>8836923</v>
      </c>
      <c r="I23" s="101">
        <v>67</v>
      </c>
      <c r="J23" s="101">
        <v>423</v>
      </c>
      <c r="K23" s="101">
        <v>126367</v>
      </c>
      <c r="L23" s="101">
        <v>0</v>
      </c>
      <c r="M23" s="101">
        <v>497455</v>
      </c>
    </row>
    <row r="24" spans="2:13" s="99" customFormat="1" ht="16.5" customHeight="1">
      <c r="B24" s="107" t="s">
        <v>212</v>
      </c>
      <c r="C24" s="101">
        <v>11262926</v>
      </c>
      <c r="D24" s="101">
        <v>0</v>
      </c>
      <c r="E24" s="101">
        <v>467610</v>
      </c>
      <c r="F24" s="101">
        <v>1292004</v>
      </c>
      <c r="G24" s="101">
        <v>562453</v>
      </c>
      <c r="H24" s="101">
        <v>8389112</v>
      </c>
      <c r="I24" s="101">
        <v>52</v>
      </c>
      <c r="J24" s="101">
        <v>209</v>
      </c>
      <c r="K24" s="101">
        <v>103011</v>
      </c>
      <c r="L24" s="101">
        <v>0</v>
      </c>
      <c r="M24" s="101">
        <v>448475</v>
      </c>
    </row>
    <row r="25" spans="2:13" s="99" customFormat="1" ht="16.5" customHeight="1">
      <c r="B25" s="113" t="s">
        <v>409</v>
      </c>
      <c r="C25" s="106">
        <v>11488975</v>
      </c>
      <c r="D25" s="106">
        <v>0</v>
      </c>
      <c r="E25" s="106">
        <v>425065</v>
      </c>
      <c r="F25" s="106">
        <v>1655893</v>
      </c>
      <c r="G25" s="106">
        <v>459756</v>
      </c>
      <c r="H25" s="106">
        <v>8399395</v>
      </c>
      <c r="I25" s="106">
        <v>0</v>
      </c>
      <c r="J25" s="106">
        <v>0</v>
      </c>
      <c r="K25" s="106">
        <v>161631</v>
      </c>
      <c r="L25" s="106">
        <v>0</v>
      </c>
      <c r="M25" s="106">
        <v>387235</v>
      </c>
    </row>
    <row r="26" spans="2:13" s="99" customFormat="1" ht="16.5" customHeight="1">
      <c r="B26" s="107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pans="2:13" s="99" customFormat="1" ht="16.5" customHeight="1">
      <c r="B27" s="109" t="s">
        <v>21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pans="2:13" s="99" customFormat="1" ht="16.5" customHeight="1">
      <c r="B28" s="107" t="s">
        <v>0</v>
      </c>
      <c r="C28" s="101">
        <v>26571068</v>
      </c>
      <c r="D28" s="101">
        <v>140</v>
      </c>
      <c r="E28" s="101">
        <v>398884</v>
      </c>
      <c r="F28" s="101">
        <v>15795445</v>
      </c>
      <c r="G28" s="101">
        <v>622308</v>
      </c>
      <c r="H28" s="101">
        <v>7720142</v>
      </c>
      <c r="I28" s="101">
        <v>396</v>
      </c>
      <c r="J28" s="101">
        <v>4753</v>
      </c>
      <c r="K28" s="101">
        <v>1355850</v>
      </c>
      <c r="L28" s="101">
        <v>0</v>
      </c>
      <c r="M28" s="101">
        <v>673150</v>
      </c>
    </row>
    <row r="29" spans="2:13" s="99" customFormat="1" ht="16.5" customHeight="1">
      <c r="B29" s="107" t="s">
        <v>1</v>
      </c>
      <c r="C29" s="101">
        <v>24403579</v>
      </c>
      <c r="D29" s="101">
        <v>0</v>
      </c>
      <c r="E29" s="101">
        <v>515627</v>
      </c>
      <c r="F29" s="101">
        <v>14991555</v>
      </c>
      <c r="G29" s="101">
        <v>434341</v>
      </c>
      <c r="H29" s="101">
        <v>6713378</v>
      </c>
      <c r="I29" s="101">
        <v>229</v>
      </c>
      <c r="J29" s="101">
        <v>1383</v>
      </c>
      <c r="K29" s="101">
        <v>1131161</v>
      </c>
      <c r="L29" s="101">
        <v>0</v>
      </c>
      <c r="M29" s="101">
        <v>619905</v>
      </c>
    </row>
    <row r="30" spans="2:13" s="99" customFormat="1" ht="16.5" customHeight="1">
      <c r="B30" s="107" t="s">
        <v>3</v>
      </c>
      <c r="C30" s="101">
        <v>25642329</v>
      </c>
      <c r="D30" s="101">
        <v>0</v>
      </c>
      <c r="E30" s="101">
        <v>586198</v>
      </c>
      <c r="F30" s="101">
        <v>15394039</v>
      </c>
      <c r="G30" s="101">
        <v>556472</v>
      </c>
      <c r="H30" s="101">
        <v>7570415</v>
      </c>
      <c r="I30" s="101">
        <v>729</v>
      </c>
      <c r="J30" s="101">
        <v>1951</v>
      </c>
      <c r="K30" s="101">
        <v>911715</v>
      </c>
      <c r="L30" s="101">
        <v>0</v>
      </c>
      <c r="M30" s="101">
        <v>620810</v>
      </c>
    </row>
    <row r="31" spans="2:13" s="99" customFormat="1" ht="16.5" customHeight="1">
      <c r="B31" s="107" t="s">
        <v>212</v>
      </c>
      <c r="C31" s="101">
        <v>24613719</v>
      </c>
      <c r="D31" s="101">
        <v>0</v>
      </c>
      <c r="E31" s="101">
        <v>805579</v>
      </c>
      <c r="F31" s="101">
        <v>15109974</v>
      </c>
      <c r="G31" s="101">
        <v>453392</v>
      </c>
      <c r="H31" s="101">
        <v>7002548</v>
      </c>
      <c r="I31" s="101">
        <v>295</v>
      </c>
      <c r="J31" s="101">
        <v>2821</v>
      </c>
      <c r="K31" s="101">
        <v>703735</v>
      </c>
      <c r="L31" s="101">
        <v>0</v>
      </c>
      <c r="M31" s="101">
        <v>535375</v>
      </c>
    </row>
    <row r="32" spans="2:13" s="99" customFormat="1" ht="16.5" customHeight="1">
      <c r="B32" s="113" t="s">
        <v>409</v>
      </c>
      <c r="C32" s="106">
        <v>23813727</v>
      </c>
      <c r="D32" s="106">
        <v>0</v>
      </c>
      <c r="E32" s="106">
        <v>967813</v>
      </c>
      <c r="F32" s="106">
        <v>14329276</v>
      </c>
      <c r="G32" s="106">
        <v>386291</v>
      </c>
      <c r="H32" s="106">
        <v>6922770</v>
      </c>
      <c r="I32" s="106">
        <v>207</v>
      </c>
      <c r="J32" s="106">
        <v>2703</v>
      </c>
      <c r="K32" s="106">
        <v>723062</v>
      </c>
      <c r="L32" s="106">
        <v>0</v>
      </c>
      <c r="M32" s="106">
        <v>481605</v>
      </c>
    </row>
    <row r="33" spans="2:13" s="99" customFormat="1" ht="16.5" customHeight="1">
      <c r="B33" s="107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</row>
    <row r="34" spans="2:13" s="99" customFormat="1" ht="16.5" customHeight="1">
      <c r="B34" s="103" t="s">
        <v>33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2:13" s="99" customFormat="1" ht="16.5" customHeight="1">
      <c r="B35" s="107" t="s">
        <v>0</v>
      </c>
      <c r="C35" s="101">
        <v>13595623</v>
      </c>
      <c r="D35" s="101">
        <v>140</v>
      </c>
      <c r="E35" s="101">
        <v>398590</v>
      </c>
      <c r="F35" s="101">
        <v>8376988</v>
      </c>
      <c r="G35" s="101">
        <v>151919</v>
      </c>
      <c r="H35" s="101">
        <v>4597904</v>
      </c>
      <c r="I35" s="101">
        <v>396</v>
      </c>
      <c r="J35" s="101">
        <v>2117</v>
      </c>
      <c r="K35" s="101">
        <v>67569</v>
      </c>
      <c r="L35" s="101">
        <v>0</v>
      </c>
      <c r="M35" s="101">
        <v>0</v>
      </c>
    </row>
    <row r="36" spans="2:13" s="99" customFormat="1" ht="16.5" customHeight="1">
      <c r="B36" s="107" t="s">
        <v>1</v>
      </c>
      <c r="C36" s="101">
        <v>12333279</v>
      </c>
      <c r="D36" s="101">
        <v>0</v>
      </c>
      <c r="E36" s="101">
        <v>515366</v>
      </c>
      <c r="F36" s="101">
        <v>7743340</v>
      </c>
      <c r="G36" s="101">
        <v>108478</v>
      </c>
      <c r="H36" s="101">
        <v>3899872</v>
      </c>
      <c r="I36" s="101">
        <v>206</v>
      </c>
      <c r="J36" s="101">
        <v>1169</v>
      </c>
      <c r="K36" s="101">
        <v>68848</v>
      </c>
      <c r="L36" s="101">
        <v>0</v>
      </c>
      <c r="M36" s="101">
        <v>0</v>
      </c>
    </row>
    <row r="37" spans="2:13" s="99" customFormat="1" ht="16.5" customHeight="1">
      <c r="B37" s="107" t="s">
        <v>3</v>
      </c>
      <c r="C37" s="101">
        <v>13841267</v>
      </c>
      <c r="D37" s="101">
        <v>0</v>
      </c>
      <c r="E37" s="101">
        <v>585962</v>
      </c>
      <c r="F37" s="101">
        <v>8304698</v>
      </c>
      <c r="G37" s="101">
        <v>155433</v>
      </c>
      <c r="H37" s="101">
        <v>4745758</v>
      </c>
      <c r="I37" s="101">
        <v>729</v>
      </c>
      <c r="J37" s="101">
        <v>1848</v>
      </c>
      <c r="K37" s="101">
        <v>46839</v>
      </c>
      <c r="L37" s="101">
        <v>0</v>
      </c>
      <c r="M37" s="101">
        <v>0</v>
      </c>
    </row>
    <row r="38" spans="2:13" s="99" customFormat="1" ht="16.5" customHeight="1">
      <c r="B38" s="107" t="s">
        <v>212</v>
      </c>
      <c r="C38" s="101">
        <v>13734422</v>
      </c>
      <c r="D38" s="101">
        <v>0</v>
      </c>
      <c r="E38" s="101">
        <v>804945</v>
      </c>
      <c r="F38" s="101">
        <v>8643900</v>
      </c>
      <c r="G38" s="101">
        <v>115357</v>
      </c>
      <c r="H38" s="101">
        <v>4128960</v>
      </c>
      <c r="I38" s="101">
        <v>295</v>
      </c>
      <c r="J38" s="101">
        <v>1495</v>
      </c>
      <c r="K38" s="101">
        <v>39470</v>
      </c>
      <c r="L38" s="101">
        <v>0</v>
      </c>
      <c r="M38" s="101">
        <v>0</v>
      </c>
    </row>
    <row r="39" spans="2:13" s="99" customFormat="1" ht="16.5" customHeight="1">
      <c r="B39" s="113" t="s">
        <v>409</v>
      </c>
      <c r="C39" s="106">
        <v>13519504</v>
      </c>
      <c r="D39" s="106">
        <v>0</v>
      </c>
      <c r="E39" s="106">
        <v>967432</v>
      </c>
      <c r="F39" s="106">
        <v>8202044</v>
      </c>
      <c r="G39" s="106">
        <v>99722</v>
      </c>
      <c r="H39" s="106">
        <v>4201231</v>
      </c>
      <c r="I39" s="106">
        <v>207</v>
      </c>
      <c r="J39" s="106">
        <v>2638</v>
      </c>
      <c r="K39" s="106">
        <v>46230</v>
      </c>
      <c r="L39" s="106">
        <v>0</v>
      </c>
      <c r="M39" s="106">
        <v>0</v>
      </c>
    </row>
    <row r="40" spans="2:13" s="99" customFormat="1" ht="16.5" customHeight="1">
      <c r="B40" s="107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</row>
    <row r="41" spans="2:13" s="99" customFormat="1" ht="16.5" customHeight="1">
      <c r="B41" s="103" t="s">
        <v>27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</row>
    <row r="42" spans="2:13" s="99" customFormat="1" ht="16.5" customHeight="1">
      <c r="B42" s="107" t="s">
        <v>0</v>
      </c>
      <c r="C42" s="101">
        <v>12975445</v>
      </c>
      <c r="D42" s="101">
        <v>0</v>
      </c>
      <c r="E42" s="101">
        <v>294</v>
      </c>
      <c r="F42" s="101">
        <v>7418454</v>
      </c>
      <c r="G42" s="101">
        <v>470389</v>
      </c>
      <c r="H42" s="101">
        <v>3122238</v>
      </c>
      <c r="I42" s="101">
        <v>0</v>
      </c>
      <c r="J42" s="101">
        <v>2636</v>
      </c>
      <c r="K42" s="101">
        <v>1288281</v>
      </c>
      <c r="L42" s="101">
        <v>0</v>
      </c>
      <c r="M42" s="101">
        <v>673150</v>
      </c>
    </row>
    <row r="43" spans="2:13" s="99" customFormat="1" ht="16.5" customHeight="1">
      <c r="B43" s="107" t="s">
        <v>1</v>
      </c>
      <c r="C43" s="101">
        <v>12070300</v>
      </c>
      <c r="D43" s="101">
        <v>0</v>
      </c>
      <c r="E43" s="101">
        <v>261</v>
      </c>
      <c r="F43" s="101">
        <v>7248215</v>
      </c>
      <c r="G43" s="101">
        <v>325863</v>
      </c>
      <c r="H43" s="101">
        <v>2813506</v>
      </c>
      <c r="I43" s="101">
        <v>23</v>
      </c>
      <c r="J43" s="101">
        <v>214</v>
      </c>
      <c r="K43" s="101">
        <v>1062313</v>
      </c>
      <c r="L43" s="101">
        <v>0</v>
      </c>
      <c r="M43" s="101">
        <v>619905</v>
      </c>
    </row>
    <row r="44" spans="2:13" s="99" customFormat="1" ht="16.5" customHeight="1">
      <c r="B44" s="107" t="s">
        <v>3</v>
      </c>
      <c r="C44" s="101">
        <v>11801062</v>
      </c>
      <c r="D44" s="101">
        <v>0</v>
      </c>
      <c r="E44" s="101">
        <v>236</v>
      </c>
      <c r="F44" s="101">
        <v>7089341</v>
      </c>
      <c r="G44" s="101">
        <v>401039</v>
      </c>
      <c r="H44" s="101">
        <v>2824657</v>
      </c>
      <c r="I44" s="101">
        <v>0</v>
      </c>
      <c r="J44" s="101">
        <v>103</v>
      </c>
      <c r="K44" s="101">
        <v>864876</v>
      </c>
      <c r="L44" s="101">
        <v>0</v>
      </c>
      <c r="M44" s="101">
        <v>620810</v>
      </c>
    </row>
    <row r="45" spans="2:13" s="99" customFormat="1" ht="16.5" customHeight="1">
      <c r="B45" s="107" t="s">
        <v>212</v>
      </c>
      <c r="C45" s="101">
        <v>10879297</v>
      </c>
      <c r="D45" s="101">
        <v>0</v>
      </c>
      <c r="E45" s="101">
        <v>634</v>
      </c>
      <c r="F45" s="101">
        <v>6466074</v>
      </c>
      <c r="G45" s="101">
        <v>338035</v>
      </c>
      <c r="H45" s="101">
        <v>2873588</v>
      </c>
      <c r="I45" s="101">
        <v>0</v>
      </c>
      <c r="J45" s="101">
        <v>1326</v>
      </c>
      <c r="K45" s="101">
        <v>664265</v>
      </c>
      <c r="L45" s="101">
        <v>0</v>
      </c>
      <c r="M45" s="101">
        <v>535375</v>
      </c>
    </row>
    <row r="46" spans="2:13" s="99" customFormat="1" ht="16.5" customHeight="1">
      <c r="B46" s="113" t="s">
        <v>409</v>
      </c>
      <c r="C46" s="106">
        <v>10294223</v>
      </c>
      <c r="D46" s="106">
        <v>0</v>
      </c>
      <c r="E46" s="106">
        <v>381</v>
      </c>
      <c r="F46" s="106">
        <v>6127232</v>
      </c>
      <c r="G46" s="106">
        <v>286569</v>
      </c>
      <c r="H46" s="106">
        <v>2721539</v>
      </c>
      <c r="I46" s="106">
        <v>0</v>
      </c>
      <c r="J46" s="106">
        <v>65</v>
      </c>
      <c r="K46" s="106">
        <v>676832</v>
      </c>
      <c r="L46" s="106">
        <v>0</v>
      </c>
      <c r="M46" s="106">
        <v>481605</v>
      </c>
    </row>
    <row r="47" spans="2:13" s="99" customFormat="1" ht="16.5" customHeight="1" thickBot="1">
      <c r="B47" s="11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</row>
    <row r="48" spans="2:13" ht="16.5" customHeight="1" thickTop="1">
      <c r="B48" s="5" t="s">
        <v>6</v>
      </c>
    </row>
    <row r="49" spans="1:14" ht="16.5" customHeight="1">
      <c r="B49" s="5" t="s">
        <v>5</v>
      </c>
    </row>
    <row r="63" spans="1:14" ht="16.5" customHeight="1">
      <c r="A63" s="1" t="str">
        <f>VALUE(SUBSTITUTE(N1,"Ｉ 運輸・通信・貿易",""))+1&amp;"　Ⅰ 運輸・通信・貿易"</f>
        <v>78　Ⅰ 運輸・通信・貿易</v>
      </c>
      <c r="B63" s="1"/>
      <c r="C63" s="1"/>
      <c r="N63" s="3" t="str">
        <f>"Ｉ 運輸・通信・貿易　"&amp;VALUE(SUBSTITUTE(A63,"　Ⅰ 運輸・通信・貿易",""))+1</f>
        <v>Ｉ 運輸・通信・貿易　79</v>
      </c>
    </row>
    <row r="64" spans="1:14" ht="16.5" customHeight="1">
      <c r="B64" s="6" t="s">
        <v>307</v>
      </c>
      <c r="C64" s="6"/>
    </row>
    <row r="65" spans="2:12" ht="16.5" customHeight="1" thickBot="1">
      <c r="B65" s="6"/>
      <c r="C65" s="2" t="s">
        <v>362</v>
      </c>
      <c r="L65" s="3" t="s">
        <v>413</v>
      </c>
    </row>
    <row r="66" spans="2:12" ht="16.5" customHeight="1" thickTop="1">
      <c r="B66" s="54" t="s">
        <v>22</v>
      </c>
      <c r="C66" s="54" t="s">
        <v>2</v>
      </c>
      <c r="D66" s="54" t="s">
        <v>11</v>
      </c>
      <c r="E66" s="54" t="s">
        <v>23</v>
      </c>
      <c r="F66" s="54" t="s">
        <v>13</v>
      </c>
      <c r="G66" s="54" t="s">
        <v>14</v>
      </c>
      <c r="H66" s="54" t="s">
        <v>26</v>
      </c>
      <c r="I66" s="54" t="s">
        <v>16</v>
      </c>
      <c r="J66" s="54" t="s">
        <v>17</v>
      </c>
      <c r="K66" s="54" t="s">
        <v>18</v>
      </c>
      <c r="L66" s="55" t="s">
        <v>19</v>
      </c>
    </row>
    <row r="67" spans="2:12" ht="16.5" customHeight="1">
      <c r="B67" s="57"/>
      <c r="C67" s="7"/>
    </row>
    <row r="68" spans="2:12" ht="16.5" customHeight="1">
      <c r="B68" s="8" t="s">
        <v>24</v>
      </c>
      <c r="C68" s="7"/>
    </row>
    <row r="69" spans="2:12" s="99" customFormat="1" ht="16.5" customHeight="1">
      <c r="B69" s="109" t="s">
        <v>2</v>
      </c>
      <c r="C69" s="116">
        <v>11488975</v>
      </c>
      <c r="D69" s="116">
        <v>0</v>
      </c>
      <c r="E69" s="116">
        <v>425065</v>
      </c>
      <c r="F69" s="116">
        <v>1655893</v>
      </c>
      <c r="G69" s="116">
        <v>459756</v>
      </c>
      <c r="H69" s="116">
        <v>8399395</v>
      </c>
      <c r="I69" s="116">
        <v>0</v>
      </c>
      <c r="J69" s="116">
        <v>0</v>
      </c>
      <c r="K69" s="116">
        <v>161631</v>
      </c>
      <c r="L69" s="116">
        <v>387235</v>
      </c>
    </row>
    <row r="70" spans="2:12" s="99" customFormat="1" ht="16.5" customHeight="1">
      <c r="B70" s="100" t="s">
        <v>310</v>
      </c>
      <c r="C70" s="119">
        <v>1876428</v>
      </c>
      <c r="D70" s="119">
        <v>0</v>
      </c>
      <c r="E70" s="119">
        <v>0</v>
      </c>
      <c r="F70" s="119">
        <v>339568</v>
      </c>
      <c r="G70" s="119">
        <v>93562</v>
      </c>
      <c r="H70" s="119">
        <v>1381888</v>
      </c>
      <c r="I70" s="119">
        <v>0</v>
      </c>
      <c r="J70" s="119">
        <v>0</v>
      </c>
      <c r="K70" s="119">
        <v>61410</v>
      </c>
      <c r="L70" s="119">
        <v>0</v>
      </c>
    </row>
    <row r="71" spans="2:12" s="99" customFormat="1" ht="16.5" customHeight="1">
      <c r="B71" s="100" t="s">
        <v>314</v>
      </c>
      <c r="C71" s="119">
        <v>942385</v>
      </c>
      <c r="D71" s="119">
        <v>0</v>
      </c>
      <c r="E71" s="119">
        <v>26173</v>
      </c>
      <c r="F71" s="119">
        <v>473016</v>
      </c>
      <c r="G71" s="119">
        <v>0</v>
      </c>
      <c r="H71" s="119">
        <v>432761</v>
      </c>
      <c r="I71" s="119">
        <v>0</v>
      </c>
      <c r="J71" s="119">
        <v>0</v>
      </c>
      <c r="K71" s="119">
        <v>10435</v>
      </c>
      <c r="L71" s="119">
        <v>0</v>
      </c>
    </row>
    <row r="72" spans="2:12" s="99" customFormat="1" ht="16.5" customHeight="1">
      <c r="B72" s="100" t="s">
        <v>312</v>
      </c>
      <c r="C72" s="119">
        <v>900674</v>
      </c>
      <c r="D72" s="119">
        <v>0</v>
      </c>
      <c r="E72" s="119">
        <v>391371</v>
      </c>
      <c r="F72" s="119">
        <v>248590</v>
      </c>
      <c r="G72" s="119">
        <v>440</v>
      </c>
      <c r="H72" s="119">
        <v>255433</v>
      </c>
      <c r="I72" s="119">
        <v>0</v>
      </c>
      <c r="J72" s="119">
        <v>0</v>
      </c>
      <c r="K72" s="119">
        <v>4840</v>
      </c>
      <c r="L72" s="119">
        <v>0</v>
      </c>
    </row>
    <row r="73" spans="2:12" s="99" customFormat="1" ht="16.5" customHeight="1">
      <c r="B73" s="100" t="s">
        <v>311</v>
      </c>
      <c r="C73" s="119">
        <v>862059</v>
      </c>
      <c r="D73" s="119">
        <v>0</v>
      </c>
      <c r="E73" s="119">
        <v>0</v>
      </c>
      <c r="F73" s="119">
        <v>195812</v>
      </c>
      <c r="G73" s="119">
        <v>3038</v>
      </c>
      <c r="H73" s="119">
        <v>663209</v>
      </c>
      <c r="I73" s="119">
        <v>0</v>
      </c>
      <c r="J73" s="119">
        <v>0</v>
      </c>
      <c r="K73" s="119">
        <v>0</v>
      </c>
      <c r="L73" s="119">
        <v>0</v>
      </c>
    </row>
    <row r="74" spans="2:12" s="99" customFormat="1" ht="16.5" customHeight="1">
      <c r="B74" s="100" t="s">
        <v>313</v>
      </c>
      <c r="C74" s="119">
        <v>859843</v>
      </c>
      <c r="D74" s="119">
        <v>0</v>
      </c>
      <c r="E74" s="119">
        <v>75</v>
      </c>
      <c r="F74" s="119">
        <v>14704</v>
      </c>
      <c r="G74" s="119">
        <v>56135</v>
      </c>
      <c r="H74" s="119">
        <v>780296</v>
      </c>
      <c r="I74" s="119">
        <v>0</v>
      </c>
      <c r="J74" s="119">
        <v>0</v>
      </c>
      <c r="K74" s="119">
        <v>8633</v>
      </c>
      <c r="L74" s="119">
        <v>0</v>
      </c>
    </row>
    <row r="75" spans="2:12" s="99" customFormat="1" ht="16.5" customHeight="1">
      <c r="B75" s="100" t="s">
        <v>315</v>
      </c>
      <c r="C75" s="119">
        <v>836648</v>
      </c>
      <c r="D75" s="119">
        <v>0</v>
      </c>
      <c r="E75" s="119">
        <v>0</v>
      </c>
      <c r="F75" s="119">
        <v>41012</v>
      </c>
      <c r="G75" s="119">
        <v>166266</v>
      </c>
      <c r="H75" s="119">
        <v>619849</v>
      </c>
      <c r="I75" s="119">
        <v>0</v>
      </c>
      <c r="J75" s="119">
        <v>0</v>
      </c>
      <c r="K75" s="119">
        <v>9521</v>
      </c>
      <c r="L75" s="119">
        <v>0</v>
      </c>
    </row>
    <row r="76" spans="2:12" s="99" customFormat="1" ht="16.5" customHeight="1">
      <c r="B76" s="100" t="s">
        <v>316</v>
      </c>
      <c r="C76" s="119">
        <v>713812</v>
      </c>
      <c r="D76" s="119">
        <v>0</v>
      </c>
      <c r="E76" s="119">
        <v>0</v>
      </c>
      <c r="F76" s="119">
        <v>3000</v>
      </c>
      <c r="G76" s="119">
        <v>32355</v>
      </c>
      <c r="H76" s="119">
        <v>672908</v>
      </c>
      <c r="I76" s="119">
        <v>0</v>
      </c>
      <c r="J76" s="119">
        <v>0</v>
      </c>
      <c r="K76" s="119">
        <v>5549</v>
      </c>
      <c r="L76" s="119">
        <v>0</v>
      </c>
    </row>
    <row r="77" spans="2:12" s="99" customFormat="1" ht="16.5" customHeight="1">
      <c r="B77" s="100" t="s">
        <v>319</v>
      </c>
      <c r="C77" s="119">
        <v>589936</v>
      </c>
      <c r="D77" s="119">
        <v>0</v>
      </c>
      <c r="E77" s="119">
        <v>0</v>
      </c>
      <c r="F77" s="119">
        <v>22488</v>
      </c>
      <c r="G77" s="119">
        <v>0</v>
      </c>
      <c r="H77" s="119">
        <v>555398</v>
      </c>
      <c r="I77" s="119">
        <v>0</v>
      </c>
      <c r="J77" s="119">
        <v>0</v>
      </c>
      <c r="K77" s="119">
        <v>12050</v>
      </c>
      <c r="L77" s="119">
        <v>0</v>
      </c>
    </row>
    <row r="78" spans="2:12" s="99" customFormat="1" ht="16.5" customHeight="1">
      <c r="B78" s="100" t="s">
        <v>317</v>
      </c>
      <c r="C78" s="119">
        <v>548270</v>
      </c>
      <c r="D78" s="119">
        <v>0</v>
      </c>
      <c r="E78" s="119">
        <v>0</v>
      </c>
      <c r="F78" s="119">
        <v>7900</v>
      </c>
      <c r="G78" s="119">
        <v>68827</v>
      </c>
      <c r="H78" s="119">
        <v>464038</v>
      </c>
      <c r="I78" s="119">
        <v>0</v>
      </c>
      <c r="J78" s="119">
        <v>0</v>
      </c>
      <c r="K78" s="119">
        <v>7505</v>
      </c>
      <c r="L78" s="119">
        <v>0</v>
      </c>
    </row>
    <row r="79" spans="2:12" s="99" customFormat="1" ht="16.5" customHeight="1">
      <c r="B79" s="100" t="s">
        <v>318</v>
      </c>
      <c r="C79" s="119">
        <v>527571</v>
      </c>
      <c r="D79" s="119">
        <v>0</v>
      </c>
      <c r="E79" s="119">
        <v>0</v>
      </c>
      <c r="F79" s="119">
        <v>63590</v>
      </c>
      <c r="G79" s="119">
        <v>0</v>
      </c>
      <c r="H79" s="119">
        <v>73646</v>
      </c>
      <c r="I79" s="119">
        <v>0</v>
      </c>
      <c r="J79" s="119">
        <v>0</v>
      </c>
      <c r="K79" s="119">
        <v>3100</v>
      </c>
      <c r="L79" s="119">
        <v>387235</v>
      </c>
    </row>
    <row r="80" spans="2:12" s="99" customFormat="1" ht="16.5" customHeight="1">
      <c r="B80" s="100" t="s">
        <v>320</v>
      </c>
      <c r="C80" s="119">
        <v>417611</v>
      </c>
      <c r="D80" s="119">
        <v>0</v>
      </c>
      <c r="E80" s="119">
        <v>0</v>
      </c>
      <c r="F80" s="119">
        <v>4835</v>
      </c>
      <c r="G80" s="119">
        <v>33385</v>
      </c>
      <c r="H80" s="119">
        <v>377375</v>
      </c>
      <c r="I80" s="119">
        <v>0</v>
      </c>
      <c r="J80" s="119">
        <v>0</v>
      </c>
      <c r="K80" s="119">
        <v>2016</v>
      </c>
      <c r="L80" s="119">
        <v>0</v>
      </c>
    </row>
    <row r="81" spans="2:12" s="99" customFormat="1" ht="16.5" customHeight="1">
      <c r="B81" s="100" t="s">
        <v>321</v>
      </c>
      <c r="C81" s="119">
        <v>325011</v>
      </c>
      <c r="D81" s="119">
        <v>0</v>
      </c>
      <c r="E81" s="119">
        <v>6027</v>
      </c>
      <c r="F81" s="119">
        <v>0</v>
      </c>
      <c r="G81" s="119">
        <v>0</v>
      </c>
      <c r="H81" s="119">
        <v>318984</v>
      </c>
      <c r="I81" s="119">
        <v>0</v>
      </c>
      <c r="J81" s="119">
        <v>0</v>
      </c>
      <c r="K81" s="119">
        <v>0</v>
      </c>
      <c r="L81" s="119">
        <v>0</v>
      </c>
    </row>
    <row r="82" spans="2:12" s="99" customFormat="1" ht="16.5" customHeight="1">
      <c r="B82" s="100" t="s">
        <v>322</v>
      </c>
      <c r="C82" s="119">
        <v>313115</v>
      </c>
      <c r="D82" s="119">
        <v>0</v>
      </c>
      <c r="E82" s="119">
        <v>0</v>
      </c>
      <c r="F82" s="119">
        <v>0</v>
      </c>
      <c r="G82" s="119">
        <v>0</v>
      </c>
      <c r="H82" s="119">
        <v>313115</v>
      </c>
      <c r="I82" s="119">
        <v>0</v>
      </c>
      <c r="J82" s="119">
        <v>0</v>
      </c>
      <c r="K82" s="119">
        <v>0</v>
      </c>
      <c r="L82" s="119">
        <v>0</v>
      </c>
    </row>
    <row r="83" spans="2:12" s="99" customFormat="1" ht="16.5" customHeight="1">
      <c r="B83" s="100" t="s">
        <v>328</v>
      </c>
      <c r="C83" s="119">
        <v>232708</v>
      </c>
      <c r="D83" s="119">
        <v>0</v>
      </c>
      <c r="E83" s="119">
        <v>0</v>
      </c>
      <c r="F83" s="119">
        <v>85060</v>
      </c>
      <c r="G83" s="119">
        <v>5103</v>
      </c>
      <c r="H83" s="119">
        <v>142545</v>
      </c>
      <c r="I83" s="119">
        <v>0</v>
      </c>
      <c r="J83" s="119">
        <v>0</v>
      </c>
      <c r="K83" s="119">
        <v>0</v>
      </c>
      <c r="L83" s="119">
        <v>0</v>
      </c>
    </row>
    <row r="84" spans="2:12" s="99" customFormat="1" ht="16.5" customHeight="1">
      <c r="B84" s="100" t="s">
        <v>325</v>
      </c>
      <c r="C84" s="119">
        <v>186015</v>
      </c>
      <c r="D84" s="119">
        <v>0</v>
      </c>
      <c r="E84" s="119">
        <v>0</v>
      </c>
      <c r="F84" s="119">
        <v>5110</v>
      </c>
      <c r="G84" s="119">
        <v>148</v>
      </c>
      <c r="H84" s="119">
        <v>180757</v>
      </c>
      <c r="I84" s="119">
        <v>0</v>
      </c>
      <c r="J84" s="119">
        <v>0</v>
      </c>
      <c r="K84" s="119">
        <v>0</v>
      </c>
      <c r="L84" s="119">
        <v>0</v>
      </c>
    </row>
    <row r="85" spans="2:12" s="99" customFormat="1" ht="16.5" customHeight="1">
      <c r="B85" s="100" t="s">
        <v>326</v>
      </c>
      <c r="C85" s="119">
        <v>185712</v>
      </c>
      <c r="D85" s="119">
        <v>0</v>
      </c>
      <c r="E85" s="119">
        <v>0</v>
      </c>
      <c r="F85" s="119">
        <v>23589</v>
      </c>
      <c r="G85" s="119">
        <v>105</v>
      </c>
      <c r="H85" s="119">
        <v>162018</v>
      </c>
      <c r="I85" s="119">
        <v>0</v>
      </c>
      <c r="J85" s="119">
        <v>0</v>
      </c>
      <c r="K85" s="119">
        <v>0</v>
      </c>
      <c r="L85" s="119">
        <v>0</v>
      </c>
    </row>
    <row r="86" spans="2:12" s="99" customFormat="1" ht="16.5" customHeight="1">
      <c r="B86" s="100" t="s">
        <v>324</v>
      </c>
      <c r="C86" s="119">
        <v>150520</v>
      </c>
      <c r="D86" s="119">
        <v>0</v>
      </c>
      <c r="E86" s="119">
        <v>0</v>
      </c>
      <c r="F86" s="119">
        <v>5956</v>
      </c>
      <c r="G86" s="119">
        <v>92</v>
      </c>
      <c r="H86" s="119">
        <v>142972</v>
      </c>
      <c r="I86" s="119">
        <v>0</v>
      </c>
      <c r="J86" s="119">
        <v>0</v>
      </c>
      <c r="K86" s="119">
        <v>1500</v>
      </c>
      <c r="L86" s="119">
        <v>0</v>
      </c>
    </row>
    <row r="87" spans="2:12" s="99" customFormat="1" ht="16.5" customHeight="1">
      <c r="B87" s="100" t="s">
        <v>323</v>
      </c>
      <c r="C87" s="119">
        <v>145700</v>
      </c>
      <c r="D87" s="119">
        <v>0</v>
      </c>
      <c r="E87" s="119">
        <v>0</v>
      </c>
      <c r="F87" s="119">
        <v>2100</v>
      </c>
      <c r="G87" s="119">
        <v>0</v>
      </c>
      <c r="H87" s="119">
        <v>143600</v>
      </c>
      <c r="I87" s="119">
        <v>0</v>
      </c>
      <c r="J87" s="119">
        <v>0</v>
      </c>
      <c r="K87" s="119">
        <v>0</v>
      </c>
      <c r="L87" s="119">
        <v>0</v>
      </c>
    </row>
    <row r="88" spans="2:12" s="99" customFormat="1" ht="16.5" customHeight="1">
      <c r="B88" s="100" t="s">
        <v>327</v>
      </c>
      <c r="C88" s="119">
        <v>114929</v>
      </c>
      <c r="D88" s="119">
        <v>0</v>
      </c>
      <c r="E88" s="119">
        <v>0</v>
      </c>
      <c r="F88" s="119">
        <v>0</v>
      </c>
      <c r="G88" s="119">
        <v>0</v>
      </c>
      <c r="H88" s="119">
        <v>114929</v>
      </c>
      <c r="I88" s="119">
        <v>0</v>
      </c>
      <c r="J88" s="119">
        <v>0</v>
      </c>
      <c r="K88" s="119">
        <v>0</v>
      </c>
      <c r="L88" s="119">
        <v>0</v>
      </c>
    </row>
    <row r="89" spans="2:12" s="99" customFormat="1" ht="16.5" customHeight="1">
      <c r="B89" s="100" t="s">
        <v>410</v>
      </c>
      <c r="C89" s="119">
        <v>84372</v>
      </c>
      <c r="D89" s="119">
        <v>0</v>
      </c>
      <c r="E89" s="119">
        <v>0</v>
      </c>
      <c r="F89" s="119">
        <v>0</v>
      </c>
      <c r="G89" s="119">
        <v>129</v>
      </c>
      <c r="H89" s="119">
        <v>84243</v>
      </c>
      <c r="I89" s="119">
        <v>0</v>
      </c>
      <c r="J89" s="119">
        <v>0</v>
      </c>
      <c r="K89" s="119">
        <v>0</v>
      </c>
      <c r="L89" s="119">
        <v>0</v>
      </c>
    </row>
    <row r="90" spans="2:12" s="99" customFormat="1" ht="16.5" customHeight="1">
      <c r="B90" s="100" t="s">
        <v>25</v>
      </c>
      <c r="C90" s="119">
        <f>C69-SUM(C70:C89)</f>
        <v>675656</v>
      </c>
      <c r="D90" s="119">
        <f t="shared" ref="D90:L90" si="0">D69-SUM(D70:D89)</f>
        <v>0</v>
      </c>
      <c r="E90" s="119">
        <f t="shared" si="0"/>
        <v>1419</v>
      </c>
      <c r="F90" s="119">
        <f t="shared" si="0"/>
        <v>119563</v>
      </c>
      <c r="G90" s="119">
        <f t="shared" si="0"/>
        <v>171</v>
      </c>
      <c r="H90" s="119">
        <f t="shared" si="0"/>
        <v>519431</v>
      </c>
      <c r="I90" s="119">
        <f t="shared" si="0"/>
        <v>0</v>
      </c>
      <c r="J90" s="119">
        <f t="shared" si="0"/>
        <v>0</v>
      </c>
      <c r="K90" s="119">
        <f t="shared" si="0"/>
        <v>35072</v>
      </c>
      <c r="L90" s="119">
        <f t="shared" si="0"/>
        <v>0</v>
      </c>
    </row>
    <row r="91" spans="2:12" s="99" customFormat="1" ht="16.5" customHeight="1">
      <c r="B91" s="100"/>
      <c r="C91" s="101"/>
      <c r="D91" s="101"/>
      <c r="E91" s="101"/>
      <c r="F91" s="101"/>
      <c r="G91" s="101"/>
      <c r="H91" s="101"/>
      <c r="I91" s="101"/>
      <c r="J91" s="101"/>
      <c r="K91" s="101"/>
      <c r="L91" s="101"/>
    </row>
    <row r="92" spans="2:12" s="99" customFormat="1" ht="16.5" customHeight="1">
      <c r="B92" s="105" t="s">
        <v>27</v>
      </c>
      <c r="C92" s="101"/>
      <c r="D92" s="101"/>
      <c r="E92" s="101"/>
      <c r="F92" s="101"/>
      <c r="G92" s="101"/>
      <c r="H92" s="101"/>
      <c r="I92" s="101"/>
      <c r="J92" s="101"/>
      <c r="K92" s="101"/>
      <c r="L92" s="101"/>
    </row>
    <row r="93" spans="2:12" s="99" customFormat="1" ht="16.5" customHeight="1">
      <c r="B93" s="109" t="s">
        <v>2</v>
      </c>
      <c r="C93" s="116">
        <v>10294223</v>
      </c>
      <c r="D93" s="116">
        <v>0</v>
      </c>
      <c r="E93" s="116">
        <v>381</v>
      </c>
      <c r="F93" s="116">
        <v>6108579</v>
      </c>
      <c r="G93" s="116">
        <v>286569</v>
      </c>
      <c r="H93" s="116">
        <v>2443703</v>
      </c>
      <c r="I93" s="116">
        <v>0</v>
      </c>
      <c r="J93" s="116">
        <v>65</v>
      </c>
      <c r="K93" s="116">
        <v>676812</v>
      </c>
      <c r="L93" s="116">
        <v>481605</v>
      </c>
    </row>
    <row r="94" spans="2:12" s="99" customFormat="1" ht="16.5" customHeight="1">
      <c r="B94" s="100" t="s">
        <v>318</v>
      </c>
      <c r="C94" s="119">
        <v>6637429</v>
      </c>
      <c r="D94" s="119">
        <v>0</v>
      </c>
      <c r="E94" s="119">
        <v>0</v>
      </c>
      <c r="F94" s="119">
        <v>5829624</v>
      </c>
      <c r="G94" s="119">
        <v>0</v>
      </c>
      <c r="H94" s="119">
        <v>267531</v>
      </c>
      <c r="I94" s="119">
        <v>0</v>
      </c>
      <c r="J94" s="119">
        <v>0</v>
      </c>
      <c r="K94" s="119">
        <v>58669</v>
      </c>
      <c r="L94" s="119">
        <v>481605</v>
      </c>
    </row>
    <row r="95" spans="2:12" s="99" customFormat="1" ht="16.5" customHeight="1">
      <c r="B95" s="100" t="s">
        <v>320</v>
      </c>
      <c r="C95" s="119">
        <v>731502</v>
      </c>
      <c r="D95" s="119">
        <v>0</v>
      </c>
      <c r="E95" s="119">
        <v>0</v>
      </c>
      <c r="F95" s="119">
        <v>2050</v>
      </c>
      <c r="G95" s="119">
        <v>7933</v>
      </c>
      <c r="H95" s="119">
        <v>663403</v>
      </c>
      <c r="I95" s="119">
        <v>0</v>
      </c>
      <c r="J95" s="119">
        <v>0</v>
      </c>
      <c r="K95" s="119">
        <v>58116</v>
      </c>
      <c r="L95" s="119">
        <v>0</v>
      </c>
    </row>
    <row r="96" spans="2:12" s="99" customFormat="1" ht="16.5" customHeight="1">
      <c r="B96" s="100" t="s">
        <v>312</v>
      </c>
      <c r="C96" s="119">
        <v>570178</v>
      </c>
      <c r="D96" s="119">
        <v>0</v>
      </c>
      <c r="E96" s="119">
        <v>0</v>
      </c>
      <c r="F96" s="119">
        <v>109414</v>
      </c>
      <c r="G96" s="119">
        <v>0</v>
      </c>
      <c r="H96" s="119">
        <v>144336</v>
      </c>
      <c r="I96" s="119">
        <v>0</v>
      </c>
      <c r="J96" s="119">
        <v>0</v>
      </c>
      <c r="K96" s="119">
        <v>19919</v>
      </c>
      <c r="L96" s="119">
        <v>0</v>
      </c>
    </row>
    <row r="97" spans="2:12" s="99" customFormat="1" ht="16.5" customHeight="1">
      <c r="B97" s="100" t="s">
        <v>317</v>
      </c>
      <c r="C97" s="119">
        <v>340423</v>
      </c>
      <c r="D97" s="119">
        <v>0</v>
      </c>
      <c r="E97" s="119">
        <v>0</v>
      </c>
      <c r="F97" s="119">
        <v>0</v>
      </c>
      <c r="G97" s="119">
        <v>0</v>
      </c>
      <c r="H97" s="119">
        <v>315383</v>
      </c>
      <c r="I97" s="119">
        <v>0</v>
      </c>
      <c r="J97" s="119">
        <v>0</v>
      </c>
      <c r="K97" s="119">
        <v>25040</v>
      </c>
      <c r="L97" s="119">
        <v>0</v>
      </c>
    </row>
    <row r="98" spans="2:12" s="99" customFormat="1" ht="16.5" customHeight="1">
      <c r="B98" s="100" t="s">
        <v>310</v>
      </c>
      <c r="C98" s="119">
        <v>318186</v>
      </c>
      <c r="D98" s="119">
        <v>0</v>
      </c>
      <c r="E98" s="119">
        <v>0</v>
      </c>
      <c r="F98" s="119">
        <v>68270</v>
      </c>
      <c r="G98" s="119">
        <v>104620</v>
      </c>
      <c r="H98" s="119">
        <v>41266</v>
      </c>
      <c r="I98" s="119">
        <v>0</v>
      </c>
      <c r="J98" s="119">
        <v>0</v>
      </c>
      <c r="K98" s="119">
        <v>104030</v>
      </c>
      <c r="L98" s="119">
        <v>0</v>
      </c>
    </row>
    <row r="99" spans="2:12" s="99" customFormat="1" ht="16.5" customHeight="1">
      <c r="B99" s="100" t="s">
        <v>311</v>
      </c>
      <c r="C99" s="119">
        <v>251987</v>
      </c>
      <c r="D99" s="119">
        <v>0</v>
      </c>
      <c r="E99" s="119">
        <v>0</v>
      </c>
      <c r="F99" s="119">
        <v>16912</v>
      </c>
      <c r="G99" s="119">
        <v>2089</v>
      </c>
      <c r="H99" s="119">
        <v>167306</v>
      </c>
      <c r="I99" s="119">
        <v>0</v>
      </c>
      <c r="J99" s="119">
        <v>0</v>
      </c>
      <c r="K99" s="119">
        <v>65680</v>
      </c>
      <c r="L99" s="119">
        <v>0</v>
      </c>
    </row>
    <row r="100" spans="2:12" s="99" customFormat="1" ht="16.5" customHeight="1">
      <c r="B100" s="100" t="s">
        <v>315</v>
      </c>
      <c r="C100" s="119">
        <v>250095</v>
      </c>
      <c r="D100" s="119">
        <v>0</v>
      </c>
      <c r="E100" s="119">
        <v>0</v>
      </c>
      <c r="F100" s="119">
        <v>24847</v>
      </c>
      <c r="G100" s="119">
        <v>148143</v>
      </c>
      <c r="H100" s="119">
        <v>43665</v>
      </c>
      <c r="I100" s="119">
        <v>0</v>
      </c>
      <c r="J100" s="119">
        <v>0</v>
      </c>
      <c r="K100" s="119">
        <v>33440</v>
      </c>
      <c r="L100" s="119">
        <v>0</v>
      </c>
    </row>
    <row r="101" spans="2:12" s="99" customFormat="1" ht="16.5" customHeight="1">
      <c r="B101" s="100" t="s">
        <v>329</v>
      </c>
      <c r="C101" s="119">
        <v>250073</v>
      </c>
      <c r="D101" s="119">
        <v>0</v>
      </c>
      <c r="E101" s="119">
        <v>0</v>
      </c>
      <c r="F101" s="119">
        <v>0</v>
      </c>
      <c r="G101" s="119">
        <v>0</v>
      </c>
      <c r="H101" s="119">
        <v>246004</v>
      </c>
      <c r="I101" s="119">
        <v>0</v>
      </c>
      <c r="J101" s="119">
        <v>0</v>
      </c>
      <c r="K101" s="119">
        <v>4069</v>
      </c>
      <c r="L101" s="119">
        <v>0</v>
      </c>
    </row>
    <row r="102" spans="2:12" s="99" customFormat="1" ht="16.5" customHeight="1">
      <c r="B102" s="100" t="s">
        <v>321</v>
      </c>
      <c r="C102" s="119">
        <v>232754</v>
      </c>
      <c r="D102" s="119">
        <v>0</v>
      </c>
      <c r="E102" s="119">
        <v>0</v>
      </c>
      <c r="F102" s="119">
        <v>0</v>
      </c>
      <c r="G102" s="119">
        <v>900</v>
      </c>
      <c r="H102" s="119">
        <v>231854</v>
      </c>
      <c r="I102" s="119">
        <v>0</v>
      </c>
      <c r="J102" s="119">
        <v>0</v>
      </c>
      <c r="K102" s="119">
        <v>0</v>
      </c>
      <c r="L102" s="119">
        <v>0</v>
      </c>
    </row>
    <row r="103" spans="2:12" s="99" customFormat="1" ht="16.5" customHeight="1">
      <c r="B103" s="100" t="s">
        <v>313</v>
      </c>
      <c r="C103" s="119">
        <v>220141</v>
      </c>
      <c r="D103" s="119">
        <v>0</v>
      </c>
      <c r="E103" s="119">
        <v>381</v>
      </c>
      <c r="F103" s="119">
        <v>11182</v>
      </c>
      <c r="G103" s="119">
        <v>8587</v>
      </c>
      <c r="H103" s="119">
        <v>55530</v>
      </c>
      <c r="I103" s="119">
        <v>0</v>
      </c>
      <c r="J103" s="119">
        <v>65</v>
      </c>
      <c r="K103" s="119">
        <v>144396</v>
      </c>
      <c r="L103" s="119">
        <v>0</v>
      </c>
    </row>
    <row r="104" spans="2:12" s="99" customFormat="1" ht="16.5" customHeight="1">
      <c r="B104" s="100" t="s">
        <v>314</v>
      </c>
      <c r="C104" s="119">
        <v>166819</v>
      </c>
      <c r="D104" s="119">
        <v>0</v>
      </c>
      <c r="E104" s="119">
        <v>0</v>
      </c>
      <c r="F104" s="119">
        <v>14150</v>
      </c>
      <c r="G104" s="119">
        <v>0</v>
      </c>
      <c r="H104" s="119">
        <v>134859</v>
      </c>
      <c r="I104" s="119">
        <v>0</v>
      </c>
      <c r="J104" s="119">
        <v>0</v>
      </c>
      <c r="K104" s="119">
        <v>17810</v>
      </c>
      <c r="L104" s="119">
        <v>0</v>
      </c>
    </row>
    <row r="105" spans="2:12" s="99" customFormat="1" ht="16.5" customHeight="1">
      <c r="B105" s="100" t="s">
        <v>316</v>
      </c>
      <c r="C105" s="119">
        <v>45361</v>
      </c>
      <c r="D105" s="119">
        <v>0</v>
      </c>
      <c r="E105" s="119">
        <v>0</v>
      </c>
      <c r="F105" s="119">
        <v>0</v>
      </c>
      <c r="G105" s="119">
        <v>619</v>
      </c>
      <c r="H105" s="119">
        <v>31372</v>
      </c>
      <c r="I105" s="119">
        <v>0</v>
      </c>
      <c r="J105" s="119">
        <v>0</v>
      </c>
      <c r="K105" s="119">
        <v>13370</v>
      </c>
      <c r="L105" s="119">
        <v>0</v>
      </c>
    </row>
    <row r="106" spans="2:12" s="99" customFormat="1" ht="16.5" customHeight="1">
      <c r="B106" s="100" t="s">
        <v>330</v>
      </c>
      <c r="C106" s="119">
        <v>45268</v>
      </c>
      <c r="D106" s="119">
        <v>0</v>
      </c>
      <c r="E106" s="119">
        <v>0</v>
      </c>
      <c r="F106" s="119">
        <v>1500</v>
      </c>
      <c r="G106" s="119">
        <v>0</v>
      </c>
      <c r="H106" s="119">
        <v>38918</v>
      </c>
      <c r="I106" s="119">
        <v>0</v>
      </c>
      <c r="J106" s="119">
        <v>0</v>
      </c>
      <c r="K106" s="119">
        <v>4850</v>
      </c>
      <c r="L106" s="119">
        <v>0</v>
      </c>
    </row>
    <row r="107" spans="2:12" s="99" customFormat="1" ht="16.5" customHeight="1">
      <c r="B107" s="100" t="s">
        <v>319</v>
      </c>
      <c r="C107" s="119">
        <v>43019</v>
      </c>
      <c r="D107" s="119">
        <v>0</v>
      </c>
      <c r="E107" s="119">
        <v>0</v>
      </c>
      <c r="F107" s="119">
        <v>0</v>
      </c>
      <c r="G107" s="119">
        <v>0</v>
      </c>
      <c r="H107" s="119">
        <v>14230</v>
      </c>
      <c r="I107" s="119">
        <v>0</v>
      </c>
      <c r="J107" s="119">
        <v>0</v>
      </c>
      <c r="K107" s="119">
        <v>28789</v>
      </c>
      <c r="L107" s="119">
        <v>0</v>
      </c>
    </row>
    <row r="108" spans="2:12" s="99" customFormat="1" ht="16.5" customHeight="1">
      <c r="B108" s="100" t="s">
        <v>334</v>
      </c>
      <c r="C108" s="119">
        <v>33513</v>
      </c>
      <c r="D108" s="119">
        <v>0</v>
      </c>
      <c r="E108" s="119">
        <v>0</v>
      </c>
      <c r="F108" s="119">
        <v>843</v>
      </c>
      <c r="G108" s="119">
        <v>0</v>
      </c>
      <c r="H108" s="119">
        <v>15822</v>
      </c>
      <c r="I108" s="119">
        <v>0</v>
      </c>
      <c r="J108" s="119">
        <v>0</v>
      </c>
      <c r="K108" s="119">
        <v>16848</v>
      </c>
      <c r="L108" s="119">
        <v>0</v>
      </c>
    </row>
    <row r="109" spans="2:12" s="99" customFormat="1" ht="16.5" customHeight="1">
      <c r="B109" s="100" t="s">
        <v>332</v>
      </c>
      <c r="C109" s="119">
        <v>29860</v>
      </c>
      <c r="D109" s="119">
        <v>0</v>
      </c>
      <c r="E109" s="119">
        <v>0</v>
      </c>
      <c r="F109" s="119">
        <v>1871</v>
      </c>
      <c r="G109" s="119">
        <v>0</v>
      </c>
      <c r="H109" s="119">
        <v>0</v>
      </c>
      <c r="I109" s="119">
        <v>0</v>
      </c>
      <c r="J109" s="119">
        <v>0</v>
      </c>
      <c r="K109" s="119">
        <v>27989</v>
      </c>
      <c r="L109" s="119">
        <v>0</v>
      </c>
    </row>
    <row r="110" spans="2:12" s="99" customFormat="1" ht="16.5" customHeight="1">
      <c r="B110" s="100" t="s">
        <v>331</v>
      </c>
      <c r="C110" s="119">
        <v>29081</v>
      </c>
      <c r="D110" s="119">
        <v>0</v>
      </c>
      <c r="E110" s="119">
        <v>0</v>
      </c>
      <c r="F110" s="119">
        <v>3739</v>
      </c>
      <c r="G110" s="119">
        <v>0</v>
      </c>
      <c r="H110" s="119">
        <v>1567</v>
      </c>
      <c r="I110" s="119">
        <v>0</v>
      </c>
      <c r="J110" s="119">
        <v>0</v>
      </c>
      <c r="K110" s="119">
        <v>23775</v>
      </c>
      <c r="L110" s="119">
        <v>0</v>
      </c>
    </row>
    <row r="111" spans="2:12" s="99" customFormat="1" ht="16.5" customHeight="1">
      <c r="B111" s="100" t="s">
        <v>323</v>
      </c>
      <c r="C111" s="119">
        <v>16775</v>
      </c>
      <c r="D111" s="119">
        <v>0</v>
      </c>
      <c r="E111" s="119">
        <v>0</v>
      </c>
      <c r="F111" s="119">
        <v>5477</v>
      </c>
      <c r="G111" s="119">
        <v>0</v>
      </c>
      <c r="H111" s="119">
        <v>0</v>
      </c>
      <c r="I111" s="119">
        <v>0</v>
      </c>
      <c r="J111" s="119">
        <v>0</v>
      </c>
      <c r="K111" s="119">
        <v>11298</v>
      </c>
      <c r="L111" s="119">
        <v>0</v>
      </c>
    </row>
    <row r="112" spans="2:12" s="99" customFormat="1" ht="16.5" customHeight="1">
      <c r="B112" s="100" t="s">
        <v>326</v>
      </c>
      <c r="C112" s="119">
        <v>16425</v>
      </c>
      <c r="D112" s="119">
        <v>0</v>
      </c>
      <c r="E112" s="119">
        <v>0</v>
      </c>
      <c r="F112" s="119">
        <v>0</v>
      </c>
      <c r="G112" s="119">
        <v>0</v>
      </c>
      <c r="H112" s="119">
        <v>16425</v>
      </c>
      <c r="I112" s="119">
        <v>0</v>
      </c>
      <c r="J112" s="119">
        <v>0</v>
      </c>
      <c r="K112" s="119">
        <v>0</v>
      </c>
      <c r="L112" s="119">
        <v>0</v>
      </c>
    </row>
    <row r="113" spans="1:14" s="99" customFormat="1" ht="16.5" customHeight="1">
      <c r="B113" s="100" t="s">
        <v>333</v>
      </c>
      <c r="C113" s="119">
        <v>16216</v>
      </c>
      <c r="D113" s="119">
        <v>0</v>
      </c>
      <c r="E113" s="119">
        <v>0</v>
      </c>
      <c r="F113" s="119">
        <v>13000</v>
      </c>
      <c r="G113" s="119">
        <v>1207</v>
      </c>
      <c r="H113" s="119">
        <v>0</v>
      </c>
      <c r="I113" s="119">
        <v>0</v>
      </c>
      <c r="J113" s="119">
        <v>0</v>
      </c>
      <c r="K113" s="119">
        <v>2009</v>
      </c>
      <c r="L113" s="119">
        <v>0</v>
      </c>
    </row>
    <row r="114" spans="1:14" s="99" customFormat="1" ht="16.5" customHeight="1">
      <c r="B114" s="100" t="s">
        <v>25</v>
      </c>
      <c r="C114" s="119">
        <f>C93-SUM(C94:C113)</f>
        <v>49118</v>
      </c>
      <c r="D114" s="119">
        <f t="shared" ref="D114:L114" si="1">D93-SUM(D94:D113)</f>
        <v>0</v>
      </c>
      <c r="E114" s="119">
        <f t="shared" si="1"/>
        <v>0</v>
      </c>
      <c r="F114" s="119">
        <f t="shared" si="1"/>
        <v>5700</v>
      </c>
      <c r="G114" s="119">
        <f t="shared" si="1"/>
        <v>12471</v>
      </c>
      <c r="H114" s="119">
        <f t="shared" si="1"/>
        <v>14232</v>
      </c>
      <c r="I114" s="119">
        <f t="shared" si="1"/>
        <v>0</v>
      </c>
      <c r="J114" s="119">
        <f t="shared" si="1"/>
        <v>0</v>
      </c>
      <c r="K114" s="119">
        <f t="shared" si="1"/>
        <v>16715</v>
      </c>
      <c r="L114" s="119">
        <f t="shared" si="1"/>
        <v>0</v>
      </c>
    </row>
    <row r="115" spans="1:14" s="99" customFormat="1" ht="16.5" customHeight="1" thickBot="1">
      <c r="B115" s="117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</row>
    <row r="116" spans="1:14" ht="16.5" customHeight="1" thickTop="1">
      <c r="B116" s="5" t="s">
        <v>6</v>
      </c>
    </row>
    <row r="117" spans="1:14" ht="16.5" customHeight="1">
      <c r="B117" s="5" t="s">
        <v>28</v>
      </c>
    </row>
    <row r="125" spans="1:14" ht="16.5" customHeight="1">
      <c r="A125" s="1" t="str">
        <f>VALUE(SUBSTITUTE(N63,"Ｉ 運輸・通信・貿易",""))+1&amp;"　Ⅰ 運輸・通信・貿易"</f>
        <v>80　Ⅰ 運輸・通信・貿易</v>
      </c>
      <c r="N125" s="3" t="str">
        <f>"Ｉ 運輸・通信・貿易　"&amp;VALUE(SUBSTITUTE(A125,"　Ⅰ 運輸・通信・貿易",""))+1</f>
        <v>Ｉ 運輸・通信・貿易　81</v>
      </c>
    </row>
    <row r="126" spans="1:14" ht="16.5" customHeight="1">
      <c r="B126" s="6" t="s">
        <v>308</v>
      </c>
      <c r="C126" s="6"/>
    </row>
    <row r="127" spans="1:14" ht="16.5" customHeight="1" thickBot="1">
      <c r="B127" s="6"/>
      <c r="C127" s="2" t="s">
        <v>362</v>
      </c>
      <c r="K127" s="3" t="s">
        <v>413</v>
      </c>
    </row>
    <row r="128" spans="1:14" ht="16.5" customHeight="1" thickTop="1">
      <c r="B128" s="54" t="s">
        <v>29</v>
      </c>
      <c r="C128" s="54" t="s">
        <v>2</v>
      </c>
      <c r="D128" s="54" t="s">
        <v>11</v>
      </c>
      <c r="E128" s="54" t="s">
        <v>23</v>
      </c>
      <c r="F128" s="54" t="s">
        <v>13</v>
      </c>
      <c r="G128" s="54" t="s">
        <v>14</v>
      </c>
      <c r="H128" s="54" t="s">
        <v>26</v>
      </c>
      <c r="I128" s="54" t="s">
        <v>16</v>
      </c>
      <c r="J128" s="54" t="s">
        <v>17</v>
      </c>
      <c r="K128" s="16" t="s">
        <v>18</v>
      </c>
    </row>
    <row r="129" spans="2:11" ht="16.5" customHeight="1">
      <c r="B129" s="44"/>
    </row>
    <row r="130" spans="2:11" ht="16.5" customHeight="1">
      <c r="B130" s="8" t="s">
        <v>32</v>
      </c>
    </row>
    <row r="131" spans="2:11" s="99" customFormat="1" ht="16.5" customHeight="1">
      <c r="B131" s="109" t="s">
        <v>2</v>
      </c>
      <c r="C131" s="116">
        <v>2677566</v>
      </c>
      <c r="D131" s="116">
        <v>0</v>
      </c>
      <c r="E131" s="116">
        <v>25</v>
      </c>
      <c r="F131" s="116">
        <v>11492</v>
      </c>
      <c r="G131" s="116">
        <v>50285</v>
      </c>
      <c r="H131" s="116">
        <v>2610534</v>
      </c>
      <c r="I131" s="116">
        <v>512</v>
      </c>
      <c r="J131" s="116">
        <v>4020</v>
      </c>
      <c r="K131" s="116">
        <v>2198</v>
      </c>
    </row>
    <row r="132" spans="2:11" s="99" customFormat="1" ht="16.5" customHeight="1">
      <c r="B132" s="100" t="s">
        <v>335</v>
      </c>
      <c r="C132" s="119">
        <v>761190</v>
      </c>
      <c r="D132" s="119">
        <v>0</v>
      </c>
      <c r="E132" s="119">
        <v>0</v>
      </c>
      <c r="F132" s="119">
        <v>144</v>
      </c>
      <c r="G132" s="119">
        <v>15162</v>
      </c>
      <c r="H132" s="119">
        <v>745084</v>
      </c>
      <c r="I132" s="119">
        <v>250</v>
      </c>
      <c r="J132" s="119">
        <v>247</v>
      </c>
      <c r="K132" s="119">
        <v>303</v>
      </c>
    </row>
    <row r="133" spans="2:11" s="99" customFormat="1" ht="16.5" customHeight="1">
      <c r="B133" s="100" t="s">
        <v>336</v>
      </c>
      <c r="C133" s="119">
        <v>514538</v>
      </c>
      <c r="D133" s="119">
        <v>0</v>
      </c>
      <c r="E133" s="119">
        <v>0</v>
      </c>
      <c r="F133" s="119">
        <v>2665</v>
      </c>
      <c r="G133" s="119">
        <v>14645</v>
      </c>
      <c r="H133" s="119">
        <v>496981</v>
      </c>
      <c r="I133" s="119">
        <v>227</v>
      </c>
      <c r="J133" s="119">
        <v>361</v>
      </c>
      <c r="K133" s="119">
        <v>1159</v>
      </c>
    </row>
    <row r="134" spans="2:11" s="99" customFormat="1" ht="16.5" customHeight="1">
      <c r="B134" s="100" t="s">
        <v>337</v>
      </c>
      <c r="C134" s="119">
        <v>337873</v>
      </c>
      <c r="D134" s="119">
        <v>0</v>
      </c>
      <c r="E134" s="119">
        <v>0</v>
      </c>
      <c r="F134" s="119">
        <v>0</v>
      </c>
      <c r="G134" s="119">
        <v>2019</v>
      </c>
      <c r="H134" s="119">
        <v>335847</v>
      </c>
      <c r="I134" s="119">
        <v>0</v>
      </c>
      <c r="J134" s="119">
        <v>0</v>
      </c>
      <c r="K134" s="119">
        <v>7</v>
      </c>
    </row>
    <row r="135" spans="2:11" s="99" customFormat="1" ht="16.5" customHeight="1">
      <c r="B135" s="100" t="s">
        <v>338</v>
      </c>
      <c r="C135" s="119">
        <v>332912</v>
      </c>
      <c r="D135" s="119">
        <v>0</v>
      </c>
      <c r="E135" s="119">
        <v>0</v>
      </c>
      <c r="F135" s="119">
        <v>0</v>
      </c>
      <c r="G135" s="119">
        <v>14467</v>
      </c>
      <c r="H135" s="119">
        <v>314694</v>
      </c>
      <c r="I135" s="119">
        <v>0</v>
      </c>
      <c r="J135" s="119">
        <v>3024</v>
      </c>
      <c r="K135" s="119">
        <v>727</v>
      </c>
    </row>
    <row r="136" spans="2:11" s="99" customFormat="1" ht="16.5" customHeight="1">
      <c r="B136" s="100" t="s">
        <v>339</v>
      </c>
      <c r="C136" s="119">
        <v>308240</v>
      </c>
      <c r="D136" s="119">
        <v>0</v>
      </c>
      <c r="E136" s="119">
        <v>0</v>
      </c>
      <c r="F136" s="119">
        <v>0</v>
      </c>
      <c r="G136" s="119">
        <v>0</v>
      </c>
      <c r="H136" s="119">
        <v>308240</v>
      </c>
      <c r="I136" s="119">
        <v>0</v>
      </c>
      <c r="J136" s="119">
        <v>0</v>
      </c>
      <c r="K136" s="119">
        <v>0</v>
      </c>
    </row>
    <row r="137" spans="2:11" s="99" customFormat="1" ht="16.5" customHeight="1">
      <c r="B137" s="100" t="s">
        <v>340</v>
      </c>
      <c r="C137" s="119">
        <v>168092</v>
      </c>
      <c r="D137" s="119">
        <v>0</v>
      </c>
      <c r="E137" s="119">
        <v>0</v>
      </c>
      <c r="F137" s="119">
        <v>0</v>
      </c>
      <c r="G137" s="119">
        <v>0</v>
      </c>
      <c r="H137" s="119">
        <v>168092</v>
      </c>
      <c r="I137" s="119">
        <v>0</v>
      </c>
      <c r="J137" s="119">
        <v>0</v>
      </c>
      <c r="K137" s="119">
        <v>0</v>
      </c>
    </row>
    <row r="138" spans="2:11" s="99" customFormat="1" ht="16.5" customHeight="1">
      <c r="B138" s="100" t="s">
        <v>341</v>
      </c>
      <c r="C138" s="119">
        <v>91234</v>
      </c>
      <c r="D138" s="119">
        <v>0</v>
      </c>
      <c r="E138" s="119">
        <v>0</v>
      </c>
      <c r="F138" s="119">
        <v>0</v>
      </c>
      <c r="G138" s="119">
        <v>0</v>
      </c>
      <c r="H138" s="119">
        <v>91234</v>
      </c>
      <c r="I138" s="119">
        <v>0</v>
      </c>
      <c r="J138" s="119">
        <v>0</v>
      </c>
      <c r="K138" s="119">
        <v>0</v>
      </c>
    </row>
    <row r="139" spans="2:11" s="99" customFormat="1" ht="16.5" customHeight="1">
      <c r="B139" s="100" t="s">
        <v>342</v>
      </c>
      <c r="C139" s="119">
        <v>66000</v>
      </c>
      <c r="D139" s="119">
        <v>0</v>
      </c>
      <c r="E139" s="119">
        <v>0</v>
      </c>
      <c r="F139" s="119">
        <v>8683</v>
      </c>
      <c r="G139" s="119">
        <v>0</v>
      </c>
      <c r="H139" s="119">
        <v>57317</v>
      </c>
      <c r="I139" s="119">
        <v>0</v>
      </c>
      <c r="J139" s="119">
        <v>0</v>
      </c>
      <c r="K139" s="119">
        <v>0</v>
      </c>
    </row>
    <row r="140" spans="2:11" s="99" customFormat="1" ht="16.5" customHeight="1">
      <c r="B140" s="100" t="s">
        <v>344</v>
      </c>
      <c r="C140" s="119">
        <v>35533</v>
      </c>
      <c r="D140" s="119">
        <v>0</v>
      </c>
      <c r="E140" s="119">
        <v>0</v>
      </c>
      <c r="F140" s="119">
        <v>0</v>
      </c>
      <c r="G140" s="119">
        <v>0</v>
      </c>
      <c r="H140" s="119">
        <v>35533</v>
      </c>
      <c r="I140" s="119">
        <v>0</v>
      </c>
      <c r="J140" s="119">
        <v>0</v>
      </c>
      <c r="K140" s="119">
        <v>0</v>
      </c>
    </row>
    <row r="141" spans="2:11" s="99" customFormat="1" ht="16.5" customHeight="1">
      <c r="B141" s="100" t="s">
        <v>343</v>
      </c>
      <c r="C141" s="119">
        <v>31765</v>
      </c>
      <c r="D141" s="119">
        <v>0</v>
      </c>
      <c r="E141" s="119">
        <v>25</v>
      </c>
      <c r="F141" s="119">
        <v>0</v>
      </c>
      <c r="G141" s="119">
        <v>3492</v>
      </c>
      <c r="H141" s="119">
        <v>27823</v>
      </c>
      <c r="I141" s="119">
        <v>35</v>
      </c>
      <c r="J141" s="119">
        <v>388</v>
      </c>
      <c r="K141" s="119">
        <v>2</v>
      </c>
    </row>
    <row r="142" spans="2:11" s="99" customFormat="1" ht="16.5" customHeight="1">
      <c r="B142" s="100" t="s">
        <v>347</v>
      </c>
      <c r="C142" s="119">
        <v>18705</v>
      </c>
      <c r="D142" s="119">
        <v>0</v>
      </c>
      <c r="E142" s="119">
        <v>0</v>
      </c>
      <c r="F142" s="119">
        <v>0</v>
      </c>
      <c r="G142" s="119">
        <v>500</v>
      </c>
      <c r="H142" s="119">
        <v>18205</v>
      </c>
      <c r="I142" s="119">
        <v>0</v>
      </c>
      <c r="J142" s="119">
        <v>0</v>
      </c>
      <c r="K142" s="119">
        <v>0</v>
      </c>
    </row>
    <row r="143" spans="2:11" s="99" customFormat="1" ht="16.5" customHeight="1">
      <c r="B143" s="100" t="s">
        <v>350</v>
      </c>
      <c r="C143" s="119">
        <v>5827</v>
      </c>
      <c r="D143" s="119">
        <v>0</v>
      </c>
      <c r="E143" s="119">
        <v>0</v>
      </c>
      <c r="F143" s="119">
        <v>0</v>
      </c>
      <c r="G143" s="119">
        <v>0</v>
      </c>
      <c r="H143" s="119">
        <v>5827</v>
      </c>
      <c r="I143" s="119">
        <v>0</v>
      </c>
      <c r="J143" s="119">
        <v>0</v>
      </c>
      <c r="K143" s="119">
        <v>0</v>
      </c>
    </row>
    <row r="144" spans="2:11" s="99" customFormat="1" ht="16.5" customHeight="1">
      <c r="B144" s="100" t="s">
        <v>346</v>
      </c>
      <c r="C144" s="119">
        <v>5657</v>
      </c>
      <c r="D144" s="119">
        <v>0</v>
      </c>
      <c r="E144" s="119">
        <v>0</v>
      </c>
      <c r="F144" s="119">
        <v>0</v>
      </c>
      <c r="G144" s="119">
        <v>0</v>
      </c>
      <c r="H144" s="119">
        <v>5657</v>
      </c>
      <c r="I144" s="119">
        <v>0</v>
      </c>
      <c r="J144" s="119">
        <v>0</v>
      </c>
      <c r="K144" s="119">
        <v>0</v>
      </c>
    </row>
    <row r="145" spans="2:11" s="99" customFormat="1" ht="16.5" customHeight="1">
      <c r="B145" s="100"/>
      <c r="C145" s="119"/>
      <c r="D145" s="116"/>
      <c r="E145" s="119"/>
      <c r="F145" s="119"/>
      <c r="G145" s="119"/>
      <c r="H145" s="119"/>
      <c r="I145" s="119"/>
      <c r="J145" s="119"/>
      <c r="K145" s="119"/>
    </row>
    <row r="146" spans="2:11" s="99" customFormat="1" ht="16.5" customHeight="1">
      <c r="B146" s="100"/>
      <c r="C146" s="119"/>
      <c r="D146" s="116"/>
      <c r="E146" s="119"/>
      <c r="F146" s="119"/>
      <c r="G146" s="119"/>
      <c r="H146" s="119"/>
      <c r="I146" s="119"/>
      <c r="J146" s="119"/>
      <c r="K146" s="119"/>
    </row>
    <row r="147" spans="2:11" s="99" customFormat="1" ht="16.5" customHeight="1">
      <c r="B147" s="100"/>
      <c r="C147" s="119"/>
      <c r="D147" s="116"/>
      <c r="E147" s="119"/>
      <c r="F147" s="119"/>
      <c r="G147" s="119"/>
      <c r="H147" s="119"/>
      <c r="I147" s="119"/>
      <c r="J147" s="119"/>
      <c r="K147" s="119"/>
    </row>
    <row r="148" spans="2:11" s="99" customFormat="1" ht="16.5" customHeight="1">
      <c r="B148" s="100"/>
      <c r="C148" s="119"/>
      <c r="D148" s="116"/>
      <c r="E148" s="119"/>
      <c r="F148" s="119"/>
      <c r="G148" s="119"/>
      <c r="H148" s="119"/>
      <c r="I148" s="119"/>
      <c r="J148" s="119"/>
      <c r="K148" s="119"/>
    </row>
    <row r="149" spans="2:11" s="99" customFormat="1" ht="16.5" customHeight="1">
      <c r="B149" s="104"/>
    </row>
    <row r="150" spans="2:11" s="99" customFormat="1" ht="16.5" customHeight="1">
      <c r="B150" s="105" t="s">
        <v>33</v>
      </c>
    </row>
    <row r="151" spans="2:11" s="99" customFormat="1" ht="16.5" customHeight="1">
      <c r="B151" s="109" t="s">
        <v>2</v>
      </c>
      <c r="C151" s="116">
        <v>13519504</v>
      </c>
      <c r="D151" s="116">
        <v>0</v>
      </c>
      <c r="E151" s="116">
        <v>967432</v>
      </c>
      <c r="F151" s="116">
        <v>8202044</v>
      </c>
      <c r="G151" s="116">
        <v>99722</v>
      </c>
      <c r="H151" s="116">
        <v>4201231</v>
      </c>
      <c r="I151" s="116">
        <v>207</v>
      </c>
      <c r="J151" s="116">
        <v>2638</v>
      </c>
      <c r="K151" s="116">
        <v>46230</v>
      </c>
    </row>
    <row r="152" spans="2:11" s="99" customFormat="1" ht="16.5" customHeight="1">
      <c r="B152" s="100" t="s">
        <v>339</v>
      </c>
      <c r="C152" s="119">
        <v>5179377</v>
      </c>
      <c r="D152" s="119">
        <v>0</v>
      </c>
      <c r="E152" s="119">
        <v>0</v>
      </c>
      <c r="F152" s="119">
        <v>5154766</v>
      </c>
      <c r="G152" s="119">
        <v>0</v>
      </c>
      <c r="H152" s="119">
        <v>24611</v>
      </c>
      <c r="I152" s="119">
        <v>0</v>
      </c>
      <c r="J152" s="119">
        <v>0</v>
      </c>
      <c r="K152" s="119">
        <v>0</v>
      </c>
    </row>
    <row r="153" spans="2:11" s="99" customFormat="1" ht="16.5" customHeight="1">
      <c r="B153" s="100" t="s">
        <v>341</v>
      </c>
      <c r="C153" s="119">
        <v>2535921</v>
      </c>
      <c r="D153" s="119">
        <v>0</v>
      </c>
      <c r="E153" s="119">
        <v>533648</v>
      </c>
      <c r="F153" s="119">
        <v>2002273</v>
      </c>
      <c r="G153" s="119">
        <v>0</v>
      </c>
      <c r="H153" s="119">
        <v>0</v>
      </c>
      <c r="I153" s="119">
        <v>0</v>
      </c>
      <c r="J153" s="119">
        <v>0</v>
      </c>
      <c r="K153" s="119">
        <v>0</v>
      </c>
    </row>
    <row r="154" spans="2:11" s="99" customFormat="1" ht="16.5" customHeight="1">
      <c r="B154" s="100" t="s">
        <v>349</v>
      </c>
      <c r="C154" s="119">
        <v>2118166</v>
      </c>
      <c r="D154" s="119">
        <v>0</v>
      </c>
      <c r="E154" s="119">
        <v>0</v>
      </c>
      <c r="F154" s="119">
        <v>0</v>
      </c>
      <c r="G154" s="119">
        <v>0</v>
      </c>
      <c r="H154" s="119">
        <v>2118166</v>
      </c>
      <c r="I154" s="119">
        <v>0</v>
      </c>
      <c r="J154" s="119">
        <v>0</v>
      </c>
      <c r="K154" s="119">
        <v>0</v>
      </c>
    </row>
    <row r="155" spans="2:11" s="99" customFormat="1" ht="16.5" customHeight="1">
      <c r="B155" s="100" t="s">
        <v>354</v>
      </c>
      <c r="C155" s="119">
        <v>812446</v>
      </c>
      <c r="D155" s="119">
        <v>0</v>
      </c>
      <c r="E155" s="119">
        <v>0</v>
      </c>
      <c r="F155" s="119">
        <v>0</v>
      </c>
      <c r="G155" s="119">
        <v>0</v>
      </c>
      <c r="H155" s="119">
        <v>812446</v>
      </c>
      <c r="I155" s="119">
        <v>0</v>
      </c>
      <c r="J155" s="119">
        <v>0</v>
      </c>
      <c r="K155" s="119">
        <v>0</v>
      </c>
    </row>
    <row r="156" spans="2:11" s="99" customFormat="1" ht="16.5" customHeight="1">
      <c r="B156" s="100" t="s">
        <v>352</v>
      </c>
      <c r="C156" s="119">
        <v>414058</v>
      </c>
      <c r="D156" s="119">
        <v>0</v>
      </c>
      <c r="E156" s="119">
        <v>0</v>
      </c>
      <c r="F156" s="119">
        <v>0</v>
      </c>
      <c r="G156" s="119">
        <v>0</v>
      </c>
      <c r="H156" s="119">
        <v>414058</v>
      </c>
      <c r="I156" s="119">
        <v>0</v>
      </c>
      <c r="J156" s="119">
        <v>0</v>
      </c>
      <c r="K156" s="119">
        <v>0</v>
      </c>
    </row>
    <row r="157" spans="2:11" s="99" customFormat="1" ht="16.5" customHeight="1">
      <c r="B157" s="100" t="s">
        <v>346</v>
      </c>
      <c r="C157" s="119">
        <v>371265</v>
      </c>
      <c r="D157" s="119">
        <v>0</v>
      </c>
      <c r="E157" s="119">
        <v>0</v>
      </c>
      <c r="F157" s="119">
        <v>129361</v>
      </c>
      <c r="G157" s="119">
        <v>0</v>
      </c>
      <c r="H157" s="119">
        <v>241904</v>
      </c>
      <c r="I157" s="119">
        <v>0</v>
      </c>
      <c r="J157" s="119">
        <v>0</v>
      </c>
      <c r="K157" s="119">
        <v>0</v>
      </c>
    </row>
    <row r="158" spans="2:11" s="99" customFormat="1" ht="16.5" customHeight="1">
      <c r="B158" s="100" t="s">
        <v>353</v>
      </c>
      <c r="C158" s="119">
        <v>353284</v>
      </c>
      <c r="D158" s="119">
        <v>0</v>
      </c>
      <c r="E158" s="119">
        <v>225202</v>
      </c>
      <c r="F158" s="119">
        <v>128082</v>
      </c>
      <c r="G158" s="119">
        <v>0</v>
      </c>
      <c r="H158" s="119">
        <v>0</v>
      </c>
      <c r="I158" s="119">
        <v>0</v>
      </c>
      <c r="J158" s="119">
        <v>0</v>
      </c>
      <c r="K158" s="119">
        <v>0</v>
      </c>
    </row>
    <row r="159" spans="2:11" s="99" customFormat="1" ht="16.5" customHeight="1">
      <c r="B159" s="100" t="s">
        <v>350</v>
      </c>
      <c r="C159" s="119">
        <v>333285</v>
      </c>
      <c r="D159" s="119">
        <v>0</v>
      </c>
      <c r="E159" s="119">
        <v>0</v>
      </c>
      <c r="F159" s="119">
        <v>293103</v>
      </c>
      <c r="G159" s="119">
        <v>0</v>
      </c>
      <c r="H159" s="119">
        <v>40182</v>
      </c>
      <c r="I159" s="119">
        <v>0</v>
      </c>
      <c r="J159" s="119">
        <v>0</v>
      </c>
      <c r="K159" s="119">
        <v>0</v>
      </c>
    </row>
    <row r="160" spans="2:11" s="99" customFormat="1" ht="16.5" customHeight="1">
      <c r="B160" s="100" t="s">
        <v>351</v>
      </c>
      <c r="C160" s="119">
        <v>264709</v>
      </c>
      <c r="D160" s="119">
        <v>0</v>
      </c>
      <c r="E160" s="119">
        <v>0</v>
      </c>
      <c r="F160" s="119">
        <v>264709</v>
      </c>
      <c r="G160" s="119">
        <v>0</v>
      </c>
      <c r="H160" s="119">
        <v>0</v>
      </c>
      <c r="I160" s="119">
        <v>0</v>
      </c>
      <c r="J160" s="119">
        <v>0</v>
      </c>
      <c r="K160" s="119">
        <v>0</v>
      </c>
    </row>
    <row r="161" spans="2:11" s="99" customFormat="1" ht="16.5" customHeight="1">
      <c r="B161" s="100" t="s">
        <v>335</v>
      </c>
      <c r="C161" s="119">
        <v>159754</v>
      </c>
      <c r="D161" s="119">
        <v>0</v>
      </c>
      <c r="E161" s="119">
        <v>60768</v>
      </c>
      <c r="F161" s="119">
        <v>44000</v>
      </c>
      <c r="G161" s="119">
        <v>24204</v>
      </c>
      <c r="H161" s="119">
        <v>28150</v>
      </c>
      <c r="I161" s="119">
        <v>0</v>
      </c>
      <c r="J161" s="119">
        <v>974</v>
      </c>
      <c r="K161" s="119">
        <v>1658</v>
      </c>
    </row>
    <row r="162" spans="2:11" s="99" customFormat="1" ht="16.5" customHeight="1">
      <c r="B162" s="100" t="s">
        <v>338</v>
      </c>
      <c r="C162" s="119">
        <v>152205</v>
      </c>
      <c r="D162" s="119">
        <v>0</v>
      </c>
      <c r="E162" s="119">
        <v>67493</v>
      </c>
      <c r="F162" s="119">
        <v>40</v>
      </c>
      <c r="G162" s="119">
        <v>12000</v>
      </c>
      <c r="H162" s="119">
        <v>64082</v>
      </c>
      <c r="I162" s="119">
        <v>0</v>
      </c>
      <c r="J162" s="119">
        <v>0</v>
      </c>
      <c r="K162" s="119">
        <v>8590</v>
      </c>
    </row>
    <row r="163" spans="2:11" s="99" customFormat="1" ht="16.5" customHeight="1">
      <c r="B163" s="100" t="s">
        <v>336</v>
      </c>
      <c r="C163" s="119">
        <v>145870</v>
      </c>
      <c r="D163" s="119">
        <v>0</v>
      </c>
      <c r="E163" s="119">
        <v>5264</v>
      </c>
      <c r="F163" s="119">
        <v>4121</v>
      </c>
      <c r="G163" s="119">
        <v>19403</v>
      </c>
      <c r="H163" s="119">
        <v>80856</v>
      </c>
      <c r="I163" s="119">
        <v>207</v>
      </c>
      <c r="J163" s="119">
        <v>1664</v>
      </c>
      <c r="K163" s="119">
        <v>34355</v>
      </c>
    </row>
    <row r="164" spans="2:11" s="99" customFormat="1" ht="16.5" customHeight="1">
      <c r="B164" s="100" t="s">
        <v>357</v>
      </c>
      <c r="C164" s="119">
        <v>138756</v>
      </c>
      <c r="D164" s="119">
        <v>0</v>
      </c>
      <c r="E164" s="119">
        <v>0</v>
      </c>
      <c r="F164" s="119">
        <v>98489</v>
      </c>
      <c r="G164" s="119">
        <v>40267</v>
      </c>
      <c r="H164" s="119">
        <v>0</v>
      </c>
      <c r="I164" s="119">
        <v>0</v>
      </c>
      <c r="J164" s="119">
        <v>0</v>
      </c>
      <c r="K164" s="119">
        <v>0</v>
      </c>
    </row>
    <row r="165" spans="2:11" s="99" customFormat="1" ht="16.5" customHeight="1">
      <c r="B165" s="100" t="s">
        <v>356</v>
      </c>
      <c r="C165" s="119">
        <v>103206</v>
      </c>
      <c r="D165" s="119">
        <v>0</v>
      </c>
      <c r="E165" s="119">
        <v>0</v>
      </c>
      <c r="F165" s="119">
        <v>0</v>
      </c>
      <c r="G165" s="119">
        <v>0</v>
      </c>
      <c r="H165" s="119">
        <v>103206</v>
      </c>
      <c r="I165" s="119">
        <v>0</v>
      </c>
      <c r="J165" s="119">
        <v>0</v>
      </c>
      <c r="K165" s="119">
        <v>0</v>
      </c>
    </row>
    <row r="166" spans="2:11" s="99" customFormat="1" ht="16.5" customHeight="1">
      <c r="B166" s="100" t="s">
        <v>348</v>
      </c>
      <c r="C166" s="119">
        <v>85590</v>
      </c>
      <c r="D166" s="119">
        <v>0</v>
      </c>
      <c r="E166" s="119">
        <v>0</v>
      </c>
      <c r="F166" s="119">
        <v>83100</v>
      </c>
      <c r="G166" s="119">
        <v>2490</v>
      </c>
      <c r="H166" s="119">
        <v>0</v>
      </c>
      <c r="I166" s="119">
        <v>0</v>
      </c>
      <c r="J166" s="119">
        <v>0</v>
      </c>
      <c r="K166" s="119">
        <v>0</v>
      </c>
    </row>
    <row r="167" spans="2:11" s="99" customFormat="1" ht="16.5" customHeight="1">
      <c r="B167" s="100" t="s">
        <v>355</v>
      </c>
      <c r="C167" s="119">
        <v>79968</v>
      </c>
      <c r="D167" s="119">
        <v>0</v>
      </c>
      <c r="E167" s="119">
        <v>0</v>
      </c>
      <c r="F167" s="119">
        <v>0</v>
      </c>
      <c r="G167" s="119">
        <v>0</v>
      </c>
      <c r="H167" s="119">
        <v>79968</v>
      </c>
      <c r="I167" s="119">
        <v>0</v>
      </c>
      <c r="J167" s="119">
        <v>0</v>
      </c>
      <c r="K167" s="119">
        <v>0</v>
      </c>
    </row>
    <row r="168" spans="2:11" s="99" customFormat="1" ht="16.5" customHeight="1">
      <c r="B168" s="100" t="s">
        <v>358</v>
      </c>
      <c r="C168" s="119">
        <v>72104</v>
      </c>
      <c r="D168" s="119">
        <v>0</v>
      </c>
      <c r="E168" s="119">
        <v>0</v>
      </c>
      <c r="F168" s="119">
        <v>0</v>
      </c>
      <c r="G168" s="119">
        <v>0</v>
      </c>
      <c r="H168" s="119">
        <v>72104</v>
      </c>
      <c r="I168" s="119">
        <v>0</v>
      </c>
      <c r="J168" s="119">
        <v>0</v>
      </c>
      <c r="K168" s="119">
        <v>0</v>
      </c>
    </row>
    <row r="169" spans="2:11" s="99" customFormat="1" ht="16.5" customHeight="1">
      <c r="B169" s="100" t="s">
        <v>345</v>
      </c>
      <c r="C169" s="119">
        <v>53658</v>
      </c>
      <c r="D169" s="119">
        <v>0</v>
      </c>
      <c r="E169" s="119">
        <v>0</v>
      </c>
      <c r="F169" s="119">
        <v>0</v>
      </c>
      <c r="G169" s="119">
        <v>0</v>
      </c>
      <c r="H169" s="119">
        <v>53658</v>
      </c>
      <c r="I169" s="119">
        <v>0</v>
      </c>
      <c r="J169" s="119">
        <v>0</v>
      </c>
      <c r="K169" s="119">
        <v>0</v>
      </c>
    </row>
    <row r="170" spans="2:11" s="99" customFormat="1" ht="16.5" customHeight="1">
      <c r="B170" s="100" t="s">
        <v>347</v>
      </c>
      <c r="C170" s="119">
        <v>51631</v>
      </c>
      <c r="D170" s="119">
        <v>0</v>
      </c>
      <c r="E170" s="119">
        <v>44167</v>
      </c>
      <c r="F170" s="119">
        <v>0</v>
      </c>
      <c r="G170" s="119">
        <v>0</v>
      </c>
      <c r="H170" s="119">
        <v>7464</v>
      </c>
      <c r="I170" s="119">
        <v>0</v>
      </c>
      <c r="J170" s="119">
        <v>0</v>
      </c>
      <c r="K170" s="119">
        <v>0</v>
      </c>
    </row>
    <row r="171" spans="2:11" s="99" customFormat="1" ht="16.5" customHeight="1">
      <c r="B171" s="100" t="s">
        <v>411</v>
      </c>
      <c r="C171" s="119">
        <v>50724</v>
      </c>
      <c r="D171" s="119">
        <v>0</v>
      </c>
      <c r="E171" s="119">
        <v>0</v>
      </c>
      <c r="F171" s="119">
        <v>0</v>
      </c>
      <c r="G171" s="119">
        <v>0</v>
      </c>
      <c r="H171" s="119">
        <v>50724</v>
      </c>
      <c r="I171" s="119">
        <v>0</v>
      </c>
      <c r="J171" s="119">
        <v>0</v>
      </c>
      <c r="K171" s="119">
        <v>0</v>
      </c>
    </row>
    <row r="172" spans="2:11" s="99" customFormat="1" ht="16.5" customHeight="1">
      <c r="B172" s="100" t="s">
        <v>344</v>
      </c>
      <c r="C172" s="119">
        <v>30890</v>
      </c>
      <c r="D172" s="119">
        <v>0</v>
      </c>
      <c r="E172" s="119">
        <v>30890</v>
      </c>
      <c r="F172" s="119">
        <v>0</v>
      </c>
      <c r="G172" s="119">
        <v>0</v>
      </c>
      <c r="H172" s="119">
        <v>0</v>
      </c>
      <c r="I172" s="119">
        <v>0</v>
      </c>
      <c r="J172" s="119">
        <v>0</v>
      </c>
      <c r="K172" s="119">
        <v>0</v>
      </c>
    </row>
    <row r="173" spans="2:11" s="99" customFormat="1" ht="16.5" customHeight="1">
      <c r="B173" s="100" t="s">
        <v>343</v>
      </c>
      <c r="C173" s="119">
        <v>5157</v>
      </c>
      <c r="D173" s="119">
        <v>0</v>
      </c>
      <c r="E173" s="119">
        <v>0</v>
      </c>
      <c r="F173" s="119">
        <v>0</v>
      </c>
      <c r="G173" s="119">
        <v>0</v>
      </c>
      <c r="H173" s="119">
        <v>5111</v>
      </c>
      <c r="I173" s="119">
        <v>0</v>
      </c>
      <c r="J173" s="119">
        <v>0</v>
      </c>
      <c r="K173" s="119">
        <v>46</v>
      </c>
    </row>
    <row r="174" spans="2:11" s="99" customFormat="1" ht="16.5" customHeight="1">
      <c r="B174" s="100" t="s">
        <v>412</v>
      </c>
      <c r="C174" s="119">
        <v>4394</v>
      </c>
      <c r="D174" s="119">
        <v>0</v>
      </c>
      <c r="E174" s="119">
        <v>0</v>
      </c>
      <c r="F174" s="119">
        <v>0</v>
      </c>
      <c r="G174" s="119">
        <v>0</v>
      </c>
      <c r="H174" s="119">
        <v>4394</v>
      </c>
      <c r="I174" s="119">
        <v>0</v>
      </c>
      <c r="J174" s="119">
        <v>0</v>
      </c>
      <c r="K174" s="119">
        <v>0</v>
      </c>
    </row>
    <row r="175" spans="2:11" s="99" customFormat="1" ht="16.5" customHeight="1">
      <c r="B175" s="100" t="s">
        <v>337</v>
      </c>
      <c r="C175" s="119">
        <v>3086</v>
      </c>
      <c r="D175" s="119">
        <v>0</v>
      </c>
      <c r="E175" s="119">
        <v>0</v>
      </c>
      <c r="F175" s="119">
        <v>0</v>
      </c>
      <c r="G175" s="119">
        <v>1358</v>
      </c>
      <c r="H175" s="119">
        <v>147</v>
      </c>
      <c r="I175" s="119">
        <v>0</v>
      </c>
      <c r="J175" s="119">
        <v>0</v>
      </c>
      <c r="K175" s="119">
        <v>1581</v>
      </c>
    </row>
    <row r="176" spans="2:11" s="99" customFormat="1" ht="16.5" customHeight="1">
      <c r="B176" s="100"/>
      <c r="C176" s="119"/>
      <c r="D176" s="116"/>
      <c r="E176" s="119"/>
      <c r="F176" s="119"/>
      <c r="G176" s="119"/>
      <c r="H176" s="119"/>
      <c r="I176" s="119"/>
      <c r="J176" s="119"/>
      <c r="K176" s="119"/>
    </row>
    <row r="177" spans="2:11" s="99" customFormat="1" ht="16.5" customHeight="1">
      <c r="B177" s="100"/>
      <c r="C177" s="119"/>
      <c r="D177" s="116"/>
      <c r="E177" s="119"/>
      <c r="F177" s="119"/>
      <c r="G177" s="119"/>
      <c r="H177" s="119"/>
      <c r="I177" s="119"/>
      <c r="J177" s="119"/>
      <c r="K177" s="119"/>
    </row>
    <row r="178" spans="2:11" ht="16.5" customHeight="1">
      <c r="B178" s="45"/>
      <c r="C178" s="18"/>
      <c r="D178" s="17"/>
      <c r="E178" s="18"/>
      <c r="F178" s="18"/>
      <c r="G178" s="18"/>
      <c r="H178" s="18"/>
      <c r="I178" s="18"/>
      <c r="J178" s="18"/>
      <c r="K178" s="18"/>
    </row>
    <row r="179" spans="2:11" ht="16.5" customHeight="1">
      <c r="B179" s="45"/>
      <c r="C179" s="18"/>
      <c r="D179" s="17"/>
      <c r="E179" s="18"/>
      <c r="F179" s="18"/>
      <c r="G179" s="18"/>
      <c r="H179" s="18"/>
      <c r="I179" s="18"/>
      <c r="J179" s="18"/>
      <c r="K179" s="18"/>
    </row>
    <row r="180" spans="2:11" ht="16.5" customHeight="1">
      <c r="B180" s="45"/>
      <c r="C180" s="18"/>
      <c r="D180" s="17"/>
      <c r="E180" s="18"/>
      <c r="F180" s="18"/>
      <c r="G180" s="18"/>
      <c r="H180" s="18"/>
      <c r="I180" s="18"/>
      <c r="J180" s="18"/>
      <c r="K180" s="18"/>
    </row>
    <row r="181" spans="2:11" ht="16.5" customHeight="1">
      <c r="B181" s="45"/>
      <c r="C181" s="18"/>
      <c r="D181" s="17"/>
      <c r="E181" s="18"/>
      <c r="F181" s="18"/>
      <c r="G181" s="18"/>
      <c r="H181" s="18"/>
      <c r="I181" s="18"/>
      <c r="J181" s="18"/>
      <c r="K181" s="18"/>
    </row>
    <row r="182" spans="2:11" ht="16.5" customHeight="1" thickBot="1">
      <c r="B182" s="30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2:11" ht="16.5" customHeight="1" thickTop="1">
      <c r="B183" s="5" t="s">
        <v>6</v>
      </c>
      <c r="C183" s="68"/>
      <c r="D183" s="23"/>
      <c r="E183" s="23"/>
      <c r="F183" s="23"/>
      <c r="G183" s="23"/>
      <c r="H183" s="23"/>
      <c r="I183" s="23"/>
      <c r="J183" s="23"/>
      <c r="K183" s="23"/>
    </row>
    <row r="184" spans="2:11" ht="16.5" customHeight="1">
      <c r="B184" s="5" t="s">
        <v>28</v>
      </c>
      <c r="C184" s="24"/>
    </row>
    <row r="185" spans="2:11" ht="16.5" customHeight="1">
      <c r="B185" s="5"/>
      <c r="C185" s="24"/>
    </row>
    <row r="186" spans="2:11" ht="16.5" customHeight="1">
      <c r="B186" s="5"/>
      <c r="C186" s="24"/>
    </row>
  </sheetData>
  <phoneticPr fontId="1"/>
  <pageMargins left="0" right="0" top="0" bottom="0.39370078740157483" header="0" footer="0.19685039370078741"/>
  <pageSetup paperSize="9" scale="73" fitToHeight="0" pageOrder="overThenDown" orientation="portrait" r:id="rId1"/>
  <rowBreaks count="1" manualBreakCount="1">
    <brk id="6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1F11-BF9E-4FF8-A3A2-D3E74F710952}">
  <dimension ref="A1:AA126"/>
  <sheetViews>
    <sheetView view="pageBreakPreview" topLeftCell="E12" zoomScale="70" zoomScaleNormal="100" zoomScaleSheetLayoutView="70" workbookViewId="0">
      <selection activeCell="L43" sqref="L43"/>
    </sheetView>
  </sheetViews>
  <sheetFormatPr defaultColWidth="3" defaultRowHeight="16.5" customHeight="1"/>
  <cols>
    <col min="1" max="1" width="2.83203125" style="2" customWidth="1"/>
    <col min="2" max="2" width="21.33203125" style="2" customWidth="1"/>
    <col min="3" max="3" width="14.33203125" style="2" customWidth="1"/>
    <col min="4" max="6" width="13.33203125" style="2" customWidth="1"/>
    <col min="7" max="7" width="14.33203125" style="2" customWidth="1"/>
    <col min="8" max="8" width="13.33203125" style="2" customWidth="1"/>
    <col min="9" max="9" width="12.33203125" style="2" customWidth="1"/>
    <col min="10" max="17" width="13.58203125" style="2" customWidth="1"/>
    <col min="18" max="18" width="12.58203125" style="2" customWidth="1"/>
    <col min="19" max="19" width="2.83203125" style="2" customWidth="1"/>
    <col min="20" max="16384" width="3" style="2"/>
  </cols>
  <sheetData>
    <row r="1" spans="1:19" ht="16.5" customHeight="1">
      <c r="A1" s="1" t="str">
        <f>VALUE(SUBSTITUTE('98~100'!N125,'97'!$B$2,""))+1&amp;"　Ｉ 運輸・通信・貿易"</f>
        <v>82　Ｉ 運輸・通信・貿易</v>
      </c>
      <c r="B1" s="1"/>
      <c r="C1" s="1"/>
      <c r="S1" s="3" t="str">
        <f>"Ｉ 運輸・通信・貿易　"&amp;VALUE(SUBSTITUTE(A1,"Ｉ 運輸・通信・貿易",""))+1</f>
        <v>Ｉ 運輸・通信・貿易　83</v>
      </c>
    </row>
    <row r="2" spans="1:19" ht="16.5" customHeight="1">
      <c r="B2" s="6" t="s">
        <v>309</v>
      </c>
      <c r="C2" s="24"/>
      <c r="J2" s="6" t="s">
        <v>389</v>
      </c>
    </row>
    <row r="3" spans="1:19" ht="15" customHeight="1" thickBot="1">
      <c r="B3" s="5"/>
      <c r="C3" s="2" t="s">
        <v>30</v>
      </c>
      <c r="J3" s="6"/>
      <c r="K3" s="6"/>
    </row>
    <row r="4" spans="1:19" ht="16.5" customHeight="1" thickTop="1">
      <c r="B4" s="54" t="s">
        <v>4</v>
      </c>
      <c r="C4" s="56" t="s">
        <v>0</v>
      </c>
      <c r="D4" s="56" t="s">
        <v>1</v>
      </c>
      <c r="E4" s="56" t="s">
        <v>3</v>
      </c>
      <c r="F4" s="56" t="s">
        <v>212</v>
      </c>
      <c r="G4" s="58" t="s">
        <v>402</v>
      </c>
      <c r="J4" s="152" t="s">
        <v>189</v>
      </c>
      <c r="K4" s="172" t="s">
        <v>80</v>
      </c>
      <c r="L4" s="188" t="s">
        <v>184</v>
      </c>
      <c r="M4" s="189"/>
      <c r="N4" s="190"/>
      <c r="O4" s="194" t="s">
        <v>377</v>
      </c>
      <c r="P4" s="195"/>
      <c r="Q4" s="195"/>
    </row>
    <row r="5" spans="1:19" ht="16.5" customHeight="1">
      <c r="B5" s="26"/>
      <c r="C5" s="59"/>
      <c r="D5" s="59"/>
      <c r="E5" s="59"/>
      <c r="F5" s="59"/>
      <c r="G5" s="97"/>
      <c r="J5" s="163"/>
      <c r="K5" s="177"/>
      <c r="L5" s="191"/>
      <c r="M5" s="192"/>
      <c r="N5" s="193"/>
      <c r="O5" s="196"/>
      <c r="P5" s="197"/>
      <c r="Q5" s="197"/>
    </row>
    <row r="6" spans="1:19" ht="16.5" customHeight="1">
      <c r="B6" s="57" t="s">
        <v>202</v>
      </c>
      <c r="C6" s="18">
        <v>1044437296</v>
      </c>
      <c r="D6" s="18">
        <v>771116392</v>
      </c>
      <c r="E6" s="18">
        <v>923063942</v>
      </c>
      <c r="F6" s="18">
        <v>1067545762</v>
      </c>
      <c r="G6" s="65">
        <v>1399869682</v>
      </c>
      <c r="J6" s="163"/>
      <c r="K6" s="177"/>
      <c r="L6" s="184" t="s">
        <v>185</v>
      </c>
      <c r="M6" s="184" t="s">
        <v>186</v>
      </c>
      <c r="N6" s="184" t="s">
        <v>187</v>
      </c>
      <c r="O6" s="184" t="s">
        <v>185</v>
      </c>
      <c r="P6" s="184" t="s">
        <v>186</v>
      </c>
      <c r="Q6" s="161" t="s">
        <v>187</v>
      </c>
    </row>
    <row r="7" spans="1:19" ht="16.5" customHeight="1">
      <c r="B7" s="29" t="s">
        <v>279</v>
      </c>
      <c r="C7" s="18" t="s">
        <v>205</v>
      </c>
      <c r="D7" s="18" t="s">
        <v>274</v>
      </c>
      <c r="E7" s="18" t="s">
        <v>274</v>
      </c>
      <c r="F7" s="18" t="s">
        <v>274</v>
      </c>
      <c r="G7" s="65" t="s">
        <v>408</v>
      </c>
      <c r="J7" s="153"/>
      <c r="K7" s="159"/>
      <c r="L7" s="177"/>
      <c r="M7" s="177"/>
      <c r="N7" s="177"/>
      <c r="O7" s="177"/>
      <c r="P7" s="177"/>
      <c r="Q7" s="162"/>
    </row>
    <row r="8" spans="1:19" ht="16.5" customHeight="1">
      <c r="B8" s="29" t="s">
        <v>280</v>
      </c>
      <c r="C8" s="18">
        <v>44071163</v>
      </c>
      <c r="D8" s="18">
        <v>34671880</v>
      </c>
      <c r="E8" s="18">
        <v>43923102</v>
      </c>
      <c r="F8" s="18">
        <v>42722426</v>
      </c>
      <c r="G8" s="65">
        <v>44793176</v>
      </c>
      <c r="J8" s="89"/>
      <c r="K8" s="35"/>
    </row>
    <row r="9" spans="1:19" ht="16.5" customHeight="1">
      <c r="B9" s="45" t="s">
        <v>281</v>
      </c>
      <c r="C9" s="18">
        <v>42525876</v>
      </c>
      <c r="D9" s="18">
        <v>33514779</v>
      </c>
      <c r="E9" s="18">
        <v>43011777</v>
      </c>
      <c r="F9" s="18">
        <v>41686053</v>
      </c>
      <c r="G9" s="65">
        <v>43657280</v>
      </c>
      <c r="J9" s="120" t="s">
        <v>0</v>
      </c>
      <c r="K9" s="121">
        <v>21452</v>
      </c>
      <c r="L9" s="101">
        <v>19097</v>
      </c>
      <c r="M9" s="101">
        <v>14785</v>
      </c>
      <c r="N9" s="101">
        <v>4312</v>
      </c>
      <c r="O9" s="101">
        <v>2355</v>
      </c>
      <c r="P9" s="101">
        <v>141</v>
      </c>
      <c r="Q9" s="101">
        <v>2214</v>
      </c>
    </row>
    <row r="10" spans="1:19" ht="16.5" customHeight="1">
      <c r="B10" s="45" t="s">
        <v>282</v>
      </c>
      <c r="C10" s="18">
        <v>617318</v>
      </c>
      <c r="D10" s="18">
        <v>420543</v>
      </c>
      <c r="E10" s="18">
        <v>585254</v>
      </c>
      <c r="F10" s="18">
        <v>518938</v>
      </c>
      <c r="G10" s="65">
        <v>534907</v>
      </c>
      <c r="J10" s="120" t="s">
        <v>1</v>
      </c>
      <c r="K10" s="121">
        <v>19727</v>
      </c>
      <c r="L10" s="101">
        <v>17624</v>
      </c>
      <c r="M10" s="101">
        <v>13703</v>
      </c>
      <c r="N10" s="101">
        <v>3921</v>
      </c>
      <c r="O10" s="101">
        <v>2103</v>
      </c>
      <c r="P10" s="101">
        <v>129</v>
      </c>
      <c r="Q10" s="101">
        <v>1974</v>
      </c>
    </row>
    <row r="11" spans="1:19" ht="16.5" customHeight="1">
      <c r="B11" s="29" t="s">
        <v>283</v>
      </c>
      <c r="C11" s="18">
        <v>9707761</v>
      </c>
      <c r="D11" s="18">
        <v>8187026</v>
      </c>
      <c r="E11" s="18">
        <v>11112887</v>
      </c>
      <c r="F11" s="18">
        <v>12485316</v>
      </c>
      <c r="G11" s="65">
        <v>9964628</v>
      </c>
      <c r="J11" s="120" t="s">
        <v>3</v>
      </c>
      <c r="K11" s="121">
        <v>18185</v>
      </c>
      <c r="L11" s="101">
        <v>16206</v>
      </c>
      <c r="M11" s="101">
        <v>12516</v>
      </c>
      <c r="N11" s="101">
        <v>3690</v>
      </c>
      <c r="O11" s="101">
        <v>1979</v>
      </c>
      <c r="P11" s="101">
        <v>116</v>
      </c>
      <c r="Q11" s="101">
        <v>1863</v>
      </c>
    </row>
    <row r="12" spans="1:19" ht="16.5" customHeight="1">
      <c r="B12" s="45" t="s">
        <v>284</v>
      </c>
      <c r="C12" s="18">
        <v>9212522</v>
      </c>
      <c r="D12" s="18">
        <v>7977169</v>
      </c>
      <c r="E12" s="18">
        <v>10784860</v>
      </c>
      <c r="F12" s="18">
        <v>12379376</v>
      </c>
      <c r="G12" s="65">
        <v>9145528</v>
      </c>
      <c r="J12" s="120" t="s">
        <v>212</v>
      </c>
      <c r="K12" s="121">
        <v>16725</v>
      </c>
      <c r="L12" s="101">
        <v>14934</v>
      </c>
      <c r="M12" s="101">
        <v>11457</v>
      </c>
      <c r="N12" s="101">
        <v>3477</v>
      </c>
      <c r="O12" s="101">
        <v>1791</v>
      </c>
      <c r="P12" s="101">
        <v>97</v>
      </c>
      <c r="Q12" s="101">
        <v>1694</v>
      </c>
    </row>
    <row r="13" spans="1:19" ht="16.5" customHeight="1">
      <c r="B13" s="29" t="s">
        <v>285</v>
      </c>
      <c r="C13" s="18">
        <v>225079819</v>
      </c>
      <c r="D13" s="18">
        <v>196650820</v>
      </c>
      <c r="E13" s="18">
        <v>305363175</v>
      </c>
      <c r="F13" s="18">
        <v>342262948</v>
      </c>
      <c r="G13" s="65">
        <v>314881591</v>
      </c>
      <c r="J13" s="122" t="s">
        <v>402</v>
      </c>
      <c r="K13" s="123">
        <v>15169</v>
      </c>
      <c r="L13" s="106">
        <v>13632</v>
      </c>
      <c r="M13" s="106">
        <v>10313</v>
      </c>
      <c r="N13" s="106">
        <v>3319</v>
      </c>
      <c r="O13" s="106">
        <v>1537</v>
      </c>
      <c r="P13" s="106">
        <v>87</v>
      </c>
      <c r="Q13" s="106">
        <v>1450</v>
      </c>
    </row>
    <row r="14" spans="1:19" ht="16.5" customHeight="1" thickBot="1">
      <c r="B14" s="45" t="s">
        <v>286</v>
      </c>
      <c r="C14" s="18">
        <v>137998593</v>
      </c>
      <c r="D14" s="18">
        <v>113630244</v>
      </c>
      <c r="E14" s="18">
        <v>188193238</v>
      </c>
      <c r="F14" s="18">
        <v>212497860</v>
      </c>
      <c r="G14" s="65">
        <v>195812548</v>
      </c>
      <c r="J14" s="90"/>
      <c r="K14" s="39"/>
      <c r="L14" s="19"/>
      <c r="M14" s="19"/>
      <c r="N14" s="19"/>
      <c r="O14" s="19"/>
      <c r="P14" s="19"/>
      <c r="Q14" s="19"/>
    </row>
    <row r="15" spans="1:19" ht="16.5" customHeight="1" thickTop="1">
      <c r="B15" s="45" t="s">
        <v>287</v>
      </c>
      <c r="C15" s="18">
        <v>20879264</v>
      </c>
      <c r="D15" s="18">
        <v>20976567</v>
      </c>
      <c r="E15" s="18">
        <v>28050248</v>
      </c>
      <c r="F15" s="18">
        <v>40225169</v>
      </c>
      <c r="G15" s="65">
        <v>37144979</v>
      </c>
      <c r="J15" s="5" t="s">
        <v>188</v>
      </c>
    </row>
    <row r="16" spans="1:19" ht="16.5" customHeight="1">
      <c r="B16" s="45" t="s">
        <v>203</v>
      </c>
      <c r="C16" s="18">
        <v>60923956</v>
      </c>
      <c r="D16" s="18">
        <v>56002536</v>
      </c>
      <c r="E16" s="18">
        <v>80681150</v>
      </c>
      <c r="F16" s="18">
        <v>79196530</v>
      </c>
      <c r="G16" s="65">
        <v>71852081</v>
      </c>
      <c r="J16" s="5"/>
      <c r="K16" s="1"/>
      <c r="L16" s="1"/>
    </row>
    <row r="17" spans="2:23" ht="16.5" customHeight="1">
      <c r="B17" s="29" t="s">
        <v>288</v>
      </c>
      <c r="C17" s="18">
        <v>71714078</v>
      </c>
      <c r="D17" s="18">
        <v>57530251</v>
      </c>
      <c r="E17" s="18">
        <v>68028809</v>
      </c>
      <c r="F17" s="18">
        <v>86190369</v>
      </c>
      <c r="G17" s="65">
        <v>62271110</v>
      </c>
      <c r="J17" s="6" t="s">
        <v>390</v>
      </c>
      <c r="N17" s="6" t="s">
        <v>391</v>
      </c>
      <c r="O17" s="6"/>
    </row>
    <row r="18" spans="2:23" ht="16.5" customHeight="1" thickBot="1">
      <c r="B18" s="45" t="s">
        <v>204</v>
      </c>
      <c r="C18" s="18">
        <v>4522514</v>
      </c>
      <c r="D18" s="18">
        <v>4201295</v>
      </c>
      <c r="E18" s="18">
        <v>4184196</v>
      </c>
      <c r="F18" s="18">
        <v>5570098</v>
      </c>
      <c r="G18" s="65">
        <v>5142578</v>
      </c>
      <c r="J18" s="6"/>
      <c r="N18" s="6"/>
      <c r="V18" s="1"/>
    </row>
    <row r="19" spans="2:23" ht="16.5" customHeight="1" thickTop="1">
      <c r="B19" s="45" t="s">
        <v>289</v>
      </c>
      <c r="C19" s="18">
        <v>62765276</v>
      </c>
      <c r="D19" s="18">
        <v>50074894</v>
      </c>
      <c r="E19" s="18">
        <v>61128077</v>
      </c>
      <c r="F19" s="18">
        <v>77781263</v>
      </c>
      <c r="G19" s="65">
        <v>53632460</v>
      </c>
      <c r="J19" s="152" t="s">
        <v>189</v>
      </c>
      <c r="K19" s="164" t="s">
        <v>387</v>
      </c>
      <c r="L19" s="167" t="s">
        <v>388</v>
      </c>
      <c r="N19" s="155" t="s">
        <v>34</v>
      </c>
      <c r="O19" s="158" t="s">
        <v>36</v>
      </c>
      <c r="P19" s="158"/>
      <c r="Q19" s="158"/>
      <c r="R19" s="147"/>
    </row>
    <row r="20" spans="2:23" ht="16.5" customHeight="1">
      <c r="B20" s="45" t="s">
        <v>290</v>
      </c>
      <c r="C20" s="18">
        <v>1473375</v>
      </c>
      <c r="D20" s="18">
        <v>1422459</v>
      </c>
      <c r="E20" s="18">
        <v>1243502</v>
      </c>
      <c r="F20" s="18">
        <v>1472020</v>
      </c>
      <c r="G20" s="65">
        <v>1678176</v>
      </c>
      <c r="J20" s="163"/>
      <c r="K20" s="165"/>
      <c r="L20" s="168"/>
      <c r="N20" s="157"/>
      <c r="O20" s="159" t="s">
        <v>2</v>
      </c>
      <c r="P20" s="160" t="s">
        <v>37</v>
      </c>
      <c r="Q20" s="160"/>
      <c r="R20" s="161" t="s">
        <v>40</v>
      </c>
    </row>
    <row r="21" spans="2:23" ht="16.5" customHeight="1">
      <c r="B21" s="29" t="s">
        <v>291</v>
      </c>
      <c r="C21" s="18">
        <v>683219777</v>
      </c>
      <c r="D21" s="18">
        <v>466497154</v>
      </c>
      <c r="E21" s="18">
        <v>486377154</v>
      </c>
      <c r="F21" s="18">
        <v>575615831</v>
      </c>
      <c r="G21" s="17">
        <v>957689257</v>
      </c>
      <c r="J21" s="153"/>
      <c r="K21" s="166"/>
      <c r="L21" s="169"/>
      <c r="N21" s="25" t="s">
        <v>35</v>
      </c>
      <c r="O21" s="159"/>
      <c r="P21" s="64" t="s">
        <v>38</v>
      </c>
      <c r="Q21" s="64" t="s">
        <v>39</v>
      </c>
      <c r="R21" s="162"/>
    </row>
    <row r="22" spans="2:23" ht="16.5" customHeight="1">
      <c r="B22" s="45" t="s">
        <v>292</v>
      </c>
      <c r="C22" s="18">
        <v>8805722</v>
      </c>
      <c r="D22" s="18">
        <v>6605377</v>
      </c>
      <c r="E22" s="18">
        <v>2514338</v>
      </c>
      <c r="F22" s="18">
        <v>2162957</v>
      </c>
      <c r="G22" s="65">
        <v>1882051</v>
      </c>
      <c r="J22" s="29"/>
      <c r="N22" s="9"/>
      <c r="O22" s="24"/>
    </row>
    <row r="23" spans="2:23" ht="16.5" customHeight="1">
      <c r="B23" s="45" t="s">
        <v>293</v>
      </c>
      <c r="C23" s="18">
        <v>4743934</v>
      </c>
      <c r="D23" s="10">
        <v>2104031</v>
      </c>
      <c r="E23" s="10">
        <v>3230216</v>
      </c>
      <c r="F23" s="10">
        <v>4060902</v>
      </c>
      <c r="G23" s="65">
        <v>3871953</v>
      </c>
      <c r="J23" s="104" t="s">
        <v>0</v>
      </c>
      <c r="K23" s="101">
        <v>58442</v>
      </c>
      <c r="L23" s="101">
        <v>34685</v>
      </c>
      <c r="M23" s="99"/>
      <c r="N23" s="146" t="s">
        <v>403</v>
      </c>
      <c r="O23" s="125">
        <v>87033.5</v>
      </c>
      <c r="P23" s="125">
        <v>38584</v>
      </c>
      <c r="Q23" s="125">
        <v>35949.5</v>
      </c>
      <c r="R23" s="125">
        <v>12500</v>
      </c>
    </row>
    <row r="24" spans="2:23" ht="16.5" customHeight="1">
      <c r="B24" s="45" t="s">
        <v>294</v>
      </c>
      <c r="C24" s="10">
        <v>29596336</v>
      </c>
      <c r="D24" s="10">
        <v>19997447</v>
      </c>
      <c r="E24" s="10">
        <v>13988747</v>
      </c>
      <c r="F24" s="10">
        <v>23064258</v>
      </c>
      <c r="G24" s="65">
        <v>26125161</v>
      </c>
      <c r="J24" s="104" t="s">
        <v>1</v>
      </c>
      <c r="K24" s="101">
        <v>57660</v>
      </c>
      <c r="L24" s="101">
        <v>34214</v>
      </c>
      <c r="M24" s="126"/>
      <c r="N24" s="146" t="s">
        <v>404</v>
      </c>
      <c r="O24" s="125">
        <v>61497</v>
      </c>
      <c r="P24" s="125">
        <v>26044.5</v>
      </c>
      <c r="Q24" s="125">
        <v>23952.5</v>
      </c>
      <c r="R24" s="125">
        <v>11500</v>
      </c>
    </row>
    <row r="25" spans="2:23" ht="16.5" customHeight="1">
      <c r="B25" s="45" t="s">
        <v>295</v>
      </c>
      <c r="C25" s="10">
        <v>26842450</v>
      </c>
      <c r="D25" s="10">
        <v>23185141</v>
      </c>
      <c r="E25" s="10">
        <v>26465075</v>
      </c>
      <c r="F25" s="10">
        <v>23588095</v>
      </c>
      <c r="G25" s="65">
        <v>34180986</v>
      </c>
      <c r="J25" s="104" t="s">
        <v>3</v>
      </c>
      <c r="K25" s="101">
        <v>57242</v>
      </c>
      <c r="L25" s="101">
        <v>33838</v>
      </c>
      <c r="M25" s="126"/>
      <c r="N25" s="146" t="s">
        <v>405</v>
      </c>
      <c r="O25" s="125">
        <v>57757.5</v>
      </c>
      <c r="P25" s="125">
        <v>24493</v>
      </c>
      <c r="Q25" s="125">
        <v>22964.5</v>
      </c>
      <c r="R25" s="125">
        <v>10300</v>
      </c>
    </row>
    <row r="26" spans="2:23" ht="16.5" customHeight="1">
      <c r="B26" s="29" t="s">
        <v>25</v>
      </c>
      <c r="C26" s="10">
        <v>10644698</v>
      </c>
      <c r="D26" s="10">
        <v>7579261</v>
      </c>
      <c r="E26" s="10">
        <v>8258815</v>
      </c>
      <c r="F26" s="10">
        <v>8268872</v>
      </c>
      <c r="G26" s="65">
        <v>10269920</v>
      </c>
      <c r="J26" s="104" t="s">
        <v>212</v>
      </c>
      <c r="K26" s="101">
        <v>56693</v>
      </c>
      <c r="L26" s="101">
        <v>33594</v>
      </c>
      <c r="M26" s="126"/>
      <c r="N26" s="146" t="s">
        <v>406</v>
      </c>
      <c r="O26" s="125">
        <v>61527</v>
      </c>
      <c r="P26" s="125">
        <v>26919</v>
      </c>
      <c r="Q26" s="125">
        <v>25108</v>
      </c>
      <c r="R26" s="125">
        <v>9500</v>
      </c>
    </row>
    <row r="27" spans="2:23" ht="16.5" customHeight="1">
      <c r="B27" s="29"/>
      <c r="C27" s="10"/>
      <c r="D27" s="10"/>
      <c r="E27" s="10"/>
      <c r="F27" s="10"/>
      <c r="G27" s="17"/>
      <c r="J27" s="109" t="s">
        <v>402</v>
      </c>
      <c r="K27" s="106">
        <v>56117</v>
      </c>
      <c r="L27" s="106">
        <v>33302</v>
      </c>
      <c r="M27" s="127"/>
      <c r="N27" s="105" t="s">
        <v>407</v>
      </c>
      <c r="O27" s="128">
        <v>67476.5</v>
      </c>
      <c r="P27" s="128">
        <v>29569.5</v>
      </c>
      <c r="Q27" s="128">
        <v>27807</v>
      </c>
      <c r="R27" s="128">
        <v>10100</v>
      </c>
    </row>
    <row r="28" spans="2:23" ht="16.5" customHeight="1" thickBot="1">
      <c r="B28" s="57" t="s">
        <v>206</v>
      </c>
      <c r="C28" s="10">
        <v>507376351</v>
      </c>
      <c r="D28" s="10">
        <v>345739107</v>
      </c>
      <c r="E28" s="10">
        <v>529631748</v>
      </c>
      <c r="F28" s="10">
        <v>920851257</v>
      </c>
      <c r="G28" s="65">
        <v>808839153</v>
      </c>
      <c r="J28" s="114"/>
      <c r="K28" s="115"/>
      <c r="L28" s="115"/>
      <c r="M28" s="99"/>
      <c r="N28" s="104"/>
      <c r="O28" s="99"/>
      <c r="P28" s="99"/>
      <c r="Q28" s="99"/>
      <c r="R28" s="99"/>
    </row>
    <row r="29" spans="2:23" ht="16.5" customHeight="1" thickTop="1">
      <c r="B29" s="29" t="s">
        <v>279</v>
      </c>
      <c r="C29" s="18" t="s">
        <v>205</v>
      </c>
      <c r="D29" s="18" t="s">
        <v>274</v>
      </c>
      <c r="E29" s="18" t="s">
        <v>274</v>
      </c>
      <c r="F29" s="18" t="s">
        <v>274</v>
      </c>
      <c r="G29" s="65" t="s">
        <v>408</v>
      </c>
      <c r="J29" s="129" t="s">
        <v>190</v>
      </c>
      <c r="K29" s="99"/>
      <c r="L29" s="99"/>
      <c r="M29" s="99"/>
      <c r="N29" s="104" t="s">
        <v>41</v>
      </c>
      <c r="O29" s="125">
        <v>4960</v>
      </c>
      <c r="P29" s="125">
        <v>2219</v>
      </c>
      <c r="Q29" s="125">
        <v>1991</v>
      </c>
      <c r="R29" s="125">
        <v>750</v>
      </c>
    </row>
    <row r="30" spans="2:23" ht="16.5" customHeight="1">
      <c r="B30" s="29" t="s">
        <v>280</v>
      </c>
      <c r="C30" s="10">
        <v>30853932</v>
      </c>
      <c r="D30" s="10">
        <v>23369526</v>
      </c>
      <c r="E30" s="10">
        <v>34022446</v>
      </c>
      <c r="F30" s="10">
        <v>49206311</v>
      </c>
      <c r="G30" s="65">
        <v>50980488</v>
      </c>
      <c r="J30" s="99"/>
      <c r="K30" s="99"/>
      <c r="L30" s="99"/>
      <c r="M30" s="99"/>
      <c r="N30" s="104" t="s">
        <v>42</v>
      </c>
      <c r="O30" s="125">
        <v>5853.5</v>
      </c>
      <c r="P30" s="125">
        <v>2660</v>
      </c>
      <c r="Q30" s="125">
        <v>2393.5</v>
      </c>
      <c r="R30" s="125">
        <v>800</v>
      </c>
    </row>
    <row r="31" spans="2:23" ht="16.5" customHeight="1">
      <c r="B31" s="45" t="s">
        <v>296</v>
      </c>
      <c r="C31" s="10">
        <v>428679</v>
      </c>
      <c r="D31" s="10">
        <v>391723</v>
      </c>
      <c r="E31" s="10">
        <v>262938</v>
      </c>
      <c r="F31" s="10">
        <v>368066</v>
      </c>
      <c r="G31" s="65">
        <v>1139864</v>
      </c>
      <c r="J31" s="99"/>
      <c r="K31" s="99"/>
      <c r="L31" s="99"/>
      <c r="M31" s="99"/>
      <c r="N31" s="104" t="s">
        <v>43</v>
      </c>
      <c r="O31" s="125">
        <v>5385.5</v>
      </c>
      <c r="P31" s="125">
        <v>2359.5</v>
      </c>
      <c r="Q31" s="125">
        <v>2126</v>
      </c>
      <c r="R31" s="125">
        <v>900</v>
      </c>
      <c r="T31" s="62"/>
      <c r="U31" s="62"/>
      <c r="V31" s="62"/>
      <c r="W31" s="62"/>
    </row>
    <row r="32" spans="2:23" ht="16.5" customHeight="1">
      <c r="B32" s="45" t="s">
        <v>297</v>
      </c>
      <c r="C32" s="10">
        <v>9867328</v>
      </c>
      <c r="D32" s="10">
        <v>8608320</v>
      </c>
      <c r="E32" s="10">
        <v>7600628</v>
      </c>
      <c r="F32" s="10">
        <v>12007237</v>
      </c>
      <c r="G32" s="65">
        <v>13027249</v>
      </c>
      <c r="J32" s="99"/>
      <c r="K32" s="99"/>
      <c r="L32" s="99"/>
      <c r="M32" s="99"/>
      <c r="N32" s="104" t="s">
        <v>44</v>
      </c>
      <c r="O32" s="125">
        <v>5489</v>
      </c>
      <c r="P32" s="125">
        <v>2369</v>
      </c>
      <c r="Q32" s="125">
        <v>2220</v>
      </c>
      <c r="R32" s="125">
        <v>900</v>
      </c>
      <c r="T32" s="62"/>
      <c r="U32" s="62"/>
      <c r="V32" s="62"/>
      <c r="W32" s="62"/>
    </row>
    <row r="33" spans="2:27" ht="16.5" customHeight="1">
      <c r="B33" s="45" t="s">
        <v>298</v>
      </c>
      <c r="C33" s="10">
        <v>4132229</v>
      </c>
      <c r="D33" s="10">
        <v>2733375</v>
      </c>
      <c r="E33" s="10">
        <v>4706257</v>
      </c>
      <c r="F33" s="10">
        <v>5571639</v>
      </c>
      <c r="G33" s="65">
        <v>2456305</v>
      </c>
      <c r="J33" s="99"/>
      <c r="K33" s="99"/>
      <c r="L33" s="99"/>
      <c r="M33" s="99"/>
      <c r="N33" s="104" t="s">
        <v>45</v>
      </c>
      <c r="O33" s="125">
        <v>7159</v>
      </c>
      <c r="P33" s="125">
        <v>3201.5</v>
      </c>
      <c r="Q33" s="125">
        <v>3057.5</v>
      </c>
      <c r="R33" s="125">
        <v>900</v>
      </c>
      <c r="T33" s="62"/>
      <c r="U33" s="62"/>
      <c r="V33" s="62"/>
      <c r="W33" s="62"/>
    </row>
    <row r="34" spans="2:27" ht="16.5" customHeight="1">
      <c r="B34" s="45" t="s">
        <v>299</v>
      </c>
      <c r="C34" s="10">
        <v>11133249</v>
      </c>
      <c r="D34" s="10">
        <v>5413427</v>
      </c>
      <c r="E34" s="10">
        <v>9613352</v>
      </c>
      <c r="F34" s="10">
        <v>8849612</v>
      </c>
      <c r="G34" s="65">
        <v>7112749</v>
      </c>
      <c r="J34" s="99"/>
      <c r="K34" s="99"/>
      <c r="L34" s="99"/>
      <c r="M34" s="99"/>
      <c r="N34" s="104" t="s">
        <v>46</v>
      </c>
      <c r="O34" s="125">
        <v>5685</v>
      </c>
      <c r="P34" s="125">
        <v>2505.5</v>
      </c>
      <c r="Q34" s="125">
        <v>2329.5</v>
      </c>
      <c r="R34" s="125">
        <v>850</v>
      </c>
      <c r="T34" s="62"/>
      <c r="U34" s="62"/>
      <c r="V34" s="62"/>
      <c r="W34" s="62"/>
    </row>
    <row r="35" spans="2:27" ht="16.5" customHeight="1">
      <c r="B35" s="29" t="s">
        <v>283</v>
      </c>
      <c r="C35" s="10">
        <v>269404954</v>
      </c>
      <c r="D35" s="10">
        <v>175787548</v>
      </c>
      <c r="E35" s="10">
        <v>322753934</v>
      </c>
      <c r="F35" s="10">
        <v>628616285</v>
      </c>
      <c r="G35" s="65">
        <v>537138529</v>
      </c>
      <c r="J35" s="99"/>
      <c r="K35" s="99"/>
      <c r="L35" s="99"/>
      <c r="M35" s="99"/>
      <c r="N35" s="104" t="s">
        <v>207</v>
      </c>
      <c r="O35" s="125">
        <v>6584</v>
      </c>
      <c r="P35" s="125">
        <v>2891.5</v>
      </c>
      <c r="Q35" s="125">
        <v>2792.5</v>
      </c>
      <c r="R35" s="125">
        <v>900</v>
      </c>
      <c r="T35" s="62"/>
      <c r="U35" s="62"/>
      <c r="V35" s="62"/>
      <c r="W35" s="62"/>
    </row>
    <row r="36" spans="2:27" ht="16.5" customHeight="1">
      <c r="B36" s="45" t="s">
        <v>300</v>
      </c>
      <c r="C36" s="10">
        <v>95787214</v>
      </c>
      <c r="D36" s="10">
        <v>60890906</v>
      </c>
      <c r="E36" s="10">
        <v>112386043</v>
      </c>
      <c r="F36" s="10">
        <v>348186910</v>
      </c>
      <c r="G36" s="65">
        <v>272226909</v>
      </c>
      <c r="J36" s="99"/>
      <c r="K36" s="99"/>
      <c r="L36" s="99"/>
      <c r="M36" s="99"/>
      <c r="N36" s="104" t="s">
        <v>208</v>
      </c>
      <c r="O36" s="125">
        <v>6045.5</v>
      </c>
      <c r="P36" s="125">
        <v>2625.5</v>
      </c>
      <c r="Q36" s="125">
        <v>2520</v>
      </c>
      <c r="R36" s="125">
        <v>900</v>
      </c>
      <c r="T36" s="62"/>
      <c r="U36" s="62"/>
      <c r="V36" s="62"/>
      <c r="W36" s="62"/>
    </row>
    <row r="37" spans="2:27" ht="16.5" customHeight="1">
      <c r="B37" s="45" t="s">
        <v>301</v>
      </c>
      <c r="C37" s="10">
        <v>2378320</v>
      </c>
      <c r="D37" s="10">
        <v>2353110</v>
      </c>
      <c r="E37" s="10">
        <v>875914</v>
      </c>
      <c r="F37" s="10">
        <v>0</v>
      </c>
      <c r="G37" s="65">
        <v>0</v>
      </c>
      <c r="J37" s="99"/>
      <c r="K37" s="99"/>
      <c r="L37" s="99"/>
      <c r="M37" s="99"/>
      <c r="N37" s="104" t="s">
        <v>209</v>
      </c>
      <c r="O37" s="125">
        <v>5581.5</v>
      </c>
      <c r="P37" s="125">
        <v>2496</v>
      </c>
      <c r="Q37" s="125">
        <v>2435.5</v>
      </c>
      <c r="R37" s="125">
        <v>650</v>
      </c>
      <c r="T37" s="62"/>
      <c r="U37" s="62"/>
      <c r="V37" s="62"/>
      <c r="W37" s="62"/>
    </row>
    <row r="38" spans="2:27" ht="16.5" customHeight="1">
      <c r="B38" s="45" t="s">
        <v>302</v>
      </c>
      <c r="C38" s="10">
        <v>162148522</v>
      </c>
      <c r="D38" s="18">
        <v>106651978</v>
      </c>
      <c r="E38" s="10">
        <v>196265914</v>
      </c>
      <c r="F38" s="10">
        <v>262599301</v>
      </c>
      <c r="G38" s="65">
        <v>248789114</v>
      </c>
      <c r="J38" s="99"/>
      <c r="K38" s="99"/>
      <c r="L38" s="99"/>
      <c r="M38" s="99"/>
      <c r="N38" s="104" t="s">
        <v>47</v>
      </c>
      <c r="O38" s="125">
        <v>4226</v>
      </c>
      <c r="P38" s="125">
        <v>1753.5</v>
      </c>
      <c r="Q38" s="125">
        <v>1622.5</v>
      </c>
      <c r="R38" s="125">
        <v>850</v>
      </c>
      <c r="T38" s="62"/>
      <c r="U38" s="62"/>
      <c r="V38" s="62"/>
      <c r="W38" s="62"/>
    </row>
    <row r="39" spans="2:27" ht="16.5" customHeight="1">
      <c r="B39" s="45" t="s">
        <v>303</v>
      </c>
      <c r="C39" s="18">
        <v>8976138</v>
      </c>
      <c r="D39" s="10">
        <v>5891554</v>
      </c>
      <c r="E39" s="18">
        <v>13153843</v>
      </c>
      <c r="F39" s="18">
        <v>17814114</v>
      </c>
      <c r="G39" s="65">
        <v>16122506</v>
      </c>
      <c r="J39" s="99"/>
      <c r="K39" s="99"/>
      <c r="L39" s="99"/>
      <c r="M39" s="99"/>
      <c r="N39" s="104" t="s">
        <v>48</v>
      </c>
      <c r="O39" s="125">
        <v>4660.5</v>
      </c>
      <c r="P39" s="125">
        <v>2013.5</v>
      </c>
      <c r="Q39" s="125">
        <v>1897</v>
      </c>
      <c r="R39" s="125">
        <v>750</v>
      </c>
      <c r="T39" s="62"/>
      <c r="U39" s="62"/>
      <c r="V39" s="62"/>
      <c r="W39" s="62"/>
    </row>
    <row r="40" spans="2:27" ht="16.5" customHeight="1">
      <c r="B40" s="29" t="s">
        <v>285</v>
      </c>
      <c r="C40" s="18">
        <v>46007924</v>
      </c>
      <c r="D40" s="10">
        <v>34622680</v>
      </c>
      <c r="E40" s="10">
        <v>47955044</v>
      </c>
      <c r="F40" s="10">
        <v>57954669</v>
      </c>
      <c r="G40" s="65">
        <v>41117106</v>
      </c>
      <c r="J40" s="99"/>
      <c r="K40" s="99"/>
      <c r="L40" s="99"/>
      <c r="M40" s="99"/>
      <c r="N40" s="104" t="s">
        <v>49</v>
      </c>
      <c r="O40" s="125">
        <v>5847</v>
      </c>
      <c r="P40" s="125">
        <v>2475</v>
      </c>
      <c r="Q40" s="125">
        <v>2422</v>
      </c>
      <c r="R40" s="125">
        <v>950</v>
      </c>
      <c r="T40" s="62"/>
      <c r="U40" s="62"/>
      <c r="V40" s="62"/>
      <c r="W40" s="62"/>
    </row>
    <row r="41" spans="2:27" ht="16.5" customHeight="1" thickBot="1">
      <c r="B41" s="45" t="s">
        <v>286</v>
      </c>
      <c r="C41" s="10">
        <v>33733679</v>
      </c>
      <c r="D41" s="10">
        <v>24703693</v>
      </c>
      <c r="E41" s="10">
        <v>36349474</v>
      </c>
      <c r="F41" s="10">
        <v>38198425</v>
      </c>
      <c r="G41" s="65">
        <v>28310098</v>
      </c>
      <c r="N41" s="46"/>
      <c r="O41" s="19"/>
      <c r="P41" s="19"/>
      <c r="Q41" s="19"/>
      <c r="R41" s="19"/>
      <c r="T41" s="62"/>
      <c r="U41" s="62"/>
      <c r="V41" s="62"/>
      <c r="W41" s="62"/>
    </row>
    <row r="42" spans="2:27" ht="16.5" customHeight="1" thickTop="1">
      <c r="B42" s="45" t="s">
        <v>287</v>
      </c>
      <c r="C42" s="10">
        <v>8602112</v>
      </c>
      <c r="D42" s="10">
        <v>6389163</v>
      </c>
      <c r="E42" s="10">
        <v>7917309</v>
      </c>
      <c r="F42" s="10">
        <v>16178365</v>
      </c>
      <c r="G42" s="65">
        <v>9671701</v>
      </c>
      <c r="N42" s="5" t="s">
        <v>365</v>
      </c>
      <c r="T42" s="62"/>
      <c r="U42" s="62"/>
      <c r="V42" s="62"/>
      <c r="W42" s="62"/>
    </row>
    <row r="43" spans="2:27" ht="16.5" customHeight="1">
      <c r="B43" s="29" t="s">
        <v>288</v>
      </c>
      <c r="C43" s="10">
        <v>58728507</v>
      </c>
      <c r="D43" s="10">
        <v>44224383</v>
      </c>
      <c r="E43" s="10">
        <v>54080829</v>
      </c>
      <c r="F43" s="10">
        <v>86184531</v>
      </c>
      <c r="G43" s="65">
        <v>71995310</v>
      </c>
      <c r="N43" s="5" t="s">
        <v>401</v>
      </c>
      <c r="T43" s="62"/>
      <c r="U43" s="62"/>
      <c r="V43" s="62"/>
      <c r="W43" s="62"/>
    </row>
    <row r="44" spans="2:27" ht="16.5" customHeight="1">
      <c r="B44" s="45" t="s">
        <v>289</v>
      </c>
      <c r="C44" s="10">
        <v>40872515</v>
      </c>
      <c r="D44" s="10">
        <v>27935008</v>
      </c>
      <c r="E44" s="10">
        <v>35944326</v>
      </c>
      <c r="F44" s="10">
        <v>65656233</v>
      </c>
      <c r="G44" s="65">
        <v>46460047</v>
      </c>
      <c r="T44" s="62"/>
      <c r="U44" s="62"/>
      <c r="V44" s="62"/>
      <c r="W44" s="62"/>
    </row>
    <row r="45" spans="2:27" ht="16.5" customHeight="1">
      <c r="B45" s="45" t="s">
        <v>304</v>
      </c>
      <c r="C45" s="10">
        <v>3255166</v>
      </c>
      <c r="D45" s="10">
        <v>2223723</v>
      </c>
      <c r="E45" s="10">
        <v>4299316</v>
      </c>
      <c r="F45" s="10">
        <v>4525560</v>
      </c>
      <c r="G45" s="65">
        <v>1328425</v>
      </c>
      <c r="U45" s="62"/>
      <c r="V45" s="62"/>
      <c r="W45" s="62"/>
      <c r="X45" s="62"/>
      <c r="Y45" s="62"/>
      <c r="Z45" s="62"/>
      <c r="AA45" s="62"/>
    </row>
    <row r="46" spans="2:27" ht="16.5" customHeight="1">
      <c r="B46" s="29" t="s">
        <v>291</v>
      </c>
      <c r="C46" s="10">
        <v>90687774</v>
      </c>
      <c r="D46" s="10">
        <v>61874988</v>
      </c>
      <c r="E46" s="10">
        <v>56518425</v>
      </c>
      <c r="F46" s="10">
        <v>75632317</v>
      </c>
      <c r="G46" s="65">
        <v>94945600</v>
      </c>
      <c r="U46" s="62"/>
      <c r="V46" s="62"/>
      <c r="W46" s="62"/>
      <c r="X46" s="62"/>
      <c r="Y46" s="62"/>
      <c r="Z46" s="62"/>
      <c r="AA46" s="62"/>
    </row>
    <row r="47" spans="2:27" ht="16.5" customHeight="1">
      <c r="B47" s="29" t="s">
        <v>25</v>
      </c>
      <c r="C47" s="10">
        <v>11693260</v>
      </c>
      <c r="D47" s="10">
        <v>5859982</v>
      </c>
      <c r="E47" s="10">
        <v>14301070</v>
      </c>
      <c r="F47" s="10">
        <v>23257144</v>
      </c>
      <c r="G47" s="65">
        <v>12662120</v>
      </c>
      <c r="U47" s="62"/>
      <c r="V47" s="62"/>
      <c r="W47" s="62"/>
      <c r="X47" s="62"/>
      <c r="Y47" s="62"/>
      <c r="Z47" s="62"/>
      <c r="AA47" s="62"/>
    </row>
    <row r="48" spans="2:27" ht="16.5" customHeight="1" thickBot="1">
      <c r="B48" s="12"/>
      <c r="C48" s="39"/>
      <c r="D48" s="19"/>
      <c r="E48" s="19"/>
      <c r="F48" s="19"/>
      <c r="G48" s="42"/>
    </row>
    <row r="49" spans="2:7" ht="16.5" customHeight="1" thickTop="1">
      <c r="B49" s="20" t="s">
        <v>275</v>
      </c>
    </row>
    <row r="50" spans="2:7" ht="16.5" customHeight="1">
      <c r="B50" s="21" t="s">
        <v>276</v>
      </c>
    </row>
    <row r="51" spans="2:7" ht="15" customHeight="1"/>
    <row r="52" spans="2:7" ht="16.5" customHeight="1">
      <c r="B52" s="6" t="s">
        <v>392</v>
      </c>
      <c r="C52" s="6"/>
    </row>
    <row r="53" spans="2:7" ht="16.5" customHeight="1" thickBot="1">
      <c r="B53" s="6"/>
      <c r="C53" s="2" t="s">
        <v>363</v>
      </c>
    </row>
    <row r="54" spans="2:7" ht="16.5" customHeight="1" thickTop="1">
      <c r="B54" s="155" t="s">
        <v>34</v>
      </c>
      <c r="C54" s="79" t="s">
        <v>50</v>
      </c>
      <c r="D54" s="82" t="s">
        <v>51</v>
      </c>
      <c r="E54" s="82" t="s">
        <v>52</v>
      </c>
      <c r="F54" s="82" t="s">
        <v>53</v>
      </c>
      <c r="G54" s="43" t="s">
        <v>54</v>
      </c>
    </row>
    <row r="55" spans="2:7" ht="16.5" customHeight="1">
      <c r="B55" s="156"/>
      <c r="C55" s="83" t="s">
        <v>55</v>
      </c>
      <c r="D55" s="83" t="s">
        <v>55</v>
      </c>
      <c r="E55" s="83" t="s">
        <v>55</v>
      </c>
      <c r="F55" s="83" t="s">
        <v>55</v>
      </c>
      <c r="G55" s="84" t="s">
        <v>55</v>
      </c>
    </row>
    <row r="56" spans="2:7" ht="16.5" customHeight="1">
      <c r="B56" s="9"/>
    </row>
    <row r="57" spans="2:7" ht="16.5" customHeight="1">
      <c r="B57" s="29" t="s">
        <v>0</v>
      </c>
      <c r="C57" s="28">
        <v>363</v>
      </c>
      <c r="D57" s="28">
        <v>2760</v>
      </c>
      <c r="E57" s="28">
        <v>2882</v>
      </c>
      <c r="F57" s="28">
        <v>571</v>
      </c>
      <c r="G57" s="28">
        <v>1806</v>
      </c>
    </row>
    <row r="58" spans="2:7" ht="16.5" customHeight="1">
      <c r="B58" s="29" t="s">
        <v>1</v>
      </c>
      <c r="C58" s="28">
        <v>184</v>
      </c>
      <c r="D58" s="28">
        <v>1837</v>
      </c>
      <c r="E58" s="28">
        <v>1654</v>
      </c>
      <c r="F58" s="28">
        <v>426</v>
      </c>
      <c r="G58" s="28">
        <v>1283</v>
      </c>
    </row>
    <row r="59" spans="2:7" ht="16.5" customHeight="1">
      <c r="B59" s="29" t="s">
        <v>3</v>
      </c>
      <c r="C59" s="28">
        <v>230</v>
      </c>
      <c r="D59" s="28">
        <v>1962</v>
      </c>
      <c r="E59" s="28">
        <v>1835</v>
      </c>
      <c r="F59" s="28">
        <v>449</v>
      </c>
      <c r="G59" s="28">
        <v>1373</v>
      </c>
    </row>
    <row r="60" spans="2:7" ht="16.5" customHeight="1">
      <c r="B60" s="29" t="s">
        <v>212</v>
      </c>
      <c r="C60" s="28">
        <v>300</v>
      </c>
      <c r="D60" s="28">
        <v>2288</v>
      </c>
      <c r="E60" s="28">
        <v>2354</v>
      </c>
      <c r="F60" s="28">
        <v>482</v>
      </c>
      <c r="G60" s="28">
        <v>1579</v>
      </c>
    </row>
    <row r="61" spans="2:7" s="99" customFormat="1" ht="16.5" customHeight="1">
      <c r="B61" s="109" t="s">
        <v>402</v>
      </c>
      <c r="C61" s="124">
        <v>345</v>
      </c>
      <c r="D61" s="124">
        <v>2531</v>
      </c>
      <c r="E61" s="124">
        <v>2744</v>
      </c>
      <c r="F61" s="124">
        <v>518</v>
      </c>
      <c r="G61" s="124">
        <v>1692</v>
      </c>
    </row>
    <row r="62" spans="2:7" ht="16.5" customHeight="1" thickBot="1">
      <c r="B62" s="12"/>
      <c r="C62" s="19"/>
      <c r="D62" s="19"/>
      <c r="E62" s="19"/>
      <c r="F62" s="19"/>
      <c r="G62" s="19"/>
    </row>
    <row r="63" spans="2:7" ht="16.5" customHeight="1" thickTop="1">
      <c r="B63" s="5" t="s">
        <v>56</v>
      </c>
    </row>
    <row r="64" spans="2:7" ht="16.5" customHeight="1">
      <c r="B64" s="5" t="s">
        <v>57</v>
      </c>
    </row>
    <row r="65" spans="1:19" ht="16.5" customHeight="1">
      <c r="B65" s="21"/>
      <c r="C65" s="24"/>
    </row>
    <row r="66" spans="1:19" ht="16.5" customHeight="1">
      <c r="A66" s="1" t="str">
        <f>VALUE(SUBSTITUTE(S1,"Ｉ 運輸・通信・貿易",""))+1&amp;"　Ⅰ 運輸・通信・貿易"</f>
        <v>84　Ⅰ 運輸・通信・貿易</v>
      </c>
      <c r="S66" s="3" t="str">
        <f>"Ｉ 運輸・通信・貿易　"&amp;VALUE(SUBSTITUTE(A66,"　Ⅰ 運輸・通信・貿易",""))+1</f>
        <v>Ｉ 運輸・通信・貿易　85</v>
      </c>
    </row>
    <row r="67" spans="1:19" ht="16.5" customHeight="1">
      <c r="B67" s="6" t="s">
        <v>393</v>
      </c>
    </row>
    <row r="68" spans="1:19" ht="16.5" customHeight="1" thickBot="1">
      <c r="B68" s="6"/>
    </row>
    <row r="69" spans="1:19" ht="16.5" customHeight="1" thickTop="1">
      <c r="B69" s="152" t="s">
        <v>34</v>
      </c>
      <c r="C69" s="178" t="s">
        <v>58</v>
      </c>
      <c r="D69" s="167" t="s">
        <v>59</v>
      </c>
      <c r="E69" s="178" t="s">
        <v>34</v>
      </c>
      <c r="F69" s="152" t="s">
        <v>58</v>
      </c>
      <c r="G69" s="167" t="s">
        <v>59</v>
      </c>
      <c r="H69" s="178" t="s">
        <v>34</v>
      </c>
      <c r="I69" s="152" t="s">
        <v>58</v>
      </c>
      <c r="J69" s="167" t="s">
        <v>59</v>
      </c>
      <c r="K69" s="178" t="s">
        <v>34</v>
      </c>
      <c r="L69" s="152" t="s">
        <v>58</v>
      </c>
      <c r="M69" s="167" t="s">
        <v>59</v>
      </c>
      <c r="N69" s="178" t="s">
        <v>34</v>
      </c>
      <c r="O69" s="152" t="s">
        <v>58</v>
      </c>
      <c r="P69" s="164" t="s">
        <v>59</v>
      </c>
    </row>
    <row r="70" spans="1:19" ht="16.5" customHeight="1">
      <c r="B70" s="153"/>
      <c r="C70" s="177"/>
      <c r="D70" s="169"/>
      <c r="E70" s="177"/>
      <c r="F70" s="153"/>
      <c r="G70" s="169"/>
      <c r="H70" s="177"/>
      <c r="I70" s="153"/>
      <c r="J70" s="169"/>
      <c r="K70" s="177"/>
      <c r="L70" s="153"/>
      <c r="M70" s="169"/>
      <c r="N70" s="177"/>
      <c r="O70" s="153"/>
      <c r="P70" s="166"/>
    </row>
    <row r="71" spans="1:19" ht="16.5" customHeight="1">
      <c r="B71" s="26"/>
      <c r="C71" s="7"/>
      <c r="D71" s="27"/>
      <c r="E71" s="47"/>
      <c r="H71" s="47"/>
      <c r="K71" s="61"/>
      <c r="N71" s="47"/>
      <c r="P71" s="9"/>
    </row>
    <row r="72" spans="1:19" ht="16.5" customHeight="1">
      <c r="B72" s="8" t="s">
        <v>2</v>
      </c>
      <c r="D72" s="7"/>
      <c r="E72" s="48" t="s">
        <v>210</v>
      </c>
      <c r="F72" s="28"/>
      <c r="G72" s="28"/>
      <c r="H72" s="48" t="s">
        <v>61</v>
      </c>
      <c r="I72" s="28"/>
      <c r="J72" s="28"/>
      <c r="K72" s="48" t="s">
        <v>62</v>
      </c>
      <c r="N72" s="48" t="s">
        <v>63</v>
      </c>
      <c r="O72" s="28"/>
      <c r="P72" s="98"/>
    </row>
    <row r="73" spans="1:19" ht="16.5" customHeight="1">
      <c r="B73" s="29" t="s">
        <v>0</v>
      </c>
      <c r="C73" s="28">
        <v>4147402</v>
      </c>
      <c r="D73" s="28">
        <v>11332</v>
      </c>
      <c r="E73" s="49" t="s">
        <v>0</v>
      </c>
      <c r="F73" s="28">
        <v>2760394</v>
      </c>
      <c r="G73" s="28">
        <v>7542</v>
      </c>
      <c r="H73" s="49" t="s">
        <v>0</v>
      </c>
      <c r="I73" s="28">
        <v>476553</v>
      </c>
      <c r="J73" s="28">
        <v>1302</v>
      </c>
      <c r="K73" s="49" t="s">
        <v>0</v>
      </c>
      <c r="L73" s="28">
        <v>273533</v>
      </c>
      <c r="M73" s="28">
        <v>747</v>
      </c>
      <c r="N73" s="49" t="s">
        <v>0</v>
      </c>
      <c r="O73" s="28">
        <v>129667</v>
      </c>
      <c r="P73" s="98">
        <v>354</v>
      </c>
    </row>
    <row r="74" spans="1:19" ht="16.5" customHeight="1">
      <c r="B74" s="29" t="s">
        <v>1</v>
      </c>
      <c r="C74" s="28">
        <v>3015555</v>
      </c>
      <c r="D74" s="28">
        <v>8261</v>
      </c>
      <c r="E74" s="49" t="s">
        <v>1</v>
      </c>
      <c r="F74" s="28">
        <v>1836812</v>
      </c>
      <c r="G74" s="28">
        <v>5032</v>
      </c>
      <c r="H74" s="49" t="s">
        <v>1</v>
      </c>
      <c r="I74" s="28">
        <v>404809</v>
      </c>
      <c r="J74" s="28">
        <v>1109</v>
      </c>
      <c r="K74" s="49" t="s">
        <v>1</v>
      </c>
      <c r="L74" s="28">
        <v>235100</v>
      </c>
      <c r="M74" s="98">
        <v>644</v>
      </c>
      <c r="N74" s="29" t="s">
        <v>1</v>
      </c>
      <c r="O74" s="28">
        <v>108105</v>
      </c>
      <c r="P74" s="98">
        <v>296</v>
      </c>
    </row>
    <row r="75" spans="1:19" ht="16.5" customHeight="1">
      <c r="B75" s="29" t="s">
        <v>3</v>
      </c>
      <c r="C75" s="28">
        <v>3140612</v>
      </c>
      <c r="D75" s="28">
        <v>8606</v>
      </c>
      <c r="E75" s="49" t="s">
        <v>3</v>
      </c>
      <c r="F75" s="28">
        <v>1962243</v>
      </c>
      <c r="G75" s="98">
        <v>5376</v>
      </c>
      <c r="H75" s="29" t="s">
        <v>3</v>
      </c>
      <c r="I75" s="28">
        <v>392926</v>
      </c>
      <c r="J75" s="28">
        <v>1077</v>
      </c>
      <c r="K75" s="49" t="s">
        <v>3</v>
      </c>
      <c r="L75" s="28">
        <v>224416</v>
      </c>
      <c r="M75" s="98">
        <v>615</v>
      </c>
      <c r="N75" s="29" t="s">
        <v>3</v>
      </c>
      <c r="O75" s="28">
        <v>103864</v>
      </c>
      <c r="P75" s="98">
        <v>285</v>
      </c>
    </row>
    <row r="76" spans="1:19" ht="16.5" customHeight="1">
      <c r="B76" s="29" t="s">
        <v>212</v>
      </c>
      <c r="C76" s="28">
        <v>3500002</v>
      </c>
      <c r="D76" s="98">
        <v>9589</v>
      </c>
      <c r="E76" s="29" t="s">
        <v>212</v>
      </c>
      <c r="F76" s="28">
        <v>2288641</v>
      </c>
      <c r="G76" s="98">
        <v>6270.2493150684932</v>
      </c>
      <c r="H76" s="29" t="s">
        <v>212</v>
      </c>
      <c r="I76" s="28">
        <v>413782</v>
      </c>
      <c r="J76" s="28">
        <v>1133.6493150684933</v>
      </c>
      <c r="K76" s="49" t="s">
        <v>212</v>
      </c>
      <c r="L76" s="28">
        <v>224680</v>
      </c>
      <c r="M76" s="98">
        <v>615.56164383561645</v>
      </c>
      <c r="N76" s="29" t="s">
        <v>212</v>
      </c>
      <c r="O76" s="28">
        <v>114571</v>
      </c>
      <c r="P76" s="98">
        <v>313.89315068493153</v>
      </c>
    </row>
    <row r="77" spans="1:19" s="99" customFormat="1" ht="16.5" customHeight="1">
      <c r="B77" s="109" t="s">
        <v>402</v>
      </c>
      <c r="C77" s="124">
        <f>F77+I77+L77+O77+L84+I84+F84+C84</f>
        <v>3762535</v>
      </c>
      <c r="D77" s="130">
        <f>G77+J77+M77+P77+M84+J84+G84+D84</f>
        <v>10279</v>
      </c>
      <c r="E77" s="109" t="s">
        <v>402</v>
      </c>
      <c r="F77" s="124">
        <v>2530544</v>
      </c>
      <c r="G77" s="130">
        <v>6914</v>
      </c>
      <c r="H77" s="109" t="s">
        <v>402</v>
      </c>
      <c r="I77" s="124">
        <v>432626</v>
      </c>
      <c r="J77" s="124">
        <v>1182</v>
      </c>
      <c r="K77" s="131" t="s">
        <v>402</v>
      </c>
      <c r="L77" s="124">
        <v>222668</v>
      </c>
      <c r="M77" s="130">
        <v>608</v>
      </c>
      <c r="N77" s="109" t="s">
        <v>402</v>
      </c>
      <c r="O77" s="124">
        <v>116500</v>
      </c>
      <c r="P77" s="130">
        <v>318</v>
      </c>
    </row>
    <row r="78" spans="1:19" s="99" customFormat="1" ht="16.5" customHeight="1">
      <c r="B78" s="105"/>
      <c r="C78" s="132"/>
      <c r="D78" s="133"/>
      <c r="E78" s="134"/>
      <c r="G78" s="134"/>
      <c r="H78" s="134"/>
      <c r="J78" s="134"/>
      <c r="K78" s="105"/>
      <c r="L78" s="132"/>
      <c r="M78" s="133"/>
      <c r="N78" s="105"/>
      <c r="O78" s="132"/>
      <c r="P78" s="133"/>
    </row>
    <row r="79" spans="1:19" s="99" customFormat="1" ht="16.5" customHeight="1">
      <c r="B79" s="105" t="s">
        <v>60</v>
      </c>
      <c r="C79" s="132"/>
      <c r="D79" s="133"/>
      <c r="E79" s="105" t="s">
        <v>64</v>
      </c>
      <c r="F79" s="132"/>
      <c r="G79" s="133"/>
      <c r="H79" s="105" t="s">
        <v>65</v>
      </c>
      <c r="I79" s="132"/>
      <c r="J79" s="133"/>
      <c r="K79" s="105" t="s">
        <v>66</v>
      </c>
      <c r="L79" s="132"/>
      <c r="M79" s="133"/>
      <c r="N79" s="134"/>
      <c r="P79" s="134"/>
    </row>
    <row r="80" spans="1:19" s="99" customFormat="1" ht="16.5" customHeight="1">
      <c r="B80" s="104" t="s">
        <v>0</v>
      </c>
      <c r="C80" s="132">
        <v>338460</v>
      </c>
      <c r="D80" s="133">
        <v>925</v>
      </c>
      <c r="E80" s="104" t="s">
        <v>0</v>
      </c>
      <c r="F80" s="132">
        <v>40478</v>
      </c>
      <c r="G80" s="133">
        <v>111</v>
      </c>
      <c r="H80" s="104" t="s">
        <v>0</v>
      </c>
      <c r="I80" s="132">
        <v>59215</v>
      </c>
      <c r="J80" s="133">
        <v>162</v>
      </c>
      <c r="K80" s="104" t="s">
        <v>0</v>
      </c>
      <c r="L80" s="132">
        <v>69102</v>
      </c>
      <c r="M80" s="132">
        <v>189</v>
      </c>
      <c r="N80" s="135"/>
      <c r="P80" s="134"/>
    </row>
    <row r="81" spans="2:18" s="99" customFormat="1" ht="16.5" customHeight="1">
      <c r="B81" s="104" t="s">
        <v>1</v>
      </c>
      <c r="C81" s="132">
        <v>283775</v>
      </c>
      <c r="D81" s="133">
        <v>777</v>
      </c>
      <c r="E81" s="104" t="s">
        <v>1</v>
      </c>
      <c r="F81" s="132">
        <v>36390</v>
      </c>
      <c r="G81" s="133">
        <v>100</v>
      </c>
      <c r="H81" s="104" t="s">
        <v>1</v>
      </c>
      <c r="I81" s="132">
        <v>48762</v>
      </c>
      <c r="J81" s="133">
        <v>134</v>
      </c>
      <c r="K81" s="104" t="s">
        <v>1</v>
      </c>
      <c r="L81" s="132">
        <v>61802</v>
      </c>
      <c r="M81" s="132">
        <v>169</v>
      </c>
      <c r="N81" s="135"/>
      <c r="P81" s="134"/>
    </row>
    <row r="82" spans="2:18" s="99" customFormat="1" ht="16.5" customHeight="1">
      <c r="B82" s="104" t="s">
        <v>3</v>
      </c>
      <c r="C82" s="132">
        <v>301100</v>
      </c>
      <c r="D82" s="133">
        <v>825</v>
      </c>
      <c r="E82" s="104" t="s">
        <v>3</v>
      </c>
      <c r="F82" s="132">
        <v>38920</v>
      </c>
      <c r="G82" s="133">
        <v>107</v>
      </c>
      <c r="H82" s="104" t="s">
        <v>3</v>
      </c>
      <c r="I82" s="132">
        <v>52459</v>
      </c>
      <c r="J82" s="133">
        <v>144</v>
      </c>
      <c r="K82" s="104" t="s">
        <v>3</v>
      </c>
      <c r="L82" s="132">
        <v>64684</v>
      </c>
      <c r="M82" s="132">
        <v>177</v>
      </c>
      <c r="N82" s="135"/>
      <c r="P82" s="134"/>
    </row>
    <row r="83" spans="2:18" s="99" customFormat="1" ht="16.5" customHeight="1">
      <c r="B83" s="104" t="s">
        <v>212</v>
      </c>
      <c r="C83" s="132">
        <v>310072</v>
      </c>
      <c r="D83" s="133">
        <v>849.51232876712334</v>
      </c>
      <c r="E83" s="104" t="s">
        <v>212</v>
      </c>
      <c r="F83" s="132">
        <v>41910</v>
      </c>
      <c r="G83" s="133">
        <v>114.82191780821918</v>
      </c>
      <c r="H83" s="104" t="s">
        <v>212</v>
      </c>
      <c r="I83" s="132">
        <v>50100</v>
      </c>
      <c r="J83" s="133">
        <v>137.26027397260273</v>
      </c>
      <c r="K83" s="104" t="s">
        <v>212</v>
      </c>
      <c r="L83" s="132">
        <v>56246</v>
      </c>
      <c r="M83" s="132">
        <v>154.09863013698629</v>
      </c>
      <c r="N83" s="135"/>
      <c r="P83" s="134"/>
    </row>
    <row r="84" spans="2:18" s="99" customFormat="1" ht="16.5" customHeight="1">
      <c r="B84" s="109" t="s">
        <v>402</v>
      </c>
      <c r="C84" s="124">
        <v>314808</v>
      </c>
      <c r="D84" s="130">
        <v>860</v>
      </c>
      <c r="E84" s="109" t="s">
        <v>402</v>
      </c>
      <c r="F84" s="124">
        <v>43036</v>
      </c>
      <c r="G84" s="130">
        <v>118</v>
      </c>
      <c r="H84" s="109" t="s">
        <v>402</v>
      </c>
      <c r="I84" s="124">
        <v>53508</v>
      </c>
      <c r="J84" s="130">
        <v>146</v>
      </c>
      <c r="K84" s="109" t="s">
        <v>402</v>
      </c>
      <c r="L84" s="124">
        <v>48845</v>
      </c>
      <c r="M84" s="124">
        <v>133</v>
      </c>
      <c r="N84" s="135"/>
      <c r="P84" s="134"/>
    </row>
    <row r="85" spans="2:18" s="99" customFormat="1" ht="16.5" customHeight="1" thickBot="1">
      <c r="B85" s="136"/>
      <c r="C85" s="137"/>
      <c r="D85" s="138"/>
      <c r="E85" s="139"/>
      <c r="F85" s="140"/>
      <c r="G85" s="118"/>
      <c r="H85" s="141"/>
      <c r="I85" s="118"/>
      <c r="J85" s="139"/>
      <c r="K85" s="139"/>
      <c r="L85" s="118"/>
      <c r="M85" s="118"/>
      <c r="N85" s="141"/>
      <c r="O85" s="118"/>
      <c r="P85" s="139"/>
    </row>
    <row r="86" spans="2:18" ht="16.5" customHeight="1" thickTop="1">
      <c r="B86" s="31" t="s">
        <v>273</v>
      </c>
    </row>
    <row r="87" spans="2:18" ht="16.5" customHeight="1">
      <c r="B87" s="31" t="s">
        <v>67</v>
      </c>
    </row>
    <row r="89" spans="2:18" ht="16.5" customHeight="1">
      <c r="B89" s="6" t="s">
        <v>394</v>
      </c>
    </row>
    <row r="90" spans="2:18" ht="16.5" customHeight="1" thickBot="1">
      <c r="B90" s="6"/>
    </row>
    <row r="91" spans="2:18" ht="16.5" customHeight="1" thickTop="1">
      <c r="B91" s="170" t="s">
        <v>173</v>
      </c>
      <c r="C91" s="172" t="s">
        <v>2</v>
      </c>
      <c r="D91" s="80" t="s">
        <v>174</v>
      </c>
      <c r="E91" s="91"/>
      <c r="F91" s="91"/>
      <c r="G91" s="91"/>
      <c r="H91" s="91"/>
      <c r="I91" s="91"/>
      <c r="J91" s="91"/>
      <c r="K91" s="91"/>
      <c r="L91" s="91"/>
      <c r="M91" s="81"/>
      <c r="N91" s="147" t="s">
        <v>180</v>
      </c>
      <c r="O91" s="148"/>
      <c r="P91" s="148"/>
      <c r="Q91" s="148"/>
      <c r="R91" s="148"/>
    </row>
    <row r="92" spans="2:18" ht="16.5" customHeight="1">
      <c r="B92" s="171"/>
      <c r="C92" s="159"/>
      <c r="D92" s="173" t="s">
        <v>179</v>
      </c>
      <c r="E92" s="181"/>
      <c r="F92" s="181"/>
      <c r="G92" s="181"/>
      <c r="H92" s="181"/>
      <c r="I92" s="181"/>
      <c r="J92" s="181"/>
      <c r="K92" s="181"/>
      <c r="L92" s="182"/>
      <c r="M92" s="186" t="s">
        <v>381</v>
      </c>
      <c r="N92" s="159" t="s">
        <v>2</v>
      </c>
      <c r="O92" s="179" t="s">
        <v>380</v>
      </c>
      <c r="P92" s="159" t="s">
        <v>178</v>
      </c>
      <c r="Q92" s="179" t="s">
        <v>211</v>
      </c>
      <c r="R92" s="180" t="s">
        <v>181</v>
      </c>
    </row>
    <row r="93" spans="2:18" ht="16.5" customHeight="1">
      <c r="B93" s="171"/>
      <c r="C93" s="159"/>
      <c r="D93" s="160" t="s">
        <v>175</v>
      </c>
      <c r="E93" s="160"/>
      <c r="F93" s="160"/>
      <c r="G93" s="160"/>
      <c r="H93" s="176" t="s">
        <v>383</v>
      </c>
      <c r="I93" s="173" t="s">
        <v>178</v>
      </c>
      <c r="J93" s="174"/>
      <c r="K93" s="175"/>
      <c r="L93" s="176" t="s">
        <v>382</v>
      </c>
      <c r="M93" s="187"/>
      <c r="N93" s="159"/>
      <c r="O93" s="159"/>
      <c r="P93" s="159"/>
      <c r="Q93" s="159"/>
      <c r="R93" s="180"/>
    </row>
    <row r="94" spans="2:18" ht="16.5" customHeight="1">
      <c r="B94" s="171"/>
      <c r="C94" s="159"/>
      <c r="D94" s="64" t="s">
        <v>2</v>
      </c>
      <c r="E94" s="64" t="s">
        <v>37</v>
      </c>
      <c r="F94" s="64" t="s">
        <v>176</v>
      </c>
      <c r="G94" s="64" t="s">
        <v>177</v>
      </c>
      <c r="H94" s="177"/>
      <c r="I94" s="64" t="s">
        <v>2</v>
      </c>
      <c r="J94" s="64" t="s">
        <v>37</v>
      </c>
      <c r="K94" s="64" t="s">
        <v>176</v>
      </c>
      <c r="L94" s="177"/>
      <c r="M94" s="187"/>
      <c r="N94" s="159"/>
      <c r="O94" s="159"/>
      <c r="P94" s="159"/>
      <c r="Q94" s="159"/>
      <c r="R94" s="180"/>
    </row>
    <row r="95" spans="2:18" ht="16.5" customHeight="1">
      <c r="C95" s="35"/>
    </row>
    <row r="96" spans="2:18" ht="16.5" customHeight="1">
      <c r="B96" s="29" t="s">
        <v>0</v>
      </c>
      <c r="C96" s="60">
        <v>111344</v>
      </c>
      <c r="D96" s="10">
        <v>8435</v>
      </c>
      <c r="E96" s="10">
        <v>2715</v>
      </c>
      <c r="F96" s="10">
        <v>5433</v>
      </c>
      <c r="G96" s="10">
        <v>287</v>
      </c>
      <c r="H96" s="10">
        <v>141</v>
      </c>
      <c r="I96" s="10">
        <v>49676</v>
      </c>
      <c r="J96" s="10">
        <v>23026</v>
      </c>
      <c r="K96" s="10">
        <v>26650</v>
      </c>
      <c r="L96" s="10">
        <v>2082</v>
      </c>
      <c r="M96" s="10">
        <v>1905</v>
      </c>
      <c r="N96" s="10">
        <v>49105</v>
      </c>
      <c r="O96" s="10">
        <v>12939</v>
      </c>
      <c r="P96" s="10">
        <v>34109</v>
      </c>
      <c r="Q96" s="10">
        <v>2054</v>
      </c>
      <c r="R96" s="10">
        <v>3</v>
      </c>
    </row>
    <row r="97" spans="2:18" ht="16.5" customHeight="1">
      <c r="B97" s="29" t="s">
        <v>1</v>
      </c>
      <c r="C97" s="60">
        <v>109270</v>
      </c>
      <c r="D97" s="10">
        <v>8492</v>
      </c>
      <c r="E97" s="10">
        <v>2718</v>
      </c>
      <c r="F97" s="10">
        <v>5491</v>
      </c>
      <c r="G97" s="10">
        <v>283</v>
      </c>
      <c r="H97" s="10">
        <v>134</v>
      </c>
      <c r="I97" s="10">
        <v>49508</v>
      </c>
      <c r="J97" s="10">
        <v>23556</v>
      </c>
      <c r="K97" s="10">
        <v>25952</v>
      </c>
      <c r="L97" s="10">
        <v>2089</v>
      </c>
      <c r="M97" s="10">
        <v>1941</v>
      </c>
      <c r="N97" s="10">
        <v>47106</v>
      </c>
      <c r="O97" s="10">
        <v>12911</v>
      </c>
      <c r="P97" s="10">
        <v>34192</v>
      </c>
      <c r="Q97" s="18" t="s">
        <v>183</v>
      </c>
      <c r="R97" s="10">
        <v>3</v>
      </c>
    </row>
    <row r="98" spans="2:18" ht="16.5" customHeight="1">
      <c r="B98" s="29" t="s">
        <v>3</v>
      </c>
      <c r="C98" s="60">
        <v>109072</v>
      </c>
      <c r="D98" s="10">
        <v>8654</v>
      </c>
      <c r="E98" s="10">
        <v>2765</v>
      </c>
      <c r="F98" s="10">
        <v>5590</v>
      </c>
      <c r="G98" s="10">
        <v>299</v>
      </c>
      <c r="H98" s="10">
        <v>122</v>
      </c>
      <c r="I98" s="10">
        <v>49146</v>
      </c>
      <c r="J98" s="10">
        <v>24315</v>
      </c>
      <c r="K98" s="10">
        <v>24831</v>
      </c>
      <c r="L98" s="10">
        <v>2121</v>
      </c>
      <c r="M98" s="10">
        <v>2124</v>
      </c>
      <c r="N98" s="10">
        <v>46905</v>
      </c>
      <c r="O98" s="10">
        <v>12726</v>
      </c>
      <c r="P98" s="10">
        <v>34177</v>
      </c>
      <c r="Q98" s="18" t="s">
        <v>183</v>
      </c>
      <c r="R98" s="10">
        <v>2</v>
      </c>
    </row>
    <row r="99" spans="2:18" ht="16.5" customHeight="1">
      <c r="B99" s="29" t="s">
        <v>212</v>
      </c>
      <c r="C99" s="60">
        <v>108930</v>
      </c>
      <c r="D99" s="10">
        <v>8654</v>
      </c>
      <c r="E99" s="10">
        <v>2754</v>
      </c>
      <c r="F99" s="10">
        <v>5594</v>
      </c>
      <c r="G99" s="10">
        <v>306</v>
      </c>
      <c r="H99" s="10">
        <v>119</v>
      </c>
      <c r="I99" s="10">
        <v>48798</v>
      </c>
      <c r="J99" s="10">
        <v>24632</v>
      </c>
      <c r="K99" s="10">
        <v>24166</v>
      </c>
      <c r="L99" s="10">
        <v>2133</v>
      </c>
      <c r="M99" s="10">
        <v>2187</v>
      </c>
      <c r="N99" s="10">
        <v>47039</v>
      </c>
      <c r="O99" s="10">
        <v>12793</v>
      </c>
      <c r="P99" s="10">
        <v>34244</v>
      </c>
      <c r="Q99" s="18" t="s">
        <v>183</v>
      </c>
      <c r="R99" s="10">
        <v>2</v>
      </c>
    </row>
    <row r="100" spans="2:18" s="99" customFormat="1" ht="16.5" customHeight="1">
      <c r="B100" s="109" t="s">
        <v>402</v>
      </c>
      <c r="C100" s="123">
        <v>108777</v>
      </c>
      <c r="D100" s="106">
        <v>8702</v>
      </c>
      <c r="E100" s="106">
        <v>2785</v>
      </c>
      <c r="F100" s="106">
        <v>5623</v>
      </c>
      <c r="G100" s="106">
        <v>294</v>
      </c>
      <c r="H100" s="106">
        <v>111</v>
      </c>
      <c r="I100" s="106">
        <v>48489</v>
      </c>
      <c r="J100" s="106">
        <v>25165</v>
      </c>
      <c r="K100" s="106">
        <v>23324</v>
      </c>
      <c r="L100" s="106">
        <v>2127</v>
      </c>
      <c r="M100" s="106">
        <v>2210</v>
      </c>
      <c r="N100" s="106">
        <v>47138</v>
      </c>
      <c r="O100" s="106">
        <v>12787</v>
      </c>
      <c r="P100" s="106">
        <v>34349</v>
      </c>
      <c r="Q100" s="116" t="s">
        <v>183</v>
      </c>
      <c r="R100" s="106">
        <v>2</v>
      </c>
    </row>
    <row r="101" spans="2:18" ht="16.5" customHeight="1" thickBot="1">
      <c r="B101" s="19"/>
      <c r="C101" s="3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2:18" ht="16.5" customHeight="1" thickTop="1">
      <c r="B102" s="5" t="s">
        <v>364</v>
      </c>
      <c r="C102" s="1"/>
      <c r="D102" s="1"/>
    </row>
    <row r="103" spans="2:18" ht="16.5" customHeight="1">
      <c r="B103" s="5" t="s">
        <v>182</v>
      </c>
      <c r="C103" s="1"/>
      <c r="D103" s="1"/>
    </row>
    <row r="105" spans="2:18" ht="16.5" customHeight="1">
      <c r="B105" s="6" t="s">
        <v>395</v>
      </c>
      <c r="N105" s="5"/>
      <c r="O105" s="1"/>
    </row>
    <row r="106" spans="2:18" ht="16.5" customHeight="1" thickBot="1"/>
    <row r="107" spans="2:18" ht="16.5" customHeight="1" thickTop="1">
      <c r="B107" s="152" t="s">
        <v>34</v>
      </c>
      <c r="C107" s="70" t="s">
        <v>277</v>
      </c>
      <c r="D107" s="71"/>
      <c r="E107" s="71"/>
      <c r="F107" s="71"/>
      <c r="G107" s="71"/>
      <c r="H107" s="71"/>
      <c r="I107" s="71"/>
      <c r="J107" s="147" t="s">
        <v>278</v>
      </c>
      <c r="K107" s="183"/>
      <c r="L107" s="183"/>
      <c r="M107" s="183"/>
      <c r="N107" s="183"/>
    </row>
    <row r="108" spans="2:18" ht="16.5" customHeight="1">
      <c r="B108" s="163"/>
      <c r="C108" s="184" t="s">
        <v>191</v>
      </c>
      <c r="D108" s="173" t="s">
        <v>192</v>
      </c>
      <c r="E108" s="181"/>
      <c r="F108" s="181"/>
      <c r="G108" s="181"/>
      <c r="H108" s="181"/>
      <c r="I108" s="182"/>
      <c r="J108" s="184" t="s">
        <v>2</v>
      </c>
      <c r="K108" s="184" t="s">
        <v>196</v>
      </c>
      <c r="L108" s="176" t="s">
        <v>384</v>
      </c>
      <c r="M108" s="184" t="s">
        <v>385</v>
      </c>
      <c r="N108" s="185" t="s">
        <v>386</v>
      </c>
    </row>
    <row r="109" spans="2:18" ht="16.5" customHeight="1">
      <c r="B109" s="153"/>
      <c r="C109" s="177"/>
      <c r="D109" s="78" t="s">
        <v>2</v>
      </c>
      <c r="E109" s="78" t="s">
        <v>193</v>
      </c>
      <c r="F109" s="78" t="s">
        <v>194</v>
      </c>
      <c r="G109" s="78" t="s">
        <v>195</v>
      </c>
      <c r="H109" s="78" t="s">
        <v>385</v>
      </c>
      <c r="I109" s="78" t="s">
        <v>31</v>
      </c>
      <c r="J109" s="177"/>
      <c r="K109" s="177"/>
      <c r="L109" s="166"/>
      <c r="M109" s="177"/>
      <c r="N109" s="169"/>
    </row>
    <row r="110" spans="2:18" ht="16.5" customHeight="1">
      <c r="B110" s="32"/>
      <c r="C110" s="72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</row>
    <row r="111" spans="2:18" ht="16.5" customHeight="1">
      <c r="B111" s="93" t="s">
        <v>197</v>
      </c>
      <c r="C111" s="4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</row>
    <row r="112" spans="2:18" s="99" customFormat="1" ht="16.5" customHeight="1">
      <c r="B112" s="120" t="s">
        <v>0</v>
      </c>
      <c r="C112" s="121">
        <v>65239</v>
      </c>
      <c r="D112" s="101">
        <v>65239</v>
      </c>
      <c r="E112" s="101">
        <v>22453</v>
      </c>
      <c r="F112" s="101">
        <v>23076</v>
      </c>
      <c r="G112" s="101">
        <v>18792</v>
      </c>
      <c r="H112" s="101">
        <v>0</v>
      </c>
      <c r="I112" s="101">
        <v>918</v>
      </c>
      <c r="J112" s="101">
        <v>25916</v>
      </c>
      <c r="K112" s="101">
        <v>10201</v>
      </c>
      <c r="L112" s="101">
        <v>3478</v>
      </c>
      <c r="M112" s="101">
        <v>4464</v>
      </c>
      <c r="N112" s="101">
        <v>7773</v>
      </c>
    </row>
    <row r="113" spans="2:14" s="99" customFormat="1" ht="16.5" customHeight="1">
      <c r="B113" s="120" t="s">
        <v>1</v>
      </c>
      <c r="C113" s="121">
        <v>52091</v>
      </c>
      <c r="D113" s="101">
        <v>52091</v>
      </c>
      <c r="E113" s="101">
        <v>13057</v>
      </c>
      <c r="F113" s="101">
        <v>17981</v>
      </c>
      <c r="G113" s="101">
        <v>20322</v>
      </c>
      <c r="H113" s="101">
        <v>0</v>
      </c>
      <c r="I113" s="101">
        <v>731</v>
      </c>
      <c r="J113" s="101">
        <v>19602</v>
      </c>
      <c r="K113" s="101">
        <v>4794</v>
      </c>
      <c r="L113" s="101">
        <v>2835</v>
      </c>
      <c r="M113" s="101">
        <v>3059</v>
      </c>
      <c r="N113" s="101">
        <v>8914</v>
      </c>
    </row>
    <row r="114" spans="2:14" s="99" customFormat="1" ht="16.5" customHeight="1">
      <c r="B114" s="120" t="s">
        <v>3</v>
      </c>
      <c r="C114" s="121">
        <v>58690</v>
      </c>
      <c r="D114" s="101">
        <v>58690</v>
      </c>
      <c r="E114" s="101">
        <v>15398</v>
      </c>
      <c r="F114" s="101">
        <v>20819</v>
      </c>
      <c r="G114" s="101">
        <v>21901</v>
      </c>
      <c r="H114" s="101">
        <v>0</v>
      </c>
      <c r="I114" s="101">
        <v>572</v>
      </c>
      <c r="J114" s="101">
        <v>22585</v>
      </c>
      <c r="K114" s="101">
        <v>5991</v>
      </c>
      <c r="L114" s="101">
        <v>3259</v>
      </c>
      <c r="M114" s="101">
        <v>3310</v>
      </c>
      <c r="N114" s="101">
        <v>10025</v>
      </c>
    </row>
    <row r="115" spans="2:14" s="99" customFormat="1" ht="16.5" customHeight="1">
      <c r="B115" s="120" t="s">
        <v>212</v>
      </c>
      <c r="C115" s="121">
        <v>62811</v>
      </c>
      <c r="D115" s="101">
        <v>62811</v>
      </c>
      <c r="E115" s="101">
        <v>21429</v>
      </c>
      <c r="F115" s="101">
        <v>19949</v>
      </c>
      <c r="G115" s="101">
        <v>21083</v>
      </c>
      <c r="H115" s="101">
        <v>0</v>
      </c>
      <c r="I115" s="101">
        <v>350</v>
      </c>
      <c r="J115" s="101">
        <v>24804</v>
      </c>
      <c r="K115" s="101">
        <v>8370</v>
      </c>
      <c r="L115" s="101">
        <v>3610</v>
      </c>
      <c r="M115" s="101">
        <v>3003</v>
      </c>
      <c r="N115" s="101">
        <v>9821</v>
      </c>
    </row>
    <row r="116" spans="2:14" s="99" customFormat="1" ht="16.5" customHeight="1">
      <c r="B116" s="109" t="s">
        <v>402</v>
      </c>
      <c r="C116" s="123">
        <v>61269</v>
      </c>
      <c r="D116" s="106">
        <v>61269</v>
      </c>
      <c r="E116" s="106">
        <v>25715</v>
      </c>
      <c r="F116" s="106">
        <v>14822</v>
      </c>
      <c r="G116" s="106">
        <v>20310</v>
      </c>
      <c r="H116" s="106">
        <v>0</v>
      </c>
      <c r="I116" s="106">
        <v>422</v>
      </c>
      <c r="J116" s="106">
        <v>27419</v>
      </c>
      <c r="K116" s="106">
        <v>11634</v>
      </c>
      <c r="L116" s="106">
        <v>3532</v>
      </c>
      <c r="M116" s="106">
        <v>2508</v>
      </c>
      <c r="N116" s="106">
        <v>9745</v>
      </c>
    </row>
    <row r="117" spans="2:14" s="99" customFormat="1" ht="16.5" customHeight="1">
      <c r="C117" s="12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</row>
    <row r="118" spans="2:14" s="99" customFormat="1" ht="16.5" customHeight="1">
      <c r="B118" s="142" t="s">
        <v>371</v>
      </c>
      <c r="C118" s="12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</row>
    <row r="119" spans="2:14" s="99" customFormat="1" ht="16.5" customHeight="1">
      <c r="B119" s="120" t="s">
        <v>0</v>
      </c>
      <c r="C119" s="121">
        <v>319960</v>
      </c>
      <c r="D119" s="101">
        <v>319960</v>
      </c>
      <c r="E119" s="101">
        <v>319960</v>
      </c>
      <c r="F119" s="101">
        <v>0</v>
      </c>
      <c r="G119" s="101">
        <v>0</v>
      </c>
      <c r="H119" s="101">
        <v>0</v>
      </c>
      <c r="I119" s="101">
        <v>0</v>
      </c>
      <c r="J119" s="101">
        <v>32509</v>
      </c>
      <c r="K119" s="101">
        <v>31120</v>
      </c>
      <c r="L119" s="101">
        <v>0</v>
      </c>
      <c r="M119" s="101">
        <v>1389</v>
      </c>
      <c r="N119" s="101">
        <v>0</v>
      </c>
    </row>
    <row r="120" spans="2:14" s="99" customFormat="1" ht="16.5" customHeight="1">
      <c r="B120" s="120" t="s">
        <v>1</v>
      </c>
      <c r="C120" s="121">
        <v>262512</v>
      </c>
      <c r="D120" s="101">
        <v>262512</v>
      </c>
      <c r="E120" s="101">
        <v>262512</v>
      </c>
      <c r="F120" s="101">
        <v>0</v>
      </c>
      <c r="G120" s="101">
        <v>0</v>
      </c>
      <c r="H120" s="101">
        <v>0</v>
      </c>
      <c r="I120" s="101">
        <v>0</v>
      </c>
      <c r="J120" s="101">
        <v>20008</v>
      </c>
      <c r="K120" s="101">
        <v>18893</v>
      </c>
      <c r="L120" s="101">
        <v>0</v>
      </c>
      <c r="M120" s="101">
        <v>1115</v>
      </c>
      <c r="N120" s="101">
        <v>0</v>
      </c>
    </row>
    <row r="121" spans="2:14" s="99" customFormat="1" ht="16.5" customHeight="1">
      <c r="B121" s="120" t="s">
        <v>3</v>
      </c>
      <c r="C121" s="121">
        <v>339054</v>
      </c>
      <c r="D121" s="101">
        <v>339054</v>
      </c>
      <c r="E121" s="101">
        <v>339054</v>
      </c>
      <c r="F121" s="101">
        <v>0</v>
      </c>
      <c r="G121" s="101">
        <v>0</v>
      </c>
      <c r="H121" s="101">
        <v>0</v>
      </c>
      <c r="I121" s="101">
        <v>0</v>
      </c>
      <c r="J121" s="101">
        <v>26598</v>
      </c>
      <c r="K121" s="101">
        <v>25001</v>
      </c>
      <c r="L121" s="101">
        <v>0</v>
      </c>
      <c r="M121" s="101">
        <v>1597</v>
      </c>
      <c r="N121" s="101">
        <v>0</v>
      </c>
    </row>
    <row r="122" spans="2:14" s="99" customFormat="1" ht="16.5" customHeight="1">
      <c r="B122" s="120" t="s">
        <v>212</v>
      </c>
      <c r="C122" s="121">
        <v>379163</v>
      </c>
      <c r="D122" s="101">
        <v>379163</v>
      </c>
      <c r="E122" s="101">
        <v>379163</v>
      </c>
      <c r="F122" s="101">
        <v>0</v>
      </c>
      <c r="G122" s="101">
        <v>0</v>
      </c>
      <c r="H122" s="101">
        <v>0</v>
      </c>
      <c r="I122" s="101">
        <v>0</v>
      </c>
      <c r="J122" s="101">
        <v>37442</v>
      </c>
      <c r="K122" s="101">
        <v>35465</v>
      </c>
      <c r="L122" s="101">
        <v>0</v>
      </c>
      <c r="M122" s="101">
        <v>1977</v>
      </c>
      <c r="N122" s="101">
        <v>0</v>
      </c>
    </row>
    <row r="123" spans="2:14" s="99" customFormat="1" ht="16.5" customHeight="1">
      <c r="B123" s="109" t="s">
        <v>402</v>
      </c>
      <c r="C123" s="123">
        <v>386987</v>
      </c>
      <c r="D123" s="106">
        <v>386987</v>
      </c>
      <c r="E123" s="106">
        <v>386987</v>
      </c>
      <c r="F123" s="106">
        <v>0</v>
      </c>
      <c r="G123" s="106">
        <v>0</v>
      </c>
      <c r="H123" s="106">
        <v>0</v>
      </c>
      <c r="I123" s="106">
        <v>0</v>
      </c>
      <c r="J123" s="106">
        <v>44698</v>
      </c>
      <c r="K123" s="106">
        <v>42528</v>
      </c>
      <c r="L123" s="106">
        <v>0</v>
      </c>
      <c r="M123" s="106">
        <v>2170</v>
      </c>
      <c r="N123" s="106">
        <v>0</v>
      </c>
    </row>
    <row r="124" spans="2:14" ht="16.5" customHeight="1" thickBot="1">
      <c r="B124" s="92"/>
      <c r="C124" s="74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</row>
    <row r="125" spans="2:14" ht="16.5" customHeight="1" thickTop="1">
      <c r="B125" s="5" t="s">
        <v>372</v>
      </c>
    </row>
    <row r="126" spans="2:14" ht="16.5" customHeight="1">
      <c r="B126" s="5" t="s">
        <v>198</v>
      </c>
    </row>
  </sheetData>
  <mergeCells count="57">
    <mergeCell ref="J4:J7"/>
    <mergeCell ref="K4:K7"/>
    <mergeCell ref="L4:N5"/>
    <mergeCell ref="O4:Q5"/>
    <mergeCell ref="L6:L7"/>
    <mergeCell ref="M6:M7"/>
    <mergeCell ref="N6:N7"/>
    <mergeCell ref="O6:O7"/>
    <mergeCell ref="P6:P7"/>
    <mergeCell ref="Q6:Q7"/>
    <mergeCell ref="B107:B109"/>
    <mergeCell ref="D108:I108"/>
    <mergeCell ref="J69:J70"/>
    <mergeCell ref="J107:N107"/>
    <mergeCell ref="C108:C109"/>
    <mergeCell ref="J108:J109"/>
    <mergeCell ref="K108:K109"/>
    <mergeCell ref="L108:L109"/>
    <mergeCell ref="M108:M109"/>
    <mergeCell ref="N108:N109"/>
    <mergeCell ref="N91:R91"/>
    <mergeCell ref="D92:L92"/>
    <mergeCell ref="M92:M94"/>
    <mergeCell ref="N92:N94"/>
    <mergeCell ref="O92:O94"/>
    <mergeCell ref="P92:P94"/>
    <mergeCell ref="Q92:Q94"/>
    <mergeCell ref="R92:R94"/>
    <mergeCell ref="D93:G93"/>
    <mergeCell ref="H93:H94"/>
    <mergeCell ref="N69:N70"/>
    <mergeCell ref="O69:O70"/>
    <mergeCell ref="P69:P70"/>
    <mergeCell ref="M69:M70"/>
    <mergeCell ref="B91:B94"/>
    <mergeCell ref="C91:C94"/>
    <mergeCell ref="I93:K93"/>
    <mergeCell ref="L93:L94"/>
    <mergeCell ref="E69:E70"/>
    <mergeCell ref="B69:B70"/>
    <mergeCell ref="C69:C70"/>
    <mergeCell ref="D69:D70"/>
    <mergeCell ref="K69:K70"/>
    <mergeCell ref="L69:L70"/>
    <mergeCell ref="F69:F70"/>
    <mergeCell ref="G69:G70"/>
    <mergeCell ref="H69:H70"/>
    <mergeCell ref="I69:I70"/>
    <mergeCell ref="B54:B55"/>
    <mergeCell ref="N19:N20"/>
    <mergeCell ref="O19:R19"/>
    <mergeCell ref="O20:O21"/>
    <mergeCell ref="P20:Q20"/>
    <mergeCell ref="R20:R21"/>
    <mergeCell ref="J19:J21"/>
    <mergeCell ref="K19:K21"/>
    <mergeCell ref="L19:L21"/>
  </mergeCells>
  <phoneticPr fontId="1"/>
  <pageMargins left="0" right="0" top="0" bottom="0.39370078740157483" header="0" footer="0.19685039370078741"/>
  <pageSetup paperSize="9" scale="73" fitToHeight="0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8D56-F4B2-4D3E-BA8F-8C4DF57B9EA8}">
  <dimension ref="A1:X320"/>
  <sheetViews>
    <sheetView showGridLines="0" view="pageBreakPreview" topLeftCell="A288" zoomScale="70" zoomScaleNormal="100" zoomScaleSheetLayoutView="70" workbookViewId="0">
      <selection activeCell="L43" sqref="L43"/>
    </sheetView>
  </sheetViews>
  <sheetFormatPr defaultColWidth="3" defaultRowHeight="16.5" customHeight="1"/>
  <cols>
    <col min="1" max="1" width="2.83203125" style="2" customWidth="1"/>
    <col min="2" max="2" width="13.08203125" style="2" customWidth="1"/>
    <col min="3" max="3" width="22.58203125" style="2" bestFit="1" customWidth="1"/>
    <col min="4" max="4" width="7.58203125" style="7" customWidth="1"/>
    <col min="5" max="5" width="8.58203125" style="7" customWidth="1"/>
    <col min="6" max="9" width="7.58203125" style="2" customWidth="1"/>
    <col min="10" max="11" width="9.33203125" style="2" customWidth="1"/>
    <col min="12" max="12" width="10.33203125" style="2" customWidth="1"/>
    <col min="13" max="13" width="9.33203125" style="2" customWidth="1"/>
    <col min="14" max="14" width="10.33203125" style="2" customWidth="1"/>
    <col min="15" max="15" width="10.58203125" style="2" customWidth="1"/>
    <col min="16" max="17" width="15.58203125" style="2" customWidth="1"/>
    <col min="18" max="18" width="16.08203125" style="2" customWidth="1"/>
    <col min="19" max="20" width="10.83203125" style="2" customWidth="1"/>
    <col min="21" max="21" width="9.83203125" style="2" customWidth="1"/>
    <col min="22" max="23" width="10.83203125" style="2" customWidth="1"/>
    <col min="24" max="24" width="2.83203125" style="2" customWidth="1"/>
    <col min="25" max="25" width="12" style="2" customWidth="1"/>
    <col min="26" max="27" width="11" style="2" customWidth="1"/>
    <col min="28" max="16384" width="3" style="2"/>
  </cols>
  <sheetData>
    <row r="1" spans="1:24" ht="16.5" customHeight="1">
      <c r="A1" s="1" t="str">
        <f>VALUE(SUBSTITUTE('101～108'!S66,'97'!$B$2,""))+1&amp;"　Ｉ 運輸・通信・貿易"</f>
        <v>86　Ｉ 運輸・通信・貿易</v>
      </c>
      <c r="B1" s="1"/>
      <c r="C1" s="1"/>
      <c r="X1" s="3" t="str">
        <f>"Ｉ 運輸・通信・貿易　"&amp;VALUE(SUBSTITUTE(A1,"Ｉ 運輸・通信・貿易",""))+1</f>
        <v>Ｉ 運輸・通信・貿易　87</v>
      </c>
    </row>
    <row r="2" spans="1:24" ht="16.5" customHeight="1">
      <c r="B2" s="6" t="s">
        <v>397</v>
      </c>
    </row>
    <row r="3" spans="1:24" ht="14.5" customHeight="1" thickBot="1">
      <c r="B3" s="6"/>
      <c r="W3" s="3" t="s">
        <v>376</v>
      </c>
    </row>
    <row r="4" spans="1:24" ht="16.5" customHeight="1" thickTop="1">
      <c r="B4" s="152" t="s">
        <v>68</v>
      </c>
      <c r="C4" s="86" t="s">
        <v>69</v>
      </c>
      <c r="D4" s="164" t="s">
        <v>91</v>
      </c>
      <c r="E4" s="178" t="s">
        <v>267</v>
      </c>
      <c r="F4" s="178" t="s">
        <v>70</v>
      </c>
      <c r="G4" s="199" t="s">
        <v>71</v>
      </c>
      <c r="H4" s="199"/>
      <c r="I4" s="164" t="s">
        <v>92</v>
      </c>
      <c r="J4" s="199" t="s">
        <v>72</v>
      </c>
      <c r="K4" s="199"/>
      <c r="L4" s="199"/>
      <c r="M4" s="199"/>
      <c r="N4" s="199"/>
      <c r="O4" s="199"/>
      <c r="P4" s="164" t="s">
        <v>374</v>
      </c>
      <c r="Q4" s="164" t="s">
        <v>400</v>
      </c>
      <c r="R4" s="202" t="s">
        <v>373</v>
      </c>
      <c r="S4" s="164" t="s">
        <v>272</v>
      </c>
      <c r="T4" s="178" t="s">
        <v>81</v>
      </c>
      <c r="U4" s="178" t="s">
        <v>82</v>
      </c>
      <c r="V4" s="199" t="s">
        <v>85</v>
      </c>
      <c r="W4" s="188"/>
    </row>
    <row r="5" spans="1:24" ht="16.5" customHeight="1">
      <c r="B5" s="163"/>
      <c r="C5" s="87" t="s">
        <v>88</v>
      </c>
      <c r="D5" s="165"/>
      <c r="E5" s="198"/>
      <c r="F5" s="198"/>
      <c r="G5" s="200"/>
      <c r="H5" s="200"/>
      <c r="I5" s="165"/>
      <c r="J5" s="160" t="s">
        <v>73</v>
      </c>
      <c r="K5" s="160"/>
      <c r="L5" s="160"/>
      <c r="M5" s="160" t="s">
        <v>77</v>
      </c>
      <c r="N5" s="160"/>
      <c r="O5" s="160"/>
      <c r="P5" s="198"/>
      <c r="Q5" s="198"/>
      <c r="R5" s="203"/>
      <c r="S5" s="165"/>
      <c r="T5" s="198"/>
      <c r="U5" s="198"/>
      <c r="V5" s="200" t="s">
        <v>86</v>
      </c>
      <c r="W5" s="201"/>
    </row>
    <row r="6" spans="1:24" ht="16.5" customHeight="1">
      <c r="B6" s="163"/>
      <c r="C6" s="87" t="s">
        <v>89</v>
      </c>
      <c r="D6" s="165"/>
      <c r="E6" s="198"/>
      <c r="F6" s="198"/>
      <c r="G6" s="184" t="s">
        <v>93</v>
      </c>
      <c r="H6" s="184" t="s">
        <v>94</v>
      </c>
      <c r="I6" s="165"/>
      <c r="J6" s="159" t="s">
        <v>74</v>
      </c>
      <c r="K6" s="159" t="s">
        <v>75</v>
      </c>
      <c r="L6" s="159" t="s">
        <v>76</v>
      </c>
      <c r="M6" s="159" t="s">
        <v>78</v>
      </c>
      <c r="N6" s="159" t="s">
        <v>79</v>
      </c>
      <c r="O6" s="159" t="s">
        <v>76</v>
      </c>
      <c r="P6" s="198"/>
      <c r="Q6" s="198"/>
      <c r="R6" s="165" t="s">
        <v>375</v>
      </c>
      <c r="S6" s="165"/>
      <c r="T6" s="198"/>
      <c r="U6" s="198"/>
      <c r="V6" s="200" t="s">
        <v>87</v>
      </c>
      <c r="W6" s="201"/>
    </row>
    <row r="7" spans="1:24" ht="16.5" customHeight="1">
      <c r="B7" s="153"/>
      <c r="C7" s="88" t="s">
        <v>90</v>
      </c>
      <c r="D7" s="166"/>
      <c r="E7" s="177"/>
      <c r="F7" s="177"/>
      <c r="G7" s="177"/>
      <c r="H7" s="177"/>
      <c r="I7" s="166"/>
      <c r="J7" s="159"/>
      <c r="K7" s="159"/>
      <c r="L7" s="159"/>
      <c r="M7" s="159"/>
      <c r="N7" s="159"/>
      <c r="O7" s="159"/>
      <c r="P7" s="177"/>
      <c r="Q7" s="177"/>
      <c r="R7" s="166"/>
      <c r="S7" s="166"/>
      <c r="T7" s="177"/>
      <c r="U7" s="177"/>
      <c r="V7" s="64" t="s">
        <v>83</v>
      </c>
      <c r="W7" s="78" t="s">
        <v>84</v>
      </c>
    </row>
    <row r="8" spans="1:24" ht="13" customHeight="1">
      <c r="B8" s="32"/>
      <c r="C8" s="33"/>
    </row>
    <row r="9" spans="1:24" ht="16.5" customHeight="1">
      <c r="B9" s="6" t="s">
        <v>95</v>
      </c>
      <c r="C9" s="34"/>
    </row>
    <row r="10" spans="1:24" ht="16.5" customHeight="1">
      <c r="A10" s="1"/>
      <c r="B10" s="3" t="s">
        <v>96</v>
      </c>
      <c r="C10" s="37" t="s">
        <v>118</v>
      </c>
      <c r="D10" s="95" t="s">
        <v>97</v>
      </c>
      <c r="E10" s="95" t="s">
        <v>268</v>
      </c>
      <c r="F10" s="18" t="s">
        <v>213</v>
      </c>
      <c r="G10" s="18" t="s">
        <v>183</v>
      </c>
      <c r="H10" s="18" t="s">
        <v>183</v>
      </c>
      <c r="I10" s="18" t="s">
        <v>183</v>
      </c>
      <c r="J10" s="18" t="s">
        <v>183</v>
      </c>
      <c r="K10" s="18" t="s">
        <v>183</v>
      </c>
      <c r="L10" s="10">
        <v>8735</v>
      </c>
      <c r="M10" s="18" t="s">
        <v>183</v>
      </c>
      <c r="N10" s="18" t="s">
        <v>183</v>
      </c>
      <c r="O10" s="10">
        <v>7805</v>
      </c>
      <c r="P10" s="10">
        <v>16540</v>
      </c>
      <c r="Q10" s="50">
        <v>47.2</v>
      </c>
      <c r="R10" s="10">
        <v>18037</v>
      </c>
      <c r="S10" s="52">
        <v>0.92</v>
      </c>
      <c r="T10" s="52">
        <v>1.74</v>
      </c>
      <c r="U10" s="52">
        <v>0.66</v>
      </c>
      <c r="V10" s="50">
        <v>89.7</v>
      </c>
      <c r="W10" s="50">
        <v>91.2</v>
      </c>
      <c r="X10" s="3"/>
    </row>
    <row r="11" spans="1:24" ht="16.5" customHeight="1">
      <c r="B11" s="3"/>
      <c r="C11" s="35"/>
      <c r="E11" s="7" t="s">
        <v>270</v>
      </c>
      <c r="F11" s="18" t="s">
        <v>213</v>
      </c>
      <c r="G11" s="18" t="s">
        <v>183</v>
      </c>
      <c r="H11" s="18" t="s">
        <v>183</v>
      </c>
      <c r="I11" s="18" t="s">
        <v>183</v>
      </c>
      <c r="J11" s="18" t="s">
        <v>183</v>
      </c>
      <c r="K11" s="18" t="s">
        <v>183</v>
      </c>
      <c r="L11" s="10">
        <v>10842</v>
      </c>
      <c r="M11" s="18" t="s">
        <v>183</v>
      </c>
      <c r="N11" s="18" t="s">
        <v>183</v>
      </c>
      <c r="O11" s="10">
        <v>17955</v>
      </c>
      <c r="P11" s="51">
        <v>28797</v>
      </c>
      <c r="Q11" s="18" t="s">
        <v>183</v>
      </c>
      <c r="R11" s="10">
        <v>30804</v>
      </c>
      <c r="S11" s="18" t="s">
        <v>183</v>
      </c>
      <c r="T11" s="18" t="s">
        <v>183</v>
      </c>
      <c r="U11" s="18" t="s">
        <v>183</v>
      </c>
      <c r="V11" s="50">
        <v>91.3</v>
      </c>
      <c r="W11" s="50">
        <v>90.7</v>
      </c>
    </row>
    <row r="12" spans="1:24" ht="16.5" customHeight="1">
      <c r="B12" s="3"/>
      <c r="C12" s="35"/>
      <c r="E12" s="7" t="s">
        <v>269</v>
      </c>
      <c r="F12" s="18" t="s">
        <v>213</v>
      </c>
      <c r="G12" s="18" t="s">
        <v>183</v>
      </c>
      <c r="H12" s="18" t="s">
        <v>183</v>
      </c>
      <c r="I12" s="18" t="s">
        <v>183</v>
      </c>
      <c r="J12" s="18" t="s">
        <v>183</v>
      </c>
      <c r="K12" s="18" t="s">
        <v>183</v>
      </c>
      <c r="L12" s="18">
        <v>10834</v>
      </c>
      <c r="M12" s="18" t="s">
        <v>183</v>
      </c>
      <c r="N12" s="18" t="s">
        <v>183</v>
      </c>
      <c r="O12" s="18">
        <v>3283</v>
      </c>
      <c r="P12" s="18">
        <v>14117</v>
      </c>
      <c r="Q12" s="50">
        <v>23.3</v>
      </c>
      <c r="R12" s="18" t="s">
        <v>183</v>
      </c>
      <c r="S12" s="18" t="s">
        <v>183</v>
      </c>
      <c r="T12" s="52">
        <v>1.54</v>
      </c>
      <c r="U12" s="18" t="s">
        <v>183</v>
      </c>
      <c r="V12" s="18" t="s">
        <v>183</v>
      </c>
      <c r="W12" s="18" t="s">
        <v>183</v>
      </c>
    </row>
    <row r="13" spans="1:24" ht="16.5" customHeight="1">
      <c r="B13" s="3"/>
      <c r="C13" s="35"/>
      <c r="E13" s="7" t="s">
        <v>270</v>
      </c>
      <c r="F13" s="18" t="s">
        <v>213</v>
      </c>
      <c r="G13" s="18" t="s">
        <v>183</v>
      </c>
      <c r="H13" s="18" t="s">
        <v>183</v>
      </c>
      <c r="I13" s="18" t="s">
        <v>183</v>
      </c>
      <c r="J13" s="18" t="s">
        <v>183</v>
      </c>
      <c r="K13" s="18" t="s">
        <v>183</v>
      </c>
      <c r="L13" s="18">
        <v>14261</v>
      </c>
      <c r="M13" s="18" t="s">
        <v>183</v>
      </c>
      <c r="N13" s="18" t="s">
        <v>183</v>
      </c>
      <c r="O13" s="18">
        <v>7517</v>
      </c>
      <c r="P13" s="18">
        <v>21778</v>
      </c>
      <c r="Q13" s="18" t="s">
        <v>183</v>
      </c>
      <c r="R13" s="18" t="s">
        <v>183</v>
      </c>
      <c r="S13" s="18" t="s">
        <v>183</v>
      </c>
      <c r="T13" s="18" t="s">
        <v>183</v>
      </c>
      <c r="U13" s="18" t="s">
        <v>183</v>
      </c>
      <c r="V13" s="18" t="s">
        <v>183</v>
      </c>
      <c r="W13" s="18" t="s">
        <v>183</v>
      </c>
    </row>
    <row r="14" spans="1:24" ht="16.5" customHeight="1">
      <c r="B14" s="3"/>
      <c r="C14" s="35"/>
    </row>
    <row r="15" spans="1:24" ht="16.5" customHeight="1">
      <c r="B15" s="3"/>
      <c r="C15" s="37" t="s">
        <v>117</v>
      </c>
      <c r="D15" s="7" t="s">
        <v>98</v>
      </c>
      <c r="E15" s="95" t="s">
        <v>268</v>
      </c>
      <c r="F15" s="18" t="s">
        <v>213</v>
      </c>
      <c r="G15" s="18" t="s">
        <v>183</v>
      </c>
      <c r="H15" s="18" t="s">
        <v>183</v>
      </c>
      <c r="I15" s="18" t="s">
        <v>183</v>
      </c>
      <c r="J15" s="18" t="s">
        <v>183</v>
      </c>
      <c r="K15" s="18" t="s">
        <v>183</v>
      </c>
      <c r="L15" s="10">
        <v>9524</v>
      </c>
      <c r="M15" s="18" t="s">
        <v>183</v>
      </c>
      <c r="N15" s="18" t="s">
        <v>183</v>
      </c>
      <c r="O15" s="10">
        <v>7879</v>
      </c>
      <c r="P15" s="10">
        <v>17403</v>
      </c>
      <c r="Q15" s="50">
        <v>45.3</v>
      </c>
      <c r="R15" s="10">
        <v>18736</v>
      </c>
      <c r="S15" s="52">
        <v>0.93</v>
      </c>
      <c r="T15" s="52">
        <v>1.7</v>
      </c>
      <c r="U15" s="52">
        <v>0.68</v>
      </c>
      <c r="V15" s="50">
        <v>88.7</v>
      </c>
      <c r="W15" s="50">
        <v>89.8</v>
      </c>
    </row>
    <row r="16" spans="1:24" ht="16.5" customHeight="1">
      <c r="B16" s="3"/>
      <c r="C16" s="35"/>
      <c r="E16" s="7" t="s">
        <v>270</v>
      </c>
      <c r="F16" s="18" t="s">
        <v>213</v>
      </c>
      <c r="G16" s="18" t="s">
        <v>183</v>
      </c>
      <c r="H16" s="18" t="s">
        <v>183</v>
      </c>
      <c r="I16" s="18" t="s">
        <v>183</v>
      </c>
      <c r="J16" s="18" t="s">
        <v>183</v>
      </c>
      <c r="K16" s="18" t="s">
        <v>183</v>
      </c>
      <c r="L16" s="10">
        <v>11747</v>
      </c>
      <c r="M16" s="18" t="s">
        <v>183</v>
      </c>
      <c r="N16" s="18" t="s">
        <v>183</v>
      </c>
      <c r="O16" s="10">
        <v>17821</v>
      </c>
      <c r="P16" s="10">
        <v>29568</v>
      </c>
      <c r="Q16" s="69" t="s">
        <v>183</v>
      </c>
      <c r="R16" s="10">
        <v>31345</v>
      </c>
      <c r="S16" s="69" t="s">
        <v>183</v>
      </c>
      <c r="T16" s="69" t="s">
        <v>183</v>
      </c>
      <c r="U16" s="69" t="s">
        <v>183</v>
      </c>
      <c r="V16" s="50">
        <v>88.2</v>
      </c>
      <c r="W16" s="50">
        <v>88.1</v>
      </c>
    </row>
    <row r="17" spans="2:23" ht="16.5" customHeight="1">
      <c r="B17" s="3"/>
      <c r="C17" s="35"/>
      <c r="E17" s="7" t="s">
        <v>269</v>
      </c>
      <c r="F17" s="18" t="s">
        <v>213</v>
      </c>
      <c r="G17" s="18" t="s">
        <v>183</v>
      </c>
      <c r="H17" s="18" t="s">
        <v>183</v>
      </c>
      <c r="I17" s="18" t="s">
        <v>183</v>
      </c>
      <c r="J17" s="18" t="s">
        <v>183</v>
      </c>
      <c r="K17" s="18" t="s">
        <v>183</v>
      </c>
      <c r="L17" s="10">
        <v>11381</v>
      </c>
      <c r="M17" s="18" t="s">
        <v>183</v>
      </c>
      <c r="N17" s="18" t="s">
        <v>183</v>
      </c>
      <c r="O17" s="10">
        <v>3352</v>
      </c>
      <c r="P17" s="10">
        <v>14733</v>
      </c>
      <c r="Q17" s="50">
        <v>22.8</v>
      </c>
      <c r="R17" s="69" t="s">
        <v>183</v>
      </c>
      <c r="S17" s="69" t="s">
        <v>183</v>
      </c>
      <c r="T17" s="52">
        <v>1.51</v>
      </c>
      <c r="U17" s="69" t="s">
        <v>183</v>
      </c>
      <c r="V17" s="69" t="s">
        <v>183</v>
      </c>
      <c r="W17" s="69" t="s">
        <v>183</v>
      </c>
    </row>
    <row r="18" spans="2:23" ht="16.5" customHeight="1">
      <c r="B18" s="3"/>
      <c r="C18" s="35"/>
      <c r="E18" s="7" t="s">
        <v>270</v>
      </c>
      <c r="F18" s="18" t="s">
        <v>213</v>
      </c>
      <c r="G18" s="18" t="s">
        <v>183</v>
      </c>
      <c r="H18" s="18" t="s">
        <v>183</v>
      </c>
      <c r="I18" s="18" t="s">
        <v>183</v>
      </c>
      <c r="J18" s="18" t="s">
        <v>183</v>
      </c>
      <c r="K18" s="18" t="s">
        <v>183</v>
      </c>
      <c r="L18" s="10">
        <v>14797</v>
      </c>
      <c r="M18" s="18" t="s">
        <v>183</v>
      </c>
      <c r="N18" s="18" t="s">
        <v>183</v>
      </c>
      <c r="O18" s="10">
        <v>7506</v>
      </c>
      <c r="P18" s="10">
        <v>22303</v>
      </c>
      <c r="Q18" s="69" t="s">
        <v>183</v>
      </c>
      <c r="R18" s="69" t="s">
        <v>183</v>
      </c>
      <c r="S18" s="69" t="s">
        <v>183</v>
      </c>
      <c r="T18" s="69" t="s">
        <v>183</v>
      </c>
      <c r="U18" s="69" t="s">
        <v>183</v>
      </c>
      <c r="V18" s="69" t="s">
        <v>183</v>
      </c>
      <c r="W18" s="69" t="s">
        <v>183</v>
      </c>
    </row>
    <row r="19" spans="2:23" ht="16.5" customHeight="1">
      <c r="B19" s="3"/>
      <c r="C19" s="35"/>
    </row>
    <row r="20" spans="2:23" ht="16.5" customHeight="1">
      <c r="B20" s="3"/>
      <c r="C20" s="37" t="s">
        <v>116</v>
      </c>
      <c r="D20" s="7" t="s">
        <v>99</v>
      </c>
      <c r="E20" s="95" t="s">
        <v>268</v>
      </c>
      <c r="F20" s="18" t="s">
        <v>213</v>
      </c>
      <c r="G20" s="18" t="s">
        <v>183</v>
      </c>
      <c r="H20" s="18" t="s">
        <v>183</v>
      </c>
      <c r="I20" s="18" t="s">
        <v>183</v>
      </c>
      <c r="J20" s="18" t="s">
        <v>183</v>
      </c>
      <c r="K20" s="18" t="s">
        <v>183</v>
      </c>
      <c r="L20" s="10">
        <v>10437</v>
      </c>
      <c r="M20" s="18" t="s">
        <v>183</v>
      </c>
      <c r="N20" s="18" t="s">
        <v>183</v>
      </c>
      <c r="O20" s="10">
        <v>7954</v>
      </c>
      <c r="P20" s="10">
        <v>18391</v>
      </c>
      <c r="Q20" s="50">
        <v>43.2</v>
      </c>
      <c r="R20" s="10">
        <v>19510</v>
      </c>
      <c r="S20" s="52">
        <v>0.94</v>
      </c>
      <c r="T20" s="52">
        <v>1.66</v>
      </c>
      <c r="U20" s="52">
        <v>0.72</v>
      </c>
      <c r="V20" s="50">
        <v>88.1</v>
      </c>
      <c r="W20" s="50">
        <v>85.5</v>
      </c>
    </row>
    <row r="21" spans="2:23" ht="16.5" customHeight="1">
      <c r="B21" s="3"/>
      <c r="C21" s="35"/>
      <c r="E21" s="7" t="s">
        <v>270</v>
      </c>
      <c r="F21" s="18" t="s">
        <v>213</v>
      </c>
      <c r="G21" s="18" t="s">
        <v>183</v>
      </c>
      <c r="H21" s="18" t="s">
        <v>183</v>
      </c>
      <c r="I21" s="18" t="s">
        <v>183</v>
      </c>
      <c r="J21" s="18" t="s">
        <v>183</v>
      </c>
      <c r="K21" s="18" t="s">
        <v>183</v>
      </c>
      <c r="L21" s="10">
        <v>12884</v>
      </c>
      <c r="M21" s="18" t="s">
        <v>183</v>
      </c>
      <c r="N21" s="18" t="s">
        <v>183</v>
      </c>
      <c r="O21" s="10">
        <v>17643</v>
      </c>
      <c r="P21" s="10">
        <v>30527</v>
      </c>
      <c r="Q21" s="69" t="s">
        <v>183</v>
      </c>
      <c r="R21" s="10">
        <v>31901</v>
      </c>
      <c r="S21" s="69" t="s">
        <v>183</v>
      </c>
      <c r="T21" s="69" t="s">
        <v>183</v>
      </c>
      <c r="U21" s="69" t="s">
        <v>183</v>
      </c>
      <c r="V21" s="50">
        <v>89.4</v>
      </c>
      <c r="W21" s="50">
        <v>85</v>
      </c>
    </row>
    <row r="22" spans="2:23" ht="16.5" customHeight="1">
      <c r="B22" s="3"/>
      <c r="C22" s="35"/>
      <c r="E22" s="7" t="s">
        <v>269</v>
      </c>
      <c r="F22" s="18" t="s">
        <v>213</v>
      </c>
      <c r="G22" s="18" t="s">
        <v>183</v>
      </c>
      <c r="H22" s="18" t="s">
        <v>183</v>
      </c>
      <c r="I22" s="18" t="s">
        <v>183</v>
      </c>
      <c r="J22" s="18" t="s">
        <v>183</v>
      </c>
      <c r="K22" s="18" t="s">
        <v>183</v>
      </c>
      <c r="L22" s="10">
        <v>12229</v>
      </c>
      <c r="M22" s="18" t="s">
        <v>183</v>
      </c>
      <c r="N22" s="18" t="s">
        <v>183</v>
      </c>
      <c r="O22" s="10">
        <v>3320</v>
      </c>
      <c r="P22" s="10">
        <v>15549</v>
      </c>
      <c r="Q22" s="50">
        <v>21.4</v>
      </c>
      <c r="R22" s="69" t="s">
        <v>183</v>
      </c>
      <c r="S22" s="69" t="s">
        <v>183</v>
      </c>
      <c r="T22" s="52">
        <v>1.48</v>
      </c>
      <c r="U22" s="69" t="s">
        <v>183</v>
      </c>
      <c r="V22" s="69" t="s">
        <v>183</v>
      </c>
      <c r="W22" s="69" t="s">
        <v>183</v>
      </c>
    </row>
    <row r="23" spans="2:23" ht="16.5" customHeight="1">
      <c r="B23" s="3"/>
      <c r="C23" s="35"/>
      <c r="E23" s="7" t="s">
        <v>270</v>
      </c>
      <c r="F23" s="18" t="s">
        <v>213</v>
      </c>
      <c r="G23" s="18" t="s">
        <v>183</v>
      </c>
      <c r="H23" s="18" t="s">
        <v>183</v>
      </c>
      <c r="I23" s="18" t="s">
        <v>183</v>
      </c>
      <c r="J23" s="18" t="s">
        <v>183</v>
      </c>
      <c r="K23" s="18" t="s">
        <v>183</v>
      </c>
      <c r="L23" s="10">
        <v>15690</v>
      </c>
      <c r="M23" s="18" t="s">
        <v>183</v>
      </c>
      <c r="N23" s="18" t="s">
        <v>183</v>
      </c>
      <c r="O23" s="10">
        <v>7324</v>
      </c>
      <c r="P23" s="10">
        <v>23014</v>
      </c>
      <c r="Q23" s="69" t="s">
        <v>183</v>
      </c>
      <c r="R23" s="69" t="s">
        <v>183</v>
      </c>
      <c r="S23" s="69" t="s">
        <v>183</v>
      </c>
      <c r="T23" s="69" t="s">
        <v>183</v>
      </c>
      <c r="U23" s="69" t="s">
        <v>183</v>
      </c>
      <c r="V23" s="69" t="s">
        <v>183</v>
      </c>
      <c r="W23" s="69" t="s">
        <v>183</v>
      </c>
    </row>
    <row r="24" spans="2:23" ht="16.5" customHeight="1">
      <c r="B24" s="3"/>
      <c r="C24" s="35"/>
      <c r="M24" s="10"/>
      <c r="N24" s="10"/>
    </row>
    <row r="25" spans="2:23" ht="16.5" customHeight="1">
      <c r="B25" s="3"/>
      <c r="C25" s="37" t="s">
        <v>115</v>
      </c>
      <c r="D25" s="7" t="s">
        <v>100</v>
      </c>
      <c r="E25" s="95" t="s">
        <v>268</v>
      </c>
      <c r="F25" s="18" t="s">
        <v>213</v>
      </c>
      <c r="G25" s="18" t="s">
        <v>183</v>
      </c>
      <c r="H25" s="18" t="s">
        <v>183</v>
      </c>
      <c r="I25" s="18" t="s">
        <v>183</v>
      </c>
      <c r="J25" s="18" t="s">
        <v>183</v>
      </c>
      <c r="K25" s="18" t="s">
        <v>183</v>
      </c>
      <c r="L25" s="10">
        <v>12270</v>
      </c>
      <c r="M25" s="18" t="s">
        <v>183</v>
      </c>
      <c r="N25" s="18" t="s">
        <v>183</v>
      </c>
      <c r="O25" s="10">
        <v>7878</v>
      </c>
      <c r="P25" s="10">
        <v>20148</v>
      </c>
      <c r="Q25" s="50">
        <v>39.1</v>
      </c>
      <c r="R25" s="10">
        <v>21319</v>
      </c>
      <c r="S25" s="52">
        <v>0.95</v>
      </c>
      <c r="T25" s="52">
        <v>1.6</v>
      </c>
      <c r="U25" s="52">
        <v>0.75</v>
      </c>
      <c r="V25" s="50">
        <v>90.9</v>
      </c>
      <c r="W25" s="50">
        <v>91.8</v>
      </c>
    </row>
    <row r="26" spans="2:23" ht="16.5" customHeight="1">
      <c r="B26" s="3"/>
      <c r="C26" s="35"/>
      <c r="E26" s="7" t="s">
        <v>270</v>
      </c>
      <c r="F26" s="18" t="s">
        <v>213</v>
      </c>
      <c r="G26" s="18" t="s">
        <v>183</v>
      </c>
      <c r="H26" s="18" t="s">
        <v>183</v>
      </c>
      <c r="I26" s="18" t="s">
        <v>183</v>
      </c>
      <c r="J26" s="18" t="s">
        <v>183</v>
      </c>
      <c r="K26" s="18" t="s">
        <v>183</v>
      </c>
      <c r="L26" s="10">
        <v>15081</v>
      </c>
      <c r="M26" s="18" t="s">
        <v>183</v>
      </c>
      <c r="N26" s="18" t="s">
        <v>183</v>
      </c>
      <c r="O26" s="10">
        <v>17238</v>
      </c>
      <c r="P26" s="10">
        <v>32319</v>
      </c>
      <c r="Q26" s="69" t="s">
        <v>183</v>
      </c>
      <c r="R26" s="10">
        <v>33796</v>
      </c>
      <c r="S26" s="69" t="s">
        <v>183</v>
      </c>
      <c r="T26" s="69" t="s">
        <v>183</v>
      </c>
      <c r="U26" s="69" t="s">
        <v>183</v>
      </c>
      <c r="V26" s="50">
        <v>89.3</v>
      </c>
      <c r="W26" s="50">
        <v>88.4</v>
      </c>
    </row>
    <row r="27" spans="2:23" ht="16.5" customHeight="1">
      <c r="B27" s="3"/>
      <c r="C27" s="35"/>
      <c r="E27" s="7" t="s">
        <v>269</v>
      </c>
      <c r="F27" s="18" t="s">
        <v>213</v>
      </c>
      <c r="G27" s="18" t="s">
        <v>183</v>
      </c>
      <c r="H27" s="18" t="s">
        <v>183</v>
      </c>
      <c r="I27" s="18" t="s">
        <v>183</v>
      </c>
      <c r="J27" s="18" t="s">
        <v>183</v>
      </c>
      <c r="K27" s="18" t="s">
        <v>183</v>
      </c>
      <c r="L27" s="10">
        <v>13363</v>
      </c>
      <c r="M27" s="18" t="s">
        <v>183</v>
      </c>
      <c r="N27" s="18" t="s">
        <v>183</v>
      </c>
      <c r="O27" s="10">
        <v>3340</v>
      </c>
      <c r="P27" s="10">
        <v>16703</v>
      </c>
      <c r="Q27" s="50">
        <v>20</v>
      </c>
      <c r="R27" s="69" t="s">
        <v>183</v>
      </c>
      <c r="S27" s="69" t="s">
        <v>183</v>
      </c>
      <c r="T27" s="52">
        <v>1.45</v>
      </c>
      <c r="U27" s="69" t="s">
        <v>183</v>
      </c>
      <c r="V27" s="69" t="s">
        <v>183</v>
      </c>
      <c r="W27" s="69" t="s">
        <v>183</v>
      </c>
    </row>
    <row r="28" spans="2:23" ht="16.5" customHeight="1">
      <c r="B28" s="3"/>
      <c r="C28" s="35"/>
      <c r="E28" s="7" t="s">
        <v>270</v>
      </c>
      <c r="F28" s="18" t="s">
        <v>213</v>
      </c>
      <c r="G28" s="18" t="s">
        <v>183</v>
      </c>
      <c r="H28" s="18" t="s">
        <v>183</v>
      </c>
      <c r="I28" s="18" t="s">
        <v>183</v>
      </c>
      <c r="J28" s="18" t="s">
        <v>183</v>
      </c>
      <c r="K28" s="18" t="s">
        <v>183</v>
      </c>
      <c r="L28" s="10">
        <v>17029</v>
      </c>
      <c r="M28" s="18" t="s">
        <v>183</v>
      </c>
      <c r="N28" s="18" t="s">
        <v>183</v>
      </c>
      <c r="O28" s="10">
        <v>7217</v>
      </c>
      <c r="P28" s="10">
        <v>24246</v>
      </c>
      <c r="Q28" s="69" t="s">
        <v>183</v>
      </c>
      <c r="R28" s="69" t="s">
        <v>183</v>
      </c>
      <c r="S28" s="69" t="s">
        <v>183</v>
      </c>
      <c r="T28" s="69" t="s">
        <v>183</v>
      </c>
      <c r="U28" s="69" t="s">
        <v>183</v>
      </c>
      <c r="V28" s="69" t="s">
        <v>183</v>
      </c>
      <c r="W28" s="69" t="s">
        <v>183</v>
      </c>
    </row>
    <row r="29" spans="2:23" ht="16.5" customHeight="1">
      <c r="B29" s="3"/>
      <c r="C29" s="35"/>
    </row>
    <row r="30" spans="2:23" ht="16.5" customHeight="1">
      <c r="B30" s="3" t="s">
        <v>102</v>
      </c>
      <c r="C30" s="37" t="s">
        <v>113</v>
      </c>
      <c r="D30" s="7" t="s">
        <v>101</v>
      </c>
      <c r="E30" s="95" t="s">
        <v>268</v>
      </c>
      <c r="F30" s="18" t="s">
        <v>213</v>
      </c>
      <c r="G30" s="18" t="s">
        <v>183</v>
      </c>
      <c r="H30" s="18" t="s">
        <v>183</v>
      </c>
      <c r="I30" s="18" t="s">
        <v>183</v>
      </c>
      <c r="J30" s="18" t="s">
        <v>183</v>
      </c>
      <c r="K30" s="18" t="s">
        <v>183</v>
      </c>
      <c r="L30" s="10">
        <v>786</v>
      </c>
      <c r="M30" s="18" t="s">
        <v>183</v>
      </c>
      <c r="N30" s="18" t="s">
        <v>183</v>
      </c>
      <c r="O30" s="10">
        <v>897</v>
      </c>
      <c r="P30" s="10">
        <v>1683</v>
      </c>
      <c r="Q30" s="50">
        <v>53.3</v>
      </c>
      <c r="R30" s="10">
        <v>1529</v>
      </c>
      <c r="S30" s="52">
        <v>1.1000000000000001</v>
      </c>
      <c r="T30" s="52">
        <v>2.0499999999999998</v>
      </c>
      <c r="U30" s="52">
        <v>0.12</v>
      </c>
      <c r="V30" s="50">
        <v>86</v>
      </c>
      <c r="W30" s="50">
        <v>88.3</v>
      </c>
    </row>
    <row r="31" spans="2:23" ht="16.5" customHeight="1">
      <c r="B31" s="3"/>
      <c r="C31" s="35"/>
      <c r="E31" s="7" t="s">
        <v>270</v>
      </c>
      <c r="F31" s="18" t="s">
        <v>213</v>
      </c>
      <c r="G31" s="18" t="s">
        <v>183</v>
      </c>
      <c r="H31" s="18" t="s">
        <v>183</v>
      </c>
      <c r="I31" s="18" t="s">
        <v>183</v>
      </c>
      <c r="J31" s="18" t="s">
        <v>183</v>
      </c>
      <c r="K31" s="18" t="s">
        <v>183</v>
      </c>
      <c r="L31" s="10">
        <v>921</v>
      </c>
      <c r="M31" s="18" t="s">
        <v>183</v>
      </c>
      <c r="N31" s="18" t="s">
        <v>183</v>
      </c>
      <c r="O31" s="10">
        <v>2530</v>
      </c>
      <c r="P31" s="10">
        <v>3451</v>
      </c>
      <c r="Q31" s="69" t="s">
        <v>183</v>
      </c>
      <c r="R31" s="10">
        <v>2989</v>
      </c>
      <c r="S31" s="69" t="s">
        <v>183</v>
      </c>
      <c r="T31" s="69" t="s">
        <v>183</v>
      </c>
      <c r="U31" s="69" t="s">
        <v>183</v>
      </c>
      <c r="V31" s="50">
        <v>86</v>
      </c>
      <c r="W31" s="50">
        <v>89.4</v>
      </c>
    </row>
    <row r="32" spans="2:23" ht="16.5" customHeight="1">
      <c r="B32" s="3"/>
      <c r="C32" s="35"/>
      <c r="E32" s="7" t="s">
        <v>269</v>
      </c>
      <c r="F32" s="18" t="s">
        <v>213</v>
      </c>
      <c r="G32" s="18" t="s">
        <v>183</v>
      </c>
      <c r="H32" s="18" t="s">
        <v>183</v>
      </c>
      <c r="I32" s="18" t="s">
        <v>183</v>
      </c>
      <c r="J32" s="18" t="s">
        <v>183</v>
      </c>
      <c r="K32" s="18" t="s">
        <v>183</v>
      </c>
      <c r="L32" s="10">
        <v>976</v>
      </c>
      <c r="M32" s="18" t="s">
        <v>183</v>
      </c>
      <c r="N32" s="18" t="s">
        <v>183</v>
      </c>
      <c r="O32" s="10">
        <v>371</v>
      </c>
      <c r="P32" s="10">
        <v>1347</v>
      </c>
      <c r="Q32" s="50">
        <v>27.5</v>
      </c>
      <c r="R32" s="69" t="s">
        <v>183</v>
      </c>
      <c r="S32" s="69" t="s">
        <v>183</v>
      </c>
      <c r="T32" s="52">
        <v>1.44</v>
      </c>
      <c r="U32" s="69" t="s">
        <v>183</v>
      </c>
      <c r="V32" s="69" t="s">
        <v>183</v>
      </c>
      <c r="W32" s="69" t="s">
        <v>183</v>
      </c>
    </row>
    <row r="33" spans="2:23" ht="16.5" customHeight="1">
      <c r="B33" s="3"/>
      <c r="C33" s="35"/>
      <c r="E33" s="7" t="s">
        <v>270</v>
      </c>
      <c r="F33" s="18" t="s">
        <v>213</v>
      </c>
      <c r="G33" s="18" t="s">
        <v>183</v>
      </c>
      <c r="H33" s="18" t="s">
        <v>183</v>
      </c>
      <c r="I33" s="18" t="s">
        <v>183</v>
      </c>
      <c r="J33" s="18" t="s">
        <v>183</v>
      </c>
      <c r="K33" s="18" t="s">
        <v>183</v>
      </c>
      <c r="L33" s="10">
        <v>1206</v>
      </c>
      <c r="M33" s="18" t="s">
        <v>183</v>
      </c>
      <c r="N33" s="18" t="s">
        <v>183</v>
      </c>
      <c r="O33" s="10">
        <v>737</v>
      </c>
      <c r="P33" s="10">
        <v>1943</v>
      </c>
      <c r="Q33" s="69" t="s">
        <v>183</v>
      </c>
      <c r="R33" s="69" t="s">
        <v>183</v>
      </c>
      <c r="S33" s="69" t="s">
        <v>183</v>
      </c>
      <c r="T33" s="69" t="s">
        <v>183</v>
      </c>
      <c r="U33" s="69" t="s">
        <v>183</v>
      </c>
      <c r="V33" s="69" t="s">
        <v>183</v>
      </c>
      <c r="W33" s="69" t="s">
        <v>183</v>
      </c>
    </row>
    <row r="34" spans="2:23" ht="16.5" customHeight="1">
      <c r="B34" s="3"/>
      <c r="C34" s="35"/>
      <c r="M34" s="10"/>
      <c r="N34" s="10"/>
    </row>
    <row r="35" spans="2:23" ht="16.5" customHeight="1">
      <c r="B35" s="3"/>
      <c r="C35" s="37" t="s">
        <v>114</v>
      </c>
      <c r="D35" s="7" t="s">
        <v>103</v>
      </c>
      <c r="E35" s="95" t="s">
        <v>268</v>
      </c>
      <c r="F35" s="18" t="s">
        <v>213</v>
      </c>
      <c r="G35" s="18" t="s">
        <v>183</v>
      </c>
      <c r="H35" s="18" t="s">
        <v>183</v>
      </c>
      <c r="I35" s="18" t="s">
        <v>183</v>
      </c>
      <c r="J35" s="18" t="s">
        <v>183</v>
      </c>
      <c r="K35" s="18" t="s">
        <v>183</v>
      </c>
      <c r="L35" s="10">
        <v>813</v>
      </c>
      <c r="M35" s="18" t="s">
        <v>183</v>
      </c>
      <c r="N35" s="18" t="s">
        <v>183</v>
      </c>
      <c r="O35" s="10">
        <v>943</v>
      </c>
      <c r="P35" s="10">
        <v>1756</v>
      </c>
      <c r="Q35" s="50">
        <v>53.7</v>
      </c>
      <c r="R35" s="10">
        <v>1630</v>
      </c>
      <c r="S35" s="52">
        <v>1.08</v>
      </c>
      <c r="T35" s="52">
        <v>2</v>
      </c>
      <c r="U35" s="52">
        <v>0.1</v>
      </c>
      <c r="V35" s="50">
        <v>84.1</v>
      </c>
      <c r="W35" s="50">
        <v>84.5</v>
      </c>
    </row>
    <row r="36" spans="2:23" ht="16.5" customHeight="1">
      <c r="B36" s="3"/>
      <c r="C36" s="35"/>
      <c r="E36" s="7" t="s">
        <v>270</v>
      </c>
      <c r="F36" s="18" t="s">
        <v>213</v>
      </c>
      <c r="G36" s="18" t="s">
        <v>183</v>
      </c>
      <c r="H36" s="18" t="s">
        <v>183</v>
      </c>
      <c r="I36" s="18" t="s">
        <v>183</v>
      </c>
      <c r="J36" s="18" t="s">
        <v>183</v>
      </c>
      <c r="K36" s="18" t="s">
        <v>183</v>
      </c>
      <c r="L36" s="10">
        <v>969</v>
      </c>
      <c r="M36" s="18" t="s">
        <v>183</v>
      </c>
      <c r="N36" s="18" t="s">
        <v>183</v>
      </c>
      <c r="O36" s="10">
        <v>2535</v>
      </c>
      <c r="P36" s="10">
        <v>3504</v>
      </c>
      <c r="Q36" s="69" t="s">
        <v>183</v>
      </c>
      <c r="R36" s="10">
        <v>3054</v>
      </c>
      <c r="S36" s="69" t="s">
        <v>183</v>
      </c>
      <c r="T36" s="69" t="s">
        <v>183</v>
      </c>
      <c r="U36" s="69" t="s">
        <v>183</v>
      </c>
      <c r="V36" s="50">
        <v>80</v>
      </c>
      <c r="W36" s="50">
        <v>79.599999999999994</v>
      </c>
    </row>
    <row r="37" spans="2:23" ht="16.5" customHeight="1">
      <c r="B37" s="3"/>
      <c r="C37" s="35"/>
      <c r="E37" s="7" t="s">
        <v>269</v>
      </c>
      <c r="F37" s="18" t="s">
        <v>213</v>
      </c>
      <c r="G37" s="18" t="s">
        <v>183</v>
      </c>
      <c r="H37" s="18" t="s">
        <v>183</v>
      </c>
      <c r="I37" s="18" t="s">
        <v>183</v>
      </c>
      <c r="J37" s="18" t="s">
        <v>183</v>
      </c>
      <c r="K37" s="18" t="s">
        <v>183</v>
      </c>
      <c r="L37" s="10">
        <v>1113</v>
      </c>
      <c r="M37" s="18" t="s">
        <v>183</v>
      </c>
      <c r="N37" s="18" t="s">
        <v>183</v>
      </c>
      <c r="O37" s="10">
        <v>363</v>
      </c>
      <c r="P37" s="10">
        <v>1476</v>
      </c>
      <c r="Q37" s="50">
        <v>24.6</v>
      </c>
      <c r="R37" s="69" t="s">
        <v>183</v>
      </c>
      <c r="S37" s="69" t="s">
        <v>183</v>
      </c>
      <c r="T37" s="52">
        <v>1.4</v>
      </c>
      <c r="U37" s="69" t="s">
        <v>183</v>
      </c>
      <c r="V37" s="69" t="s">
        <v>183</v>
      </c>
      <c r="W37" s="69" t="s">
        <v>183</v>
      </c>
    </row>
    <row r="38" spans="2:23" ht="16.5" customHeight="1">
      <c r="B38" s="3"/>
      <c r="C38" s="35"/>
      <c r="E38" s="7" t="s">
        <v>270</v>
      </c>
      <c r="F38" s="18" t="s">
        <v>213</v>
      </c>
      <c r="G38" s="18" t="s">
        <v>183</v>
      </c>
      <c r="H38" s="18" t="s">
        <v>183</v>
      </c>
      <c r="I38" s="18" t="s">
        <v>183</v>
      </c>
      <c r="J38" s="18" t="s">
        <v>183</v>
      </c>
      <c r="K38" s="18" t="s">
        <v>183</v>
      </c>
      <c r="L38" s="10">
        <v>1332</v>
      </c>
      <c r="M38" s="18" t="s">
        <v>183</v>
      </c>
      <c r="N38" s="18" t="s">
        <v>183</v>
      </c>
      <c r="O38" s="10">
        <v>730</v>
      </c>
      <c r="P38" s="10">
        <v>2062</v>
      </c>
      <c r="Q38" s="69" t="s">
        <v>183</v>
      </c>
      <c r="R38" s="69" t="s">
        <v>183</v>
      </c>
      <c r="S38" s="69" t="s">
        <v>183</v>
      </c>
      <c r="T38" s="69" t="s">
        <v>183</v>
      </c>
      <c r="U38" s="69" t="s">
        <v>183</v>
      </c>
      <c r="V38" s="69" t="s">
        <v>183</v>
      </c>
      <c r="W38" s="69" t="s">
        <v>183</v>
      </c>
    </row>
    <row r="39" spans="2:23" ht="16.5" customHeight="1">
      <c r="B39" s="85" t="s">
        <v>106</v>
      </c>
      <c r="C39" s="34"/>
      <c r="M39" s="10"/>
      <c r="N39" s="10"/>
    </row>
    <row r="40" spans="2:23" ht="16.5" customHeight="1">
      <c r="B40" s="3" t="s">
        <v>105</v>
      </c>
      <c r="C40" s="37" t="s">
        <v>119</v>
      </c>
      <c r="D40" s="7" t="s">
        <v>104</v>
      </c>
      <c r="E40" s="95" t="s">
        <v>268</v>
      </c>
      <c r="F40" s="18" t="s">
        <v>213</v>
      </c>
      <c r="G40" s="18" t="s">
        <v>183</v>
      </c>
      <c r="H40" s="18" t="s">
        <v>183</v>
      </c>
      <c r="I40" s="18" t="s">
        <v>183</v>
      </c>
      <c r="J40" s="18" t="s">
        <v>183</v>
      </c>
      <c r="K40" s="18" t="s">
        <v>183</v>
      </c>
      <c r="L40" s="10">
        <v>11723</v>
      </c>
      <c r="M40" s="18" t="s">
        <v>183</v>
      </c>
      <c r="N40" s="18" t="s">
        <v>183</v>
      </c>
      <c r="O40" s="10">
        <v>1949</v>
      </c>
      <c r="P40" s="10">
        <v>13672</v>
      </c>
      <c r="Q40" s="50">
        <v>14.3</v>
      </c>
      <c r="R40" s="10">
        <v>15302</v>
      </c>
      <c r="S40" s="52">
        <v>0.89</v>
      </c>
      <c r="T40" s="52">
        <v>1.32</v>
      </c>
      <c r="U40" s="52">
        <v>1.2</v>
      </c>
      <c r="V40" s="50">
        <v>37.700000000000003</v>
      </c>
      <c r="W40" s="50">
        <v>37.200000000000003</v>
      </c>
    </row>
    <row r="41" spans="2:23" ht="16.5" customHeight="1">
      <c r="B41" s="3"/>
      <c r="C41" s="37"/>
      <c r="E41" s="7" t="s">
        <v>270</v>
      </c>
      <c r="F41" s="18" t="s">
        <v>213</v>
      </c>
      <c r="G41" s="18" t="s">
        <v>183</v>
      </c>
      <c r="H41" s="18" t="s">
        <v>183</v>
      </c>
      <c r="I41" s="18" t="s">
        <v>183</v>
      </c>
      <c r="J41" s="18" t="s">
        <v>183</v>
      </c>
      <c r="K41" s="18" t="s">
        <v>183</v>
      </c>
      <c r="L41" s="10">
        <v>15460</v>
      </c>
      <c r="M41" s="18" t="s">
        <v>183</v>
      </c>
      <c r="N41" s="18" t="s">
        <v>183</v>
      </c>
      <c r="O41" s="10">
        <v>2637</v>
      </c>
      <c r="P41" s="10">
        <v>18097</v>
      </c>
      <c r="Q41" s="69" t="s">
        <v>183</v>
      </c>
      <c r="R41" s="10">
        <v>21040</v>
      </c>
      <c r="S41" s="69" t="s">
        <v>183</v>
      </c>
      <c r="T41" s="69" t="s">
        <v>183</v>
      </c>
      <c r="U41" s="69" t="s">
        <v>183</v>
      </c>
      <c r="V41" s="50">
        <v>37.9</v>
      </c>
      <c r="W41" s="50">
        <v>42.2</v>
      </c>
    </row>
    <row r="42" spans="2:23" ht="16.5" customHeight="1">
      <c r="B42" s="3"/>
      <c r="C42" s="35"/>
      <c r="E42" s="7" t="s">
        <v>269</v>
      </c>
      <c r="F42" s="18" t="s">
        <v>213</v>
      </c>
      <c r="G42" s="18" t="s">
        <v>183</v>
      </c>
      <c r="H42" s="18" t="s">
        <v>183</v>
      </c>
      <c r="I42" s="18" t="s">
        <v>183</v>
      </c>
      <c r="J42" s="18" t="s">
        <v>183</v>
      </c>
      <c r="K42" s="18" t="s">
        <v>183</v>
      </c>
      <c r="L42" s="18" t="s">
        <v>183</v>
      </c>
      <c r="M42" s="18" t="s">
        <v>183</v>
      </c>
      <c r="N42" s="18" t="s">
        <v>183</v>
      </c>
      <c r="O42" s="18" t="s">
        <v>183</v>
      </c>
      <c r="P42" s="69" t="s">
        <v>183</v>
      </c>
      <c r="Q42" s="69" t="s">
        <v>183</v>
      </c>
      <c r="R42" s="69" t="s">
        <v>183</v>
      </c>
      <c r="S42" s="69" t="s">
        <v>183</v>
      </c>
      <c r="T42" s="69" t="s">
        <v>183</v>
      </c>
      <c r="U42" s="69" t="s">
        <v>183</v>
      </c>
      <c r="V42" s="69" t="s">
        <v>183</v>
      </c>
      <c r="W42" s="69" t="s">
        <v>183</v>
      </c>
    </row>
    <row r="43" spans="2:23" ht="16.5" customHeight="1">
      <c r="B43" s="3"/>
      <c r="C43" s="35"/>
      <c r="E43" s="7" t="s">
        <v>270</v>
      </c>
      <c r="F43" s="18" t="s">
        <v>213</v>
      </c>
      <c r="G43" s="18" t="s">
        <v>183</v>
      </c>
      <c r="H43" s="18" t="s">
        <v>183</v>
      </c>
      <c r="I43" s="18" t="s">
        <v>183</v>
      </c>
      <c r="J43" s="18" t="s">
        <v>183</v>
      </c>
      <c r="K43" s="18" t="s">
        <v>183</v>
      </c>
      <c r="L43" s="18" t="s">
        <v>183</v>
      </c>
      <c r="M43" s="18" t="s">
        <v>183</v>
      </c>
      <c r="N43" s="18" t="s">
        <v>183</v>
      </c>
      <c r="O43" s="18" t="s">
        <v>183</v>
      </c>
      <c r="P43" s="69" t="s">
        <v>183</v>
      </c>
      <c r="Q43" s="69" t="s">
        <v>183</v>
      </c>
      <c r="R43" s="69" t="s">
        <v>183</v>
      </c>
      <c r="S43" s="69" t="s">
        <v>183</v>
      </c>
      <c r="T43" s="69" t="s">
        <v>183</v>
      </c>
      <c r="U43" s="69" t="s">
        <v>183</v>
      </c>
      <c r="V43" s="69" t="s">
        <v>183</v>
      </c>
      <c r="W43" s="69" t="s">
        <v>183</v>
      </c>
    </row>
    <row r="44" spans="2:23" ht="16.5" customHeight="1">
      <c r="B44" s="3"/>
      <c r="C44" s="35"/>
      <c r="M44" s="10"/>
      <c r="N44" s="10"/>
    </row>
    <row r="45" spans="2:23" ht="16.5" customHeight="1">
      <c r="B45" s="3"/>
      <c r="C45" s="37" t="s">
        <v>120</v>
      </c>
      <c r="D45" s="7" t="s">
        <v>107</v>
      </c>
      <c r="E45" s="95" t="s">
        <v>268</v>
      </c>
      <c r="F45" s="18" t="s">
        <v>213</v>
      </c>
      <c r="G45" s="18" t="s">
        <v>183</v>
      </c>
      <c r="H45" s="18" t="s">
        <v>183</v>
      </c>
      <c r="I45" s="18" t="s">
        <v>183</v>
      </c>
      <c r="J45" s="18" t="s">
        <v>183</v>
      </c>
      <c r="K45" s="18" t="s">
        <v>183</v>
      </c>
      <c r="L45" s="10">
        <v>31802</v>
      </c>
      <c r="M45" s="18" t="s">
        <v>183</v>
      </c>
      <c r="N45" s="18" t="s">
        <v>183</v>
      </c>
      <c r="O45" s="10">
        <v>3369</v>
      </c>
      <c r="P45" s="10">
        <v>35171</v>
      </c>
      <c r="Q45" s="50">
        <v>9.6</v>
      </c>
      <c r="R45" s="10">
        <v>37096</v>
      </c>
      <c r="S45" s="52">
        <v>0.95</v>
      </c>
      <c r="T45" s="52">
        <v>1.3</v>
      </c>
      <c r="U45" s="52">
        <v>1.43</v>
      </c>
      <c r="V45" s="50">
        <v>19.899999999999999</v>
      </c>
      <c r="W45" s="50">
        <v>27.5</v>
      </c>
    </row>
    <row r="46" spans="2:23" ht="16.5" customHeight="1">
      <c r="B46" s="3"/>
      <c r="C46" s="37"/>
      <c r="E46" s="7" t="s">
        <v>270</v>
      </c>
      <c r="F46" s="18" t="s">
        <v>213</v>
      </c>
      <c r="G46" s="18" t="s">
        <v>183</v>
      </c>
      <c r="H46" s="18" t="s">
        <v>183</v>
      </c>
      <c r="I46" s="18" t="s">
        <v>183</v>
      </c>
      <c r="J46" s="18" t="s">
        <v>183</v>
      </c>
      <c r="K46" s="18" t="s">
        <v>183</v>
      </c>
      <c r="L46" s="10">
        <v>40676</v>
      </c>
      <c r="M46" s="18" t="s">
        <v>183</v>
      </c>
      <c r="N46" s="18" t="s">
        <v>183</v>
      </c>
      <c r="O46" s="10">
        <v>5108</v>
      </c>
      <c r="P46" s="10">
        <v>45784</v>
      </c>
      <c r="Q46" s="69" t="s">
        <v>183</v>
      </c>
      <c r="R46" s="10">
        <v>50060</v>
      </c>
      <c r="S46" s="69" t="s">
        <v>183</v>
      </c>
      <c r="T46" s="69" t="s">
        <v>183</v>
      </c>
      <c r="U46" s="69" t="s">
        <v>183</v>
      </c>
      <c r="V46" s="50">
        <v>17.600000000000001</v>
      </c>
      <c r="W46" s="50">
        <v>26.7</v>
      </c>
    </row>
    <row r="47" spans="2:23" ht="16.5" customHeight="1">
      <c r="B47" s="3"/>
      <c r="C47" s="35"/>
      <c r="E47" s="7" t="s">
        <v>269</v>
      </c>
      <c r="F47" s="18" t="s">
        <v>213</v>
      </c>
      <c r="G47" s="18" t="s">
        <v>183</v>
      </c>
      <c r="H47" s="18" t="s">
        <v>183</v>
      </c>
      <c r="I47" s="18" t="s">
        <v>183</v>
      </c>
      <c r="J47" s="18" t="s">
        <v>183</v>
      </c>
      <c r="K47" s="18" t="s">
        <v>183</v>
      </c>
      <c r="L47" s="18" t="s">
        <v>183</v>
      </c>
      <c r="M47" s="18" t="s">
        <v>183</v>
      </c>
      <c r="N47" s="18" t="s">
        <v>183</v>
      </c>
      <c r="O47" s="18" t="s">
        <v>183</v>
      </c>
      <c r="P47" s="69" t="s">
        <v>183</v>
      </c>
      <c r="Q47" s="69" t="s">
        <v>183</v>
      </c>
      <c r="R47" s="69" t="s">
        <v>183</v>
      </c>
      <c r="S47" s="69" t="s">
        <v>183</v>
      </c>
      <c r="T47" s="69" t="s">
        <v>183</v>
      </c>
      <c r="U47" s="69" t="s">
        <v>183</v>
      </c>
      <c r="V47" s="69" t="s">
        <v>183</v>
      </c>
      <c r="W47" s="69" t="s">
        <v>183</v>
      </c>
    </row>
    <row r="48" spans="2:23" ht="16.5" customHeight="1">
      <c r="B48" s="3"/>
      <c r="C48" s="35"/>
      <c r="E48" s="7" t="s">
        <v>270</v>
      </c>
      <c r="F48" s="18" t="s">
        <v>213</v>
      </c>
      <c r="G48" s="18" t="s">
        <v>183</v>
      </c>
      <c r="H48" s="18" t="s">
        <v>183</v>
      </c>
      <c r="I48" s="18" t="s">
        <v>183</v>
      </c>
      <c r="J48" s="18" t="s">
        <v>183</v>
      </c>
      <c r="K48" s="18" t="s">
        <v>183</v>
      </c>
      <c r="L48" s="18" t="s">
        <v>183</v>
      </c>
      <c r="M48" s="18" t="s">
        <v>183</v>
      </c>
      <c r="N48" s="18" t="s">
        <v>183</v>
      </c>
      <c r="O48" s="18" t="s">
        <v>183</v>
      </c>
      <c r="P48" s="69" t="s">
        <v>183</v>
      </c>
      <c r="Q48" s="69" t="s">
        <v>183</v>
      </c>
      <c r="R48" s="69" t="s">
        <v>183</v>
      </c>
      <c r="S48" s="69" t="s">
        <v>183</v>
      </c>
      <c r="T48" s="69" t="s">
        <v>183</v>
      </c>
      <c r="U48" s="69" t="s">
        <v>183</v>
      </c>
      <c r="V48" s="69" t="s">
        <v>183</v>
      </c>
      <c r="W48" s="69" t="s">
        <v>183</v>
      </c>
    </row>
    <row r="49" spans="1:24" ht="16.5" customHeight="1">
      <c r="B49" s="3"/>
      <c r="C49" s="35"/>
      <c r="M49" s="10"/>
      <c r="N49" s="10"/>
    </row>
    <row r="50" spans="1:24" ht="16.5" customHeight="1">
      <c r="B50" s="3"/>
      <c r="C50" s="37" t="s">
        <v>214</v>
      </c>
      <c r="D50" s="7" t="s">
        <v>108</v>
      </c>
      <c r="E50" s="95" t="s">
        <v>268</v>
      </c>
      <c r="F50" s="18" t="s">
        <v>213</v>
      </c>
      <c r="G50" s="18" t="s">
        <v>183</v>
      </c>
      <c r="H50" s="18" t="s">
        <v>183</v>
      </c>
      <c r="I50" s="18" t="s">
        <v>183</v>
      </c>
      <c r="J50" s="18" t="s">
        <v>183</v>
      </c>
      <c r="K50" s="18" t="s">
        <v>183</v>
      </c>
      <c r="L50" s="53">
        <v>24159</v>
      </c>
      <c r="M50" s="18" t="s">
        <v>183</v>
      </c>
      <c r="N50" s="18" t="s">
        <v>183</v>
      </c>
      <c r="O50" s="53">
        <v>4130</v>
      </c>
      <c r="P50" s="53">
        <v>28289</v>
      </c>
      <c r="Q50" s="50">
        <v>14.6</v>
      </c>
      <c r="R50" s="53">
        <v>30435</v>
      </c>
      <c r="S50" s="52">
        <v>0.93</v>
      </c>
      <c r="T50" s="52">
        <v>1.31</v>
      </c>
      <c r="U50" s="52">
        <v>1.42</v>
      </c>
      <c r="V50" s="50">
        <v>24.6</v>
      </c>
      <c r="W50" s="50">
        <v>39.4</v>
      </c>
    </row>
    <row r="51" spans="1:24" ht="16.5" customHeight="1">
      <c r="B51" s="3"/>
      <c r="C51" s="37"/>
      <c r="E51" s="7" t="s">
        <v>270</v>
      </c>
      <c r="F51" s="18" t="s">
        <v>213</v>
      </c>
      <c r="G51" s="18" t="s">
        <v>183</v>
      </c>
      <c r="H51" s="18" t="s">
        <v>183</v>
      </c>
      <c r="I51" s="18" t="s">
        <v>183</v>
      </c>
      <c r="J51" s="18" t="s">
        <v>183</v>
      </c>
      <c r="K51" s="18" t="s">
        <v>183</v>
      </c>
      <c r="L51" s="53">
        <v>31814</v>
      </c>
      <c r="M51" s="18" t="s">
        <v>183</v>
      </c>
      <c r="N51" s="18" t="s">
        <v>183</v>
      </c>
      <c r="O51" s="53">
        <v>5244</v>
      </c>
      <c r="P51" s="53">
        <v>37058</v>
      </c>
      <c r="Q51" s="69" t="s">
        <v>183</v>
      </c>
      <c r="R51" s="53">
        <v>41696</v>
      </c>
      <c r="S51" s="69" t="s">
        <v>183</v>
      </c>
      <c r="T51" s="69" t="s">
        <v>183</v>
      </c>
      <c r="U51" s="69" t="s">
        <v>183</v>
      </c>
      <c r="V51" s="50">
        <v>34.1</v>
      </c>
      <c r="W51" s="50">
        <v>44.7</v>
      </c>
    </row>
    <row r="52" spans="1:24" ht="16.5" customHeight="1">
      <c r="B52" s="3"/>
      <c r="C52" s="35"/>
      <c r="E52" s="7" t="s">
        <v>269</v>
      </c>
      <c r="F52" s="18" t="s">
        <v>213</v>
      </c>
      <c r="G52" s="18" t="s">
        <v>183</v>
      </c>
      <c r="H52" s="18" t="s">
        <v>183</v>
      </c>
      <c r="I52" s="18" t="s">
        <v>183</v>
      </c>
      <c r="J52" s="18" t="s">
        <v>183</v>
      </c>
      <c r="K52" s="18" t="s">
        <v>183</v>
      </c>
      <c r="L52" s="18" t="s">
        <v>183</v>
      </c>
      <c r="M52" s="18" t="s">
        <v>183</v>
      </c>
      <c r="N52" s="18" t="s">
        <v>183</v>
      </c>
      <c r="O52" s="18" t="s">
        <v>183</v>
      </c>
      <c r="P52" s="69" t="s">
        <v>183</v>
      </c>
      <c r="Q52" s="69" t="s">
        <v>183</v>
      </c>
      <c r="R52" s="69" t="s">
        <v>183</v>
      </c>
      <c r="S52" s="69" t="s">
        <v>183</v>
      </c>
      <c r="T52" s="69" t="s">
        <v>183</v>
      </c>
      <c r="U52" s="69" t="s">
        <v>183</v>
      </c>
      <c r="V52" s="69" t="s">
        <v>183</v>
      </c>
      <c r="W52" s="69" t="s">
        <v>183</v>
      </c>
    </row>
    <row r="53" spans="1:24" ht="16.5" customHeight="1">
      <c r="B53" s="3"/>
      <c r="C53" s="35"/>
      <c r="E53" s="7" t="s">
        <v>270</v>
      </c>
      <c r="F53" s="18" t="s">
        <v>213</v>
      </c>
      <c r="G53" s="18" t="s">
        <v>183</v>
      </c>
      <c r="H53" s="18" t="s">
        <v>183</v>
      </c>
      <c r="I53" s="18" t="s">
        <v>183</v>
      </c>
      <c r="J53" s="18" t="s">
        <v>183</v>
      </c>
      <c r="K53" s="18" t="s">
        <v>183</v>
      </c>
      <c r="L53" s="18" t="s">
        <v>183</v>
      </c>
      <c r="M53" s="18" t="s">
        <v>183</v>
      </c>
      <c r="N53" s="18" t="s">
        <v>183</v>
      </c>
      <c r="O53" s="18" t="s">
        <v>183</v>
      </c>
      <c r="P53" s="69" t="s">
        <v>183</v>
      </c>
      <c r="Q53" s="69" t="s">
        <v>183</v>
      </c>
      <c r="R53" s="69" t="s">
        <v>183</v>
      </c>
      <c r="S53" s="69" t="s">
        <v>183</v>
      </c>
      <c r="T53" s="69" t="s">
        <v>183</v>
      </c>
      <c r="U53" s="69" t="s">
        <v>183</v>
      </c>
      <c r="V53" s="69" t="s">
        <v>183</v>
      </c>
      <c r="W53" s="69" t="s">
        <v>183</v>
      </c>
    </row>
    <row r="54" spans="1:24" ht="16.5" customHeight="1">
      <c r="B54" s="3"/>
      <c r="C54" s="35"/>
      <c r="M54" s="10"/>
      <c r="N54" s="10"/>
    </row>
    <row r="55" spans="1:24" ht="16.5" customHeight="1">
      <c r="B55" s="3"/>
      <c r="C55" s="37" t="s">
        <v>125</v>
      </c>
      <c r="D55" s="7" t="s">
        <v>109</v>
      </c>
      <c r="E55" s="95" t="s">
        <v>268</v>
      </c>
      <c r="F55" s="18" t="s">
        <v>213</v>
      </c>
      <c r="G55" s="18" t="s">
        <v>183</v>
      </c>
      <c r="H55" s="18" t="s">
        <v>183</v>
      </c>
      <c r="I55" s="18" t="s">
        <v>183</v>
      </c>
      <c r="J55" s="18" t="s">
        <v>183</v>
      </c>
      <c r="K55" s="18" t="s">
        <v>183</v>
      </c>
      <c r="L55" s="10">
        <v>16881</v>
      </c>
      <c r="M55" s="18" t="s">
        <v>183</v>
      </c>
      <c r="N55" s="18" t="s">
        <v>183</v>
      </c>
      <c r="O55" s="10">
        <v>2643</v>
      </c>
      <c r="P55" s="10">
        <v>19524</v>
      </c>
      <c r="Q55" s="50">
        <v>13.5</v>
      </c>
      <c r="R55" s="10">
        <v>20352</v>
      </c>
      <c r="S55" s="52">
        <v>0.96</v>
      </c>
      <c r="T55" s="52">
        <v>1.31</v>
      </c>
      <c r="U55" s="52">
        <v>0.68</v>
      </c>
      <c r="V55" s="50">
        <v>44.5</v>
      </c>
      <c r="W55" s="50">
        <v>52.3</v>
      </c>
    </row>
    <row r="56" spans="1:24" ht="16.5" customHeight="1">
      <c r="B56" s="3"/>
      <c r="C56" s="37"/>
      <c r="E56" s="7" t="s">
        <v>270</v>
      </c>
      <c r="F56" s="18" t="s">
        <v>213</v>
      </c>
      <c r="G56" s="18" t="s">
        <v>183</v>
      </c>
      <c r="H56" s="18" t="s">
        <v>183</v>
      </c>
      <c r="I56" s="18" t="s">
        <v>183</v>
      </c>
      <c r="J56" s="18" t="s">
        <v>183</v>
      </c>
      <c r="K56" s="18" t="s">
        <v>183</v>
      </c>
      <c r="L56" s="10">
        <v>22159</v>
      </c>
      <c r="M56" s="18" t="s">
        <v>183</v>
      </c>
      <c r="N56" s="18" t="s">
        <v>183</v>
      </c>
      <c r="O56" s="10">
        <v>3411</v>
      </c>
      <c r="P56" s="10">
        <v>25570</v>
      </c>
      <c r="Q56" s="69" t="s">
        <v>183</v>
      </c>
      <c r="R56" s="10">
        <v>27612</v>
      </c>
      <c r="S56" s="69" t="s">
        <v>183</v>
      </c>
      <c r="T56" s="69" t="s">
        <v>183</v>
      </c>
      <c r="U56" s="69" t="s">
        <v>183</v>
      </c>
      <c r="V56" s="50">
        <v>46.8</v>
      </c>
      <c r="W56" s="50">
        <v>49.3</v>
      </c>
    </row>
    <row r="57" spans="1:24" ht="16.5" customHeight="1">
      <c r="B57" s="3"/>
      <c r="C57" s="35"/>
      <c r="E57" s="7" t="s">
        <v>269</v>
      </c>
      <c r="F57" s="18" t="s">
        <v>213</v>
      </c>
      <c r="G57" s="18" t="s">
        <v>183</v>
      </c>
      <c r="H57" s="18" t="s">
        <v>183</v>
      </c>
      <c r="I57" s="18" t="s">
        <v>183</v>
      </c>
      <c r="J57" s="18" t="s">
        <v>183</v>
      </c>
      <c r="K57" s="18" t="s">
        <v>183</v>
      </c>
      <c r="L57" s="18" t="s">
        <v>183</v>
      </c>
      <c r="M57" s="18" t="s">
        <v>183</v>
      </c>
      <c r="N57" s="18" t="s">
        <v>183</v>
      </c>
      <c r="O57" s="18" t="s">
        <v>183</v>
      </c>
      <c r="P57" s="69" t="s">
        <v>183</v>
      </c>
      <c r="Q57" s="69" t="s">
        <v>183</v>
      </c>
      <c r="R57" s="69" t="s">
        <v>183</v>
      </c>
      <c r="S57" s="69" t="s">
        <v>183</v>
      </c>
      <c r="T57" s="69" t="s">
        <v>183</v>
      </c>
      <c r="U57" s="69" t="s">
        <v>183</v>
      </c>
      <c r="V57" s="69" t="s">
        <v>183</v>
      </c>
      <c r="W57" s="69" t="s">
        <v>183</v>
      </c>
    </row>
    <row r="58" spans="1:24" ht="16.5" customHeight="1">
      <c r="B58" s="3"/>
      <c r="C58" s="35"/>
      <c r="E58" s="7" t="s">
        <v>270</v>
      </c>
      <c r="F58" s="18" t="s">
        <v>213</v>
      </c>
      <c r="G58" s="18" t="s">
        <v>183</v>
      </c>
      <c r="H58" s="18" t="s">
        <v>183</v>
      </c>
      <c r="I58" s="18" t="s">
        <v>183</v>
      </c>
      <c r="J58" s="18" t="s">
        <v>183</v>
      </c>
      <c r="K58" s="18" t="s">
        <v>183</v>
      </c>
      <c r="L58" s="18" t="s">
        <v>183</v>
      </c>
      <c r="M58" s="18" t="s">
        <v>183</v>
      </c>
      <c r="N58" s="18" t="s">
        <v>183</v>
      </c>
      <c r="O58" s="18" t="s">
        <v>183</v>
      </c>
      <c r="P58" s="69" t="s">
        <v>183</v>
      </c>
      <c r="Q58" s="69" t="s">
        <v>183</v>
      </c>
      <c r="R58" s="69" t="s">
        <v>183</v>
      </c>
      <c r="S58" s="69" t="s">
        <v>183</v>
      </c>
      <c r="T58" s="69" t="s">
        <v>183</v>
      </c>
      <c r="U58" s="69" t="s">
        <v>183</v>
      </c>
      <c r="V58" s="69" t="s">
        <v>183</v>
      </c>
      <c r="W58" s="69" t="s">
        <v>183</v>
      </c>
    </row>
    <row r="59" spans="1:24" ht="16.5" customHeight="1">
      <c r="A59" s="1"/>
      <c r="B59" s="3"/>
      <c r="C59" s="35"/>
      <c r="M59" s="10"/>
      <c r="N59" s="10"/>
      <c r="X59" s="3"/>
    </row>
    <row r="60" spans="1:24" ht="16.5" customHeight="1">
      <c r="B60" s="3"/>
      <c r="C60" s="37" t="s">
        <v>121</v>
      </c>
      <c r="D60" s="7" t="s">
        <v>110</v>
      </c>
      <c r="E60" s="95" t="s">
        <v>268</v>
      </c>
      <c r="F60" s="18" t="s">
        <v>213</v>
      </c>
      <c r="G60" s="18" t="s">
        <v>183</v>
      </c>
      <c r="H60" s="18" t="s">
        <v>183</v>
      </c>
      <c r="I60" s="18" t="s">
        <v>183</v>
      </c>
      <c r="J60" s="18" t="s">
        <v>183</v>
      </c>
      <c r="K60" s="18" t="s">
        <v>183</v>
      </c>
      <c r="L60" s="10">
        <v>14758</v>
      </c>
      <c r="M60" s="18" t="s">
        <v>183</v>
      </c>
      <c r="N60" s="18" t="s">
        <v>183</v>
      </c>
      <c r="O60" s="10">
        <v>2988</v>
      </c>
      <c r="P60" s="10">
        <v>17746</v>
      </c>
      <c r="Q60" s="50">
        <v>16.8</v>
      </c>
      <c r="R60" s="10">
        <v>25906</v>
      </c>
      <c r="S60" s="52">
        <v>0.96</v>
      </c>
      <c r="T60" s="52">
        <v>1.33</v>
      </c>
      <c r="U60" s="52">
        <v>0.64</v>
      </c>
      <c r="V60" s="50">
        <v>40.299999999999997</v>
      </c>
      <c r="W60" s="50">
        <v>50.5</v>
      </c>
    </row>
    <row r="61" spans="1:24" ht="16.5" customHeight="1">
      <c r="B61" s="3"/>
      <c r="C61" s="37"/>
      <c r="E61" s="7" t="s">
        <v>270</v>
      </c>
      <c r="F61" s="18" t="s">
        <v>213</v>
      </c>
      <c r="G61" s="18" t="s">
        <v>183</v>
      </c>
      <c r="H61" s="18" t="s">
        <v>183</v>
      </c>
      <c r="I61" s="18" t="s">
        <v>183</v>
      </c>
      <c r="J61" s="18" t="s">
        <v>183</v>
      </c>
      <c r="K61" s="18" t="s">
        <v>183</v>
      </c>
      <c r="L61" s="10">
        <v>18823</v>
      </c>
      <c r="M61" s="18" t="s">
        <v>183</v>
      </c>
      <c r="N61" s="18" t="s">
        <v>183</v>
      </c>
      <c r="O61" s="10">
        <v>4732</v>
      </c>
      <c r="P61" s="10">
        <v>23555</v>
      </c>
      <c r="Q61" s="69" t="s">
        <v>183</v>
      </c>
      <c r="R61" s="10">
        <v>35504</v>
      </c>
      <c r="S61" s="69" t="s">
        <v>183</v>
      </c>
      <c r="T61" s="69" t="s">
        <v>183</v>
      </c>
      <c r="U61" s="69" t="s">
        <v>183</v>
      </c>
      <c r="V61" s="50">
        <v>48.6</v>
      </c>
      <c r="W61" s="50">
        <v>50.8</v>
      </c>
    </row>
    <row r="62" spans="1:24" ht="16.5" customHeight="1">
      <c r="B62" s="3"/>
      <c r="C62" s="35"/>
      <c r="E62" s="7" t="s">
        <v>269</v>
      </c>
      <c r="F62" s="18" t="s">
        <v>213</v>
      </c>
      <c r="G62" s="18" t="s">
        <v>183</v>
      </c>
      <c r="H62" s="18" t="s">
        <v>183</v>
      </c>
      <c r="I62" s="18" t="s">
        <v>183</v>
      </c>
      <c r="J62" s="18" t="s">
        <v>183</v>
      </c>
      <c r="K62" s="18" t="s">
        <v>183</v>
      </c>
      <c r="L62" s="18" t="s">
        <v>183</v>
      </c>
      <c r="M62" s="18" t="s">
        <v>183</v>
      </c>
      <c r="N62" s="18" t="s">
        <v>183</v>
      </c>
      <c r="O62" s="18" t="s">
        <v>183</v>
      </c>
      <c r="P62" s="69" t="s">
        <v>183</v>
      </c>
      <c r="Q62" s="69" t="s">
        <v>183</v>
      </c>
      <c r="R62" s="69" t="s">
        <v>183</v>
      </c>
      <c r="S62" s="69" t="s">
        <v>183</v>
      </c>
      <c r="T62" s="69" t="s">
        <v>183</v>
      </c>
      <c r="U62" s="69" t="s">
        <v>183</v>
      </c>
      <c r="V62" s="69" t="s">
        <v>183</v>
      </c>
      <c r="W62" s="69" t="s">
        <v>183</v>
      </c>
    </row>
    <row r="63" spans="1:24" ht="16.5" customHeight="1">
      <c r="B63" s="3"/>
      <c r="C63" s="35"/>
      <c r="E63" s="7" t="s">
        <v>270</v>
      </c>
      <c r="F63" s="18" t="s">
        <v>213</v>
      </c>
      <c r="G63" s="18" t="s">
        <v>183</v>
      </c>
      <c r="H63" s="18" t="s">
        <v>183</v>
      </c>
      <c r="I63" s="18" t="s">
        <v>183</v>
      </c>
      <c r="J63" s="18" t="s">
        <v>183</v>
      </c>
      <c r="K63" s="18" t="s">
        <v>183</v>
      </c>
      <c r="L63" s="18" t="s">
        <v>183</v>
      </c>
      <c r="M63" s="18" t="s">
        <v>183</v>
      </c>
      <c r="N63" s="18" t="s">
        <v>183</v>
      </c>
      <c r="O63" s="18" t="s">
        <v>183</v>
      </c>
      <c r="P63" s="69" t="s">
        <v>183</v>
      </c>
      <c r="Q63" s="69" t="s">
        <v>183</v>
      </c>
      <c r="R63" s="69" t="s">
        <v>183</v>
      </c>
      <c r="S63" s="69" t="s">
        <v>183</v>
      </c>
      <c r="T63" s="69" t="s">
        <v>183</v>
      </c>
      <c r="U63" s="69" t="s">
        <v>183</v>
      </c>
      <c r="V63" s="69" t="s">
        <v>183</v>
      </c>
      <c r="W63" s="69" t="s">
        <v>183</v>
      </c>
    </row>
    <row r="64" spans="1:24" ht="13" customHeight="1" thickBot="1">
      <c r="B64" s="38"/>
      <c r="C64" s="39"/>
      <c r="D64" s="96"/>
      <c r="E64" s="96"/>
      <c r="F64" s="19"/>
      <c r="G64" s="19"/>
      <c r="H64" s="19"/>
      <c r="I64" s="19"/>
      <c r="J64" s="19"/>
      <c r="K64" s="19"/>
      <c r="L64" s="19"/>
      <c r="M64" s="42"/>
      <c r="N64" s="42"/>
      <c r="O64" s="19"/>
      <c r="P64" s="19"/>
      <c r="Q64" s="19"/>
      <c r="R64" s="19"/>
      <c r="S64" s="19"/>
      <c r="T64" s="19"/>
      <c r="U64" s="19"/>
      <c r="V64" s="19"/>
      <c r="W64" s="19"/>
    </row>
    <row r="65" spans="1:24" ht="16.5" customHeight="1" thickTop="1">
      <c r="B65" s="94" t="s">
        <v>398</v>
      </c>
      <c r="C65" s="40"/>
      <c r="N65" s="2" t="s">
        <v>399</v>
      </c>
    </row>
    <row r="66" spans="1:24" ht="16.5" customHeight="1">
      <c r="B66" s="1" t="s">
        <v>172</v>
      </c>
      <c r="C66" s="1"/>
    </row>
    <row r="67" spans="1:24" ht="16.5" customHeight="1">
      <c r="A67" s="1" t="str">
        <f>VALUE(SUBSTITUTE(X1,"Ｉ 運輸・通信・貿易",""))+1&amp;"　Ⅰ 運輸・通信・貿易"</f>
        <v>88　Ⅰ 運輸・通信・貿易</v>
      </c>
      <c r="B67" s="1"/>
      <c r="C67" s="1"/>
      <c r="X67" s="3" t="str">
        <f>"Ｉ 運輸・通信・貿易　"&amp;VALUE(SUBSTITUTE(A67,"　Ⅰ 運輸・通信・貿易",""))+1</f>
        <v>Ｉ 運輸・通信・貿易　89</v>
      </c>
    </row>
    <row r="68" spans="1:24" ht="16.5" customHeight="1">
      <c r="B68" s="6" t="s">
        <v>396</v>
      </c>
    </row>
    <row r="69" spans="1:24" ht="14.5" customHeight="1" thickBot="1">
      <c r="B69" s="6"/>
      <c r="W69" s="3" t="s">
        <v>376</v>
      </c>
    </row>
    <row r="70" spans="1:24" ht="16.5" customHeight="1" thickTop="1">
      <c r="B70" s="152" t="s">
        <v>68</v>
      </c>
      <c r="C70" s="86" t="s">
        <v>69</v>
      </c>
      <c r="D70" s="164" t="s">
        <v>91</v>
      </c>
      <c r="E70" s="178" t="s">
        <v>267</v>
      </c>
      <c r="F70" s="178" t="s">
        <v>70</v>
      </c>
      <c r="G70" s="199" t="s">
        <v>71</v>
      </c>
      <c r="H70" s="199"/>
      <c r="I70" s="164" t="s">
        <v>92</v>
      </c>
      <c r="J70" s="199" t="s">
        <v>72</v>
      </c>
      <c r="K70" s="199"/>
      <c r="L70" s="199"/>
      <c r="M70" s="199"/>
      <c r="N70" s="199"/>
      <c r="O70" s="199"/>
      <c r="P70" s="164" t="s">
        <v>374</v>
      </c>
      <c r="Q70" s="164" t="s">
        <v>400</v>
      </c>
      <c r="R70" s="202" t="s">
        <v>373</v>
      </c>
      <c r="S70" s="164" t="s">
        <v>272</v>
      </c>
      <c r="T70" s="178" t="s">
        <v>81</v>
      </c>
      <c r="U70" s="178" t="s">
        <v>82</v>
      </c>
      <c r="V70" s="199" t="s">
        <v>85</v>
      </c>
      <c r="W70" s="188"/>
    </row>
    <row r="71" spans="1:24" ht="16.5" customHeight="1">
      <c r="B71" s="163"/>
      <c r="C71" s="87" t="s">
        <v>88</v>
      </c>
      <c r="D71" s="165"/>
      <c r="E71" s="198"/>
      <c r="F71" s="198"/>
      <c r="G71" s="200"/>
      <c r="H71" s="200"/>
      <c r="I71" s="165"/>
      <c r="J71" s="160" t="s">
        <v>73</v>
      </c>
      <c r="K71" s="160"/>
      <c r="L71" s="160"/>
      <c r="M71" s="160" t="s">
        <v>77</v>
      </c>
      <c r="N71" s="160"/>
      <c r="O71" s="160"/>
      <c r="P71" s="198"/>
      <c r="Q71" s="198"/>
      <c r="R71" s="203"/>
      <c r="S71" s="165"/>
      <c r="T71" s="198"/>
      <c r="U71" s="198"/>
      <c r="V71" s="200" t="s">
        <v>86</v>
      </c>
      <c r="W71" s="201"/>
    </row>
    <row r="72" spans="1:24" ht="16.5" customHeight="1">
      <c r="B72" s="163"/>
      <c r="C72" s="87" t="s">
        <v>89</v>
      </c>
      <c r="D72" s="165"/>
      <c r="E72" s="198"/>
      <c r="F72" s="198"/>
      <c r="G72" s="184" t="s">
        <v>93</v>
      </c>
      <c r="H72" s="184" t="s">
        <v>94</v>
      </c>
      <c r="I72" s="165"/>
      <c r="J72" s="159" t="s">
        <v>74</v>
      </c>
      <c r="K72" s="159" t="s">
        <v>75</v>
      </c>
      <c r="L72" s="159" t="s">
        <v>76</v>
      </c>
      <c r="M72" s="159" t="s">
        <v>78</v>
      </c>
      <c r="N72" s="159" t="s">
        <v>79</v>
      </c>
      <c r="O72" s="159" t="s">
        <v>76</v>
      </c>
      <c r="P72" s="198"/>
      <c r="Q72" s="198"/>
      <c r="R72" s="165" t="s">
        <v>375</v>
      </c>
      <c r="S72" s="165"/>
      <c r="T72" s="198"/>
      <c r="U72" s="198"/>
      <c r="V72" s="200" t="s">
        <v>87</v>
      </c>
      <c r="W72" s="201"/>
    </row>
    <row r="73" spans="1:24" ht="16.5" customHeight="1">
      <c r="B73" s="153"/>
      <c r="C73" s="88" t="s">
        <v>90</v>
      </c>
      <c r="D73" s="166"/>
      <c r="E73" s="177"/>
      <c r="F73" s="177"/>
      <c r="G73" s="177"/>
      <c r="H73" s="177"/>
      <c r="I73" s="166"/>
      <c r="J73" s="159"/>
      <c r="K73" s="159"/>
      <c r="L73" s="159"/>
      <c r="M73" s="159"/>
      <c r="N73" s="159"/>
      <c r="O73" s="159"/>
      <c r="P73" s="177"/>
      <c r="Q73" s="177"/>
      <c r="R73" s="166"/>
      <c r="S73" s="166"/>
      <c r="T73" s="177"/>
      <c r="U73" s="177"/>
      <c r="V73" s="64" t="s">
        <v>83</v>
      </c>
      <c r="W73" s="78" t="s">
        <v>84</v>
      </c>
    </row>
    <row r="74" spans="1:24" ht="13" customHeight="1">
      <c r="B74" s="32"/>
      <c r="C74" s="33"/>
    </row>
    <row r="75" spans="1:24" ht="16.5" customHeight="1">
      <c r="B75" s="3"/>
      <c r="C75" s="37" t="s">
        <v>122</v>
      </c>
      <c r="D75" s="7" t="s">
        <v>111</v>
      </c>
      <c r="E75" s="95" t="s">
        <v>268</v>
      </c>
      <c r="F75" s="18" t="s">
        <v>213</v>
      </c>
      <c r="G75" s="18" t="s">
        <v>183</v>
      </c>
      <c r="H75" s="18" t="s">
        <v>183</v>
      </c>
      <c r="I75" s="18" t="s">
        <v>183</v>
      </c>
      <c r="J75" s="18" t="s">
        <v>183</v>
      </c>
      <c r="K75" s="18" t="s">
        <v>183</v>
      </c>
      <c r="L75" s="10">
        <v>14228</v>
      </c>
      <c r="M75" s="69" t="s">
        <v>183</v>
      </c>
      <c r="N75" s="69" t="s">
        <v>183</v>
      </c>
      <c r="O75" s="10">
        <v>5666</v>
      </c>
      <c r="P75" s="10">
        <v>19894</v>
      </c>
      <c r="Q75" s="50">
        <v>28.5</v>
      </c>
      <c r="R75" s="10">
        <v>19662</v>
      </c>
      <c r="S75" s="52">
        <v>1.01</v>
      </c>
      <c r="T75" s="52">
        <v>1.36</v>
      </c>
      <c r="U75" s="52">
        <v>0.62</v>
      </c>
      <c r="V75" s="50">
        <v>48.8</v>
      </c>
      <c r="W75" s="50">
        <v>48.9</v>
      </c>
    </row>
    <row r="76" spans="1:24" ht="16.5" customHeight="1">
      <c r="B76" s="3"/>
      <c r="C76" s="37"/>
      <c r="E76" s="7" t="s">
        <v>270</v>
      </c>
      <c r="F76" s="18" t="s">
        <v>213</v>
      </c>
      <c r="G76" s="18" t="s">
        <v>183</v>
      </c>
      <c r="H76" s="18" t="s">
        <v>183</v>
      </c>
      <c r="I76" s="18" t="s">
        <v>183</v>
      </c>
      <c r="J76" s="18" t="s">
        <v>183</v>
      </c>
      <c r="K76" s="18" t="s">
        <v>183</v>
      </c>
      <c r="L76" s="53">
        <v>18962</v>
      </c>
      <c r="M76" s="69" t="s">
        <v>183</v>
      </c>
      <c r="N76" s="69" t="s">
        <v>183</v>
      </c>
      <c r="O76" s="53">
        <v>8094</v>
      </c>
      <c r="P76" s="53">
        <v>27056</v>
      </c>
      <c r="Q76" s="69" t="s">
        <v>213</v>
      </c>
      <c r="R76" s="53">
        <v>28117</v>
      </c>
      <c r="S76" s="69" t="s">
        <v>183</v>
      </c>
      <c r="T76" s="69" t="s">
        <v>183</v>
      </c>
      <c r="U76" s="69" t="s">
        <v>183</v>
      </c>
      <c r="V76" s="50">
        <v>35.5</v>
      </c>
      <c r="W76" s="50">
        <v>35.1</v>
      </c>
    </row>
    <row r="77" spans="1:24" ht="16.5" customHeight="1">
      <c r="B77" s="3"/>
      <c r="C77" s="35"/>
      <c r="E77" s="7" t="s">
        <v>269</v>
      </c>
      <c r="F77" s="18" t="s">
        <v>213</v>
      </c>
      <c r="G77" s="18" t="s">
        <v>183</v>
      </c>
      <c r="H77" s="18" t="s">
        <v>183</v>
      </c>
      <c r="I77" s="18" t="s">
        <v>183</v>
      </c>
      <c r="J77" s="18" t="s">
        <v>183</v>
      </c>
      <c r="K77" s="18" t="s">
        <v>183</v>
      </c>
      <c r="L77" s="69" t="s">
        <v>183</v>
      </c>
      <c r="M77" s="69" t="s">
        <v>183</v>
      </c>
      <c r="N77" s="69" t="s">
        <v>183</v>
      </c>
      <c r="O77" s="69" t="s">
        <v>183</v>
      </c>
      <c r="P77" s="69" t="s">
        <v>183</v>
      </c>
      <c r="Q77" s="69" t="s">
        <v>183</v>
      </c>
      <c r="R77" s="69" t="s">
        <v>183</v>
      </c>
      <c r="S77" s="69" t="s">
        <v>183</v>
      </c>
      <c r="T77" s="69" t="s">
        <v>183</v>
      </c>
      <c r="U77" s="69" t="s">
        <v>183</v>
      </c>
      <c r="V77" s="69" t="s">
        <v>183</v>
      </c>
      <c r="W77" s="69" t="s">
        <v>183</v>
      </c>
    </row>
    <row r="78" spans="1:24" ht="16.5" customHeight="1">
      <c r="B78" s="3"/>
      <c r="C78" s="35"/>
      <c r="E78" s="7" t="s">
        <v>270</v>
      </c>
      <c r="F78" s="18" t="s">
        <v>213</v>
      </c>
      <c r="G78" s="18" t="s">
        <v>183</v>
      </c>
      <c r="H78" s="18" t="s">
        <v>183</v>
      </c>
      <c r="I78" s="18" t="s">
        <v>183</v>
      </c>
      <c r="J78" s="18" t="s">
        <v>183</v>
      </c>
      <c r="K78" s="18" t="s">
        <v>183</v>
      </c>
      <c r="L78" s="69" t="s">
        <v>183</v>
      </c>
      <c r="M78" s="69" t="s">
        <v>183</v>
      </c>
      <c r="N78" s="69" t="s">
        <v>183</v>
      </c>
      <c r="O78" s="69" t="s">
        <v>183</v>
      </c>
      <c r="P78" s="69" t="s">
        <v>183</v>
      </c>
      <c r="Q78" s="69" t="s">
        <v>183</v>
      </c>
      <c r="R78" s="69" t="s">
        <v>183</v>
      </c>
      <c r="S78" s="69" t="s">
        <v>183</v>
      </c>
      <c r="T78" s="69" t="s">
        <v>183</v>
      </c>
      <c r="U78" s="69" t="s">
        <v>183</v>
      </c>
      <c r="V78" s="69" t="s">
        <v>183</v>
      </c>
      <c r="W78" s="69" t="s">
        <v>183</v>
      </c>
    </row>
    <row r="79" spans="1:24" ht="16.5" customHeight="1">
      <c r="B79" s="3"/>
      <c r="C79" s="35"/>
      <c r="M79" s="76"/>
      <c r="N79" s="76"/>
    </row>
    <row r="80" spans="1:24" ht="16.5" customHeight="1">
      <c r="B80" s="3" t="s">
        <v>112</v>
      </c>
      <c r="C80" s="37" t="s">
        <v>123</v>
      </c>
      <c r="D80" s="7" t="s">
        <v>215</v>
      </c>
      <c r="E80" s="95" t="s">
        <v>268</v>
      </c>
      <c r="F80" s="18" t="s">
        <v>213</v>
      </c>
      <c r="G80" s="18" t="s">
        <v>183</v>
      </c>
      <c r="H80" s="18" t="s">
        <v>183</v>
      </c>
      <c r="I80" s="18" t="s">
        <v>183</v>
      </c>
      <c r="J80" s="18" t="s">
        <v>183</v>
      </c>
      <c r="K80" s="18" t="s">
        <v>183</v>
      </c>
      <c r="L80" s="53">
        <v>9621</v>
      </c>
      <c r="M80" s="69" t="s">
        <v>183</v>
      </c>
      <c r="N80" s="69" t="s">
        <v>183</v>
      </c>
      <c r="O80" s="53">
        <v>625</v>
      </c>
      <c r="P80" s="53">
        <v>10246</v>
      </c>
      <c r="Q80" s="50">
        <v>6.1</v>
      </c>
      <c r="R80" s="53">
        <v>10300</v>
      </c>
      <c r="S80" s="52">
        <v>0.99</v>
      </c>
      <c r="T80" s="52">
        <v>1.23</v>
      </c>
      <c r="U80" s="52">
        <v>1.02</v>
      </c>
      <c r="V80" s="50">
        <v>15.2</v>
      </c>
      <c r="W80" s="50">
        <v>21.5</v>
      </c>
    </row>
    <row r="81" spans="2:23" ht="16.5" customHeight="1">
      <c r="B81" s="3"/>
      <c r="C81" s="37"/>
      <c r="E81" s="7" t="s">
        <v>270</v>
      </c>
      <c r="F81" s="18" t="s">
        <v>213</v>
      </c>
      <c r="G81" s="18" t="s">
        <v>183</v>
      </c>
      <c r="H81" s="18" t="s">
        <v>183</v>
      </c>
      <c r="I81" s="18" t="s">
        <v>183</v>
      </c>
      <c r="J81" s="18" t="s">
        <v>183</v>
      </c>
      <c r="K81" s="18" t="s">
        <v>183</v>
      </c>
      <c r="L81" s="53">
        <v>11857</v>
      </c>
      <c r="M81" s="69" t="s">
        <v>183</v>
      </c>
      <c r="N81" s="69" t="s">
        <v>183</v>
      </c>
      <c r="O81" s="53">
        <v>745</v>
      </c>
      <c r="P81" s="53">
        <v>12602</v>
      </c>
      <c r="Q81" s="69" t="s">
        <v>183</v>
      </c>
      <c r="R81" s="53">
        <v>12669</v>
      </c>
      <c r="S81" s="69" t="s">
        <v>183</v>
      </c>
      <c r="T81" s="69" t="s">
        <v>183</v>
      </c>
      <c r="U81" s="69" t="s">
        <v>183</v>
      </c>
      <c r="V81" s="50">
        <v>30.1</v>
      </c>
      <c r="W81" s="50">
        <v>31.4</v>
      </c>
    </row>
    <row r="82" spans="2:23" ht="16.5" customHeight="1">
      <c r="B82" s="3"/>
      <c r="C82" s="35"/>
      <c r="E82" s="7" t="s">
        <v>269</v>
      </c>
      <c r="F82" s="18" t="s">
        <v>213</v>
      </c>
      <c r="G82" s="18" t="s">
        <v>183</v>
      </c>
      <c r="H82" s="18" t="s">
        <v>183</v>
      </c>
      <c r="I82" s="18" t="s">
        <v>183</v>
      </c>
      <c r="J82" s="18" t="s">
        <v>183</v>
      </c>
      <c r="K82" s="18" t="s">
        <v>183</v>
      </c>
      <c r="L82" s="69" t="s">
        <v>183</v>
      </c>
      <c r="M82" s="69" t="s">
        <v>183</v>
      </c>
      <c r="N82" s="69" t="s">
        <v>183</v>
      </c>
      <c r="O82" s="69" t="s">
        <v>183</v>
      </c>
      <c r="P82" s="69" t="s">
        <v>183</v>
      </c>
      <c r="Q82" s="69" t="s">
        <v>183</v>
      </c>
      <c r="R82" s="69" t="s">
        <v>183</v>
      </c>
      <c r="S82" s="69" t="s">
        <v>183</v>
      </c>
      <c r="T82" s="69" t="s">
        <v>183</v>
      </c>
      <c r="U82" s="69" t="s">
        <v>183</v>
      </c>
      <c r="V82" s="69" t="s">
        <v>183</v>
      </c>
      <c r="W82" s="69" t="s">
        <v>183</v>
      </c>
    </row>
    <row r="83" spans="2:23" ht="16.5" customHeight="1">
      <c r="B83" s="3"/>
      <c r="C83" s="35"/>
      <c r="E83" s="7" t="s">
        <v>270</v>
      </c>
      <c r="F83" s="18" t="s">
        <v>213</v>
      </c>
      <c r="G83" s="18" t="s">
        <v>183</v>
      </c>
      <c r="H83" s="18" t="s">
        <v>183</v>
      </c>
      <c r="I83" s="18" t="s">
        <v>183</v>
      </c>
      <c r="J83" s="18" t="s">
        <v>183</v>
      </c>
      <c r="K83" s="18" t="s">
        <v>183</v>
      </c>
      <c r="L83" s="69" t="s">
        <v>183</v>
      </c>
      <c r="M83" s="69" t="s">
        <v>183</v>
      </c>
      <c r="N83" s="69" t="s">
        <v>183</v>
      </c>
      <c r="O83" s="69" t="s">
        <v>183</v>
      </c>
      <c r="P83" s="69" t="s">
        <v>183</v>
      </c>
      <c r="Q83" s="69" t="s">
        <v>183</v>
      </c>
      <c r="R83" s="69" t="s">
        <v>183</v>
      </c>
      <c r="S83" s="69" t="s">
        <v>183</v>
      </c>
      <c r="T83" s="69" t="s">
        <v>183</v>
      </c>
      <c r="U83" s="69" t="s">
        <v>183</v>
      </c>
      <c r="V83" s="69" t="s">
        <v>183</v>
      </c>
      <c r="W83" s="69" t="s">
        <v>183</v>
      </c>
    </row>
    <row r="84" spans="2:23" ht="16.5" customHeight="1">
      <c r="B84" s="3"/>
      <c r="C84" s="35"/>
      <c r="M84" s="76"/>
      <c r="N84" s="76"/>
    </row>
    <row r="85" spans="2:23" ht="16.5" customHeight="1">
      <c r="B85" s="3"/>
      <c r="C85" s="37" t="s">
        <v>124</v>
      </c>
      <c r="D85" s="7" t="s">
        <v>216</v>
      </c>
      <c r="E85" s="95" t="s">
        <v>268</v>
      </c>
      <c r="F85" s="18">
        <v>0</v>
      </c>
      <c r="G85" s="18">
        <v>0</v>
      </c>
      <c r="H85" s="18">
        <v>0</v>
      </c>
      <c r="I85" s="18">
        <v>38</v>
      </c>
      <c r="J85" s="18">
        <v>4880</v>
      </c>
      <c r="K85" s="18">
        <v>1293</v>
      </c>
      <c r="L85" s="10">
        <v>6173</v>
      </c>
      <c r="M85" s="18">
        <v>39</v>
      </c>
      <c r="N85" s="18">
        <v>358</v>
      </c>
      <c r="O85" s="10">
        <v>397</v>
      </c>
      <c r="P85" s="10">
        <v>6570</v>
      </c>
      <c r="Q85" s="50">
        <v>6</v>
      </c>
      <c r="R85" s="10">
        <v>7233</v>
      </c>
      <c r="S85" s="52">
        <v>0.91</v>
      </c>
      <c r="T85" s="52">
        <v>1.2</v>
      </c>
      <c r="U85" s="52">
        <v>0.9</v>
      </c>
      <c r="V85" s="50">
        <v>53.6</v>
      </c>
      <c r="W85" s="50">
        <v>54.2</v>
      </c>
    </row>
    <row r="86" spans="2:23" ht="16.5" customHeight="1">
      <c r="B86" s="3"/>
      <c r="C86" s="37"/>
      <c r="E86" s="7" t="s">
        <v>270</v>
      </c>
      <c r="F86" s="18">
        <v>0</v>
      </c>
      <c r="G86" s="18">
        <v>0</v>
      </c>
      <c r="H86" s="18">
        <v>0</v>
      </c>
      <c r="I86" s="18">
        <v>49</v>
      </c>
      <c r="J86" s="18">
        <v>6009</v>
      </c>
      <c r="K86" s="18">
        <v>1435</v>
      </c>
      <c r="L86" s="10">
        <v>7444</v>
      </c>
      <c r="M86" s="18">
        <v>46</v>
      </c>
      <c r="N86" s="18">
        <v>418</v>
      </c>
      <c r="O86" s="10">
        <v>464</v>
      </c>
      <c r="P86" s="10">
        <v>7908</v>
      </c>
      <c r="Q86" s="50">
        <v>5.9</v>
      </c>
      <c r="R86" s="10">
        <v>8816</v>
      </c>
      <c r="S86" s="69" t="s">
        <v>183</v>
      </c>
      <c r="T86" s="69" t="s">
        <v>183</v>
      </c>
      <c r="U86" s="69" t="s">
        <v>183</v>
      </c>
      <c r="V86" s="50">
        <v>49.9</v>
      </c>
      <c r="W86" s="50">
        <v>51.7</v>
      </c>
    </row>
    <row r="87" spans="2:23" ht="16.5" customHeight="1">
      <c r="B87" s="3"/>
      <c r="C87" s="35"/>
      <c r="E87" s="7" t="s">
        <v>269</v>
      </c>
      <c r="F87" s="18" t="s">
        <v>213</v>
      </c>
      <c r="G87" s="18" t="s">
        <v>183</v>
      </c>
      <c r="H87" s="18" t="s">
        <v>183</v>
      </c>
      <c r="I87" s="18" t="s">
        <v>183</v>
      </c>
      <c r="J87" s="18" t="s">
        <v>183</v>
      </c>
      <c r="K87" s="18" t="s">
        <v>183</v>
      </c>
      <c r="L87" s="69" t="s">
        <v>183</v>
      </c>
      <c r="M87" s="69" t="s">
        <v>183</v>
      </c>
      <c r="N87" s="69" t="s">
        <v>183</v>
      </c>
      <c r="O87" s="69" t="s">
        <v>183</v>
      </c>
      <c r="P87" s="69" t="s">
        <v>183</v>
      </c>
      <c r="Q87" s="69" t="s">
        <v>183</v>
      </c>
      <c r="R87" s="69" t="s">
        <v>183</v>
      </c>
      <c r="S87" s="69" t="s">
        <v>183</v>
      </c>
      <c r="T87" s="69" t="s">
        <v>183</v>
      </c>
      <c r="U87" s="69" t="s">
        <v>183</v>
      </c>
      <c r="V87" s="69" t="s">
        <v>183</v>
      </c>
      <c r="W87" s="69" t="s">
        <v>183</v>
      </c>
    </row>
    <row r="88" spans="2:23" ht="16.5" customHeight="1">
      <c r="B88" s="3"/>
      <c r="C88" s="35"/>
      <c r="E88" s="7" t="s">
        <v>270</v>
      </c>
      <c r="F88" s="18" t="s">
        <v>213</v>
      </c>
      <c r="G88" s="18" t="s">
        <v>183</v>
      </c>
      <c r="H88" s="18" t="s">
        <v>183</v>
      </c>
      <c r="I88" s="18" t="s">
        <v>183</v>
      </c>
      <c r="J88" s="18" t="s">
        <v>183</v>
      </c>
      <c r="K88" s="18" t="s">
        <v>183</v>
      </c>
      <c r="L88" s="69" t="s">
        <v>183</v>
      </c>
      <c r="M88" s="69" t="s">
        <v>183</v>
      </c>
      <c r="N88" s="69" t="s">
        <v>183</v>
      </c>
      <c r="O88" s="69" t="s">
        <v>183</v>
      </c>
      <c r="P88" s="69" t="s">
        <v>183</v>
      </c>
      <c r="Q88" s="69" t="s">
        <v>183</v>
      </c>
      <c r="R88" s="69" t="s">
        <v>183</v>
      </c>
      <c r="S88" s="69" t="s">
        <v>183</v>
      </c>
      <c r="T88" s="69" t="s">
        <v>183</v>
      </c>
      <c r="U88" s="69" t="s">
        <v>183</v>
      </c>
      <c r="V88" s="69" t="s">
        <v>183</v>
      </c>
      <c r="W88" s="69" t="s">
        <v>183</v>
      </c>
    </row>
    <row r="89" spans="2:23" ht="16.5" customHeight="1">
      <c r="B89" s="3"/>
      <c r="C89" s="35"/>
    </row>
    <row r="90" spans="2:23" ht="16.5" customHeight="1">
      <c r="B90" s="3"/>
      <c r="C90" s="37" t="s">
        <v>126</v>
      </c>
      <c r="D90" s="7" t="s">
        <v>217</v>
      </c>
      <c r="E90" s="95" t="s">
        <v>268</v>
      </c>
      <c r="F90" s="18">
        <v>3</v>
      </c>
      <c r="G90" s="18">
        <v>4</v>
      </c>
      <c r="H90" s="18">
        <v>3</v>
      </c>
      <c r="I90" s="18">
        <v>58</v>
      </c>
      <c r="J90" s="18">
        <v>3449</v>
      </c>
      <c r="K90" s="18">
        <v>1034</v>
      </c>
      <c r="L90" s="10">
        <v>4483</v>
      </c>
      <c r="M90" s="18">
        <v>16</v>
      </c>
      <c r="N90" s="18">
        <v>408</v>
      </c>
      <c r="O90" s="10">
        <v>424</v>
      </c>
      <c r="P90" s="10">
        <v>4907</v>
      </c>
      <c r="Q90" s="50">
        <v>8.6</v>
      </c>
      <c r="R90" s="10">
        <v>5372</v>
      </c>
      <c r="S90" s="52">
        <v>0.91</v>
      </c>
      <c r="T90" s="52">
        <v>1.23</v>
      </c>
      <c r="U90" s="52">
        <v>0.65</v>
      </c>
      <c r="V90" s="50">
        <v>52.6</v>
      </c>
      <c r="W90" s="50">
        <v>50.2</v>
      </c>
    </row>
    <row r="91" spans="2:23" ht="16.5" customHeight="1">
      <c r="B91" s="3"/>
      <c r="C91" s="35"/>
      <c r="E91" s="7" t="s">
        <v>270</v>
      </c>
      <c r="F91" s="18" t="s">
        <v>213</v>
      </c>
      <c r="G91" s="18" t="s">
        <v>183</v>
      </c>
      <c r="H91" s="18" t="s">
        <v>183</v>
      </c>
      <c r="I91" s="18" t="s">
        <v>183</v>
      </c>
      <c r="J91" s="18" t="s">
        <v>183</v>
      </c>
      <c r="K91" s="18" t="s">
        <v>183</v>
      </c>
      <c r="L91" s="53">
        <v>5399</v>
      </c>
      <c r="M91" s="3" t="s">
        <v>183</v>
      </c>
      <c r="N91" s="3" t="s">
        <v>183</v>
      </c>
      <c r="O91" s="53">
        <v>637</v>
      </c>
      <c r="P91" s="53">
        <v>6036</v>
      </c>
      <c r="Q91" s="69" t="s">
        <v>183</v>
      </c>
      <c r="R91" s="53">
        <v>6715</v>
      </c>
      <c r="S91" s="69" t="s">
        <v>183</v>
      </c>
      <c r="T91" s="69" t="s">
        <v>183</v>
      </c>
      <c r="U91" s="69" t="s">
        <v>183</v>
      </c>
      <c r="V91" s="50">
        <v>51.5</v>
      </c>
      <c r="W91" s="50">
        <v>49.7</v>
      </c>
    </row>
    <row r="92" spans="2:23" ht="16.5" customHeight="1">
      <c r="B92" s="3"/>
      <c r="C92" s="35"/>
      <c r="E92" s="7" t="s">
        <v>269</v>
      </c>
      <c r="F92" s="18" t="s">
        <v>213</v>
      </c>
      <c r="G92" s="18" t="s">
        <v>183</v>
      </c>
      <c r="H92" s="18" t="s">
        <v>183</v>
      </c>
      <c r="I92" s="18" t="s">
        <v>183</v>
      </c>
      <c r="J92" s="18" t="s">
        <v>183</v>
      </c>
      <c r="K92" s="18" t="s">
        <v>183</v>
      </c>
      <c r="L92" s="69" t="s">
        <v>183</v>
      </c>
      <c r="M92" s="69" t="s">
        <v>183</v>
      </c>
      <c r="N92" s="69" t="s">
        <v>183</v>
      </c>
      <c r="O92" s="69" t="s">
        <v>183</v>
      </c>
      <c r="P92" s="69" t="s">
        <v>183</v>
      </c>
      <c r="Q92" s="69" t="s">
        <v>183</v>
      </c>
      <c r="R92" s="69" t="s">
        <v>183</v>
      </c>
      <c r="S92" s="69" t="s">
        <v>183</v>
      </c>
      <c r="T92" s="69" t="s">
        <v>183</v>
      </c>
      <c r="U92" s="69" t="s">
        <v>183</v>
      </c>
      <c r="V92" s="69" t="s">
        <v>183</v>
      </c>
      <c r="W92" s="69" t="s">
        <v>183</v>
      </c>
    </row>
    <row r="93" spans="2:23" ht="16.5" customHeight="1">
      <c r="B93" s="3"/>
      <c r="C93" s="35"/>
      <c r="E93" s="7" t="s">
        <v>270</v>
      </c>
      <c r="F93" s="18" t="s">
        <v>213</v>
      </c>
      <c r="G93" s="18" t="s">
        <v>183</v>
      </c>
      <c r="H93" s="18" t="s">
        <v>183</v>
      </c>
      <c r="I93" s="18" t="s">
        <v>183</v>
      </c>
      <c r="J93" s="18" t="s">
        <v>183</v>
      </c>
      <c r="K93" s="18" t="s">
        <v>183</v>
      </c>
      <c r="L93" s="69" t="s">
        <v>183</v>
      </c>
      <c r="M93" s="69" t="s">
        <v>183</v>
      </c>
      <c r="N93" s="69" t="s">
        <v>183</v>
      </c>
      <c r="O93" s="69" t="s">
        <v>183</v>
      </c>
      <c r="P93" s="69" t="s">
        <v>183</v>
      </c>
      <c r="Q93" s="69" t="s">
        <v>183</v>
      </c>
      <c r="R93" s="69" t="s">
        <v>183</v>
      </c>
      <c r="S93" s="69" t="s">
        <v>183</v>
      </c>
      <c r="T93" s="69" t="s">
        <v>183</v>
      </c>
      <c r="U93" s="69" t="s">
        <v>183</v>
      </c>
      <c r="V93" s="69" t="s">
        <v>183</v>
      </c>
      <c r="W93" s="69" t="s">
        <v>183</v>
      </c>
    </row>
    <row r="94" spans="2:23" ht="16.5" customHeight="1">
      <c r="B94" s="3"/>
      <c r="C94" s="35"/>
    </row>
    <row r="95" spans="2:23" ht="16.5" customHeight="1">
      <c r="B95" s="3"/>
      <c r="C95" s="37" t="s">
        <v>127</v>
      </c>
      <c r="D95" s="7" t="s">
        <v>218</v>
      </c>
      <c r="E95" s="95" t="s">
        <v>268</v>
      </c>
      <c r="F95" s="18">
        <v>2</v>
      </c>
      <c r="G95" s="18">
        <v>0</v>
      </c>
      <c r="H95" s="18">
        <v>3</v>
      </c>
      <c r="I95" s="18">
        <v>35</v>
      </c>
      <c r="J95" s="18">
        <v>2797</v>
      </c>
      <c r="K95" s="18">
        <v>853</v>
      </c>
      <c r="L95" s="10">
        <v>3650</v>
      </c>
      <c r="M95" s="18">
        <v>31</v>
      </c>
      <c r="N95" s="18">
        <v>427</v>
      </c>
      <c r="O95" s="10">
        <v>458</v>
      </c>
      <c r="P95" s="10">
        <v>4108</v>
      </c>
      <c r="Q95" s="50">
        <v>11.1</v>
      </c>
      <c r="R95" s="10">
        <v>4211</v>
      </c>
      <c r="S95" s="52">
        <v>0.98</v>
      </c>
      <c r="T95" s="52">
        <v>1.24</v>
      </c>
      <c r="U95" s="52">
        <v>0.41</v>
      </c>
      <c r="V95" s="50">
        <v>57.6</v>
      </c>
      <c r="W95" s="50">
        <v>57.2</v>
      </c>
    </row>
    <row r="96" spans="2:23" ht="16.5" customHeight="1">
      <c r="B96" s="3"/>
      <c r="C96" s="35"/>
      <c r="E96" s="7" t="s">
        <v>270</v>
      </c>
      <c r="F96" s="18" t="s">
        <v>213</v>
      </c>
      <c r="G96" s="18" t="s">
        <v>183</v>
      </c>
      <c r="H96" s="18" t="s">
        <v>183</v>
      </c>
      <c r="I96" s="18" t="s">
        <v>183</v>
      </c>
      <c r="J96" s="18" t="s">
        <v>183</v>
      </c>
      <c r="K96" s="18" t="s">
        <v>183</v>
      </c>
      <c r="L96" s="53">
        <v>4437</v>
      </c>
      <c r="M96" s="69" t="s">
        <v>183</v>
      </c>
      <c r="N96" s="69" t="s">
        <v>183</v>
      </c>
      <c r="O96" s="53">
        <v>657</v>
      </c>
      <c r="P96" s="53">
        <v>5094</v>
      </c>
      <c r="Q96" s="69" t="s">
        <v>183</v>
      </c>
      <c r="R96" s="53">
        <v>5264</v>
      </c>
      <c r="S96" s="69" t="s">
        <v>183</v>
      </c>
      <c r="T96" s="69" t="s">
        <v>183</v>
      </c>
      <c r="U96" s="69" t="s">
        <v>183</v>
      </c>
      <c r="V96" s="50">
        <v>60</v>
      </c>
      <c r="W96" s="50">
        <v>59.1</v>
      </c>
    </row>
    <row r="97" spans="2:23" ht="16.5" customHeight="1">
      <c r="B97" s="3"/>
      <c r="C97" s="35"/>
      <c r="E97" s="7" t="s">
        <v>269</v>
      </c>
      <c r="F97" s="18" t="s">
        <v>213</v>
      </c>
      <c r="G97" s="18" t="s">
        <v>183</v>
      </c>
      <c r="H97" s="18" t="s">
        <v>183</v>
      </c>
      <c r="I97" s="18" t="s">
        <v>183</v>
      </c>
      <c r="J97" s="18" t="s">
        <v>183</v>
      </c>
      <c r="K97" s="18" t="s">
        <v>183</v>
      </c>
      <c r="L97" s="69" t="s">
        <v>183</v>
      </c>
      <c r="M97" s="69" t="s">
        <v>183</v>
      </c>
      <c r="N97" s="69" t="s">
        <v>183</v>
      </c>
      <c r="O97" s="69" t="s">
        <v>183</v>
      </c>
      <c r="P97" s="69" t="s">
        <v>183</v>
      </c>
      <c r="Q97" s="69" t="s">
        <v>183</v>
      </c>
      <c r="R97" s="69" t="s">
        <v>183</v>
      </c>
      <c r="S97" s="69" t="s">
        <v>183</v>
      </c>
      <c r="T97" s="69" t="s">
        <v>183</v>
      </c>
      <c r="U97" s="69" t="s">
        <v>183</v>
      </c>
      <c r="V97" s="69" t="s">
        <v>183</v>
      </c>
      <c r="W97" s="69" t="s">
        <v>183</v>
      </c>
    </row>
    <row r="98" spans="2:23" ht="16.5" customHeight="1">
      <c r="B98" s="3"/>
      <c r="C98" s="35"/>
      <c r="E98" s="7" t="s">
        <v>270</v>
      </c>
      <c r="F98" s="18" t="s">
        <v>213</v>
      </c>
      <c r="G98" s="18" t="s">
        <v>183</v>
      </c>
      <c r="H98" s="18" t="s">
        <v>183</v>
      </c>
      <c r="I98" s="18" t="s">
        <v>183</v>
      </c>
      <c r="J98" s="18" t="s">
        <v>183</v>
      </c>
      <c r="K98" s="18" t="s">
        <v>183</v>
      </c>
      <c r="L98" s="69" t="s">
        <v>183</v>
      </c>
      <c r="M98" s="69" t="s">
        <v>183</v>
      </c>
      <c r="N98" s="69" t="s">
        <v>183</v>
      </c>
      <c r="O98" s="69" t="s">
        <v>183</v>
      </c>
      <c r="P98" s="69" t="s">
        <v>183</v>
      </c>
      <c r="Q98" s="69" t="s">
        <v>183</v>
      </c>
      <c r="R98" s="69" t="s">
        <v>183</v>
      </c>
      <c r="S98" s="69" t="s">
        <v>183</v>
      </c>
      <c r="T98" s="69" t="s">
        <v>183</v>
      </c>
      <c r="U98" s="69" t="s">
        <v>183</v>
      </c>
      <c r="V98" s="69" t="s">
        <v>183</v>
      </c>
      <c r="W98" s="69" t="s">
        <v>183</v>
      </c>
    </row>
    <row r="99" spans="2:23" ht="16.5" customHeight="1">
      <c r="B99" s="3"/>
      <c r="C99" s="35"/>
    </row>
    <row r="100" spans="2:23" ht="16.5" customHeight="1">
      <c r="B100" s="3"/>
      <c r="C100" s="37" t="s">
        <v>128</v>
      </c>
      <c r="D100" s="7" t="s">
        <v>219</v>
      </c>
      <c r="E100" s="95" t="s">
        <v>268</v>
      </c>
      <c r="F100" s="18">
        <v>17</v>
      </c>
      <c r="G100" s="18">
        <v>9</v>
      </c>
      <c r="H100" s="18">
        <v>2</v>
      </c>
      <c r="I100" s="18">
        <v>40</v>
      </c>
      <c r="J100" s="18">
        <v>2165</v>
      </c>
      <c r="K100" s="18">
        <v>747</v>
      </c>
      <c r="L100" s="10">
        <v>2912</v>
      </c>
      <c r="M100" s="18">
        <v>12</v>
      </c>
      <c r="N100" s="18">
        <v>356</v>
      </c>
      <c r="O100" s="10">
        <v>368</v>
      </c>
      <c r="P100" s="10">
        <v>3280</v>
      </c>
      <c r="Q100" s="50">
        <v>11.2</v>
      </c>
      <c r="R100" s="10">
        <v>3166</v>
      </c>
      <c r="S100" s="52">
        <v>1.04</v>
      </c>
      <c r="T100" s="52">
        <v>1.26</v>
      </c>
      <c r="U100" s="52">
        <v>0.37</v>
      </c>
      <c r="V100" s="50">
        <v>55.9</v>
      </c>
      <c r="W100" s="50">
        <v>49.7</v>
      </c>
    </row>
    <row r="101" spans="2:23" ht="16.5" customHeight="1">
      <c r="B101" s="3"/>
      <c r="C101" s="35"/>
      <c r="E101" s="7" t="s">
        <v>270</v>
      </c>
      <c r="F101" s="18" t="s">
        <v>213</v>
      </c>
      <c r="G101" s="18" t="s">
        <v>183</v>
      </c>
      <c r="H101" s="18" t="s">
        <v>183</v>
      </c>
      <c r="I101" s="18" t="s">
        <v>183</v>
      </c>
      <c r="J101" s="18" t="s">
        <v>183</v>
      </c>
      <c r="K101" s="18" t="s">
        <v>183</v>
      </c>
      <c r="L101" s="53">
        <v>3563</v>
      </c>
      <c r="M101" s="69" t="s">
        <v>213</v>
      </c>
      <c r="N101" s="69" t="s">
        <v>183</v>
      </c>
      <c r="O101" s="53">
        <v>570</v>
      </c>
      <c r="P101" s="53">
        <v>4133</v>
      </c>
      <c r="Q101" s="69" t="s">
        <v>183</v>
      </c>
      <c r="R101" s="53">
        <v>3958</v>
      </c>
      <c r="S101" s="69" t="s">
        <v>183</v>
      </c>
      <c r="T101" s="69" t="s">
        <v>183</v>
      </c>
      <c r="U101" s="69" t="s">
        <v>183</v>
      </c>
      <c r="V101" s="50">
        <v>50.9</v>
      </c>
      <c r="W101" s="50">
        <v>45.8</v>
      </c>
    </row>
    <row r="102" spans="2:23" ht="16.5" customHeight="1">
      <c r="B102" s="3"/>
      <c r="C102" s="35"/>
      <c r="E102" s="7" t="s">
        <v>269</v>
      </c>
      <c r="F102" s="18" t="s">
        <v>213</v>
      </c>
      <c r="G102" s="18" t="s">
        <v>183</v>
      </c>
      <c r="H102" s="18" t="s">
        <v>183</v>
      </c>
      <c r="I102" s="18" t="s">
        <v>183</v>
      </c>
      <c r="J102" s="18" t="s">
        <v>183</v>
      </c>
      <c r="K102" s="18" t="s">
        <v>183</v>
      </c>
      <c r="L102" s="69" t="s">
        <v>183</v>
      </c>
      <c r="M102" s="69" t="s">
        <v>183</v>
      </c>
      <c r="N102" s="69" t="s">
        <v>183</v>
      </c>
      <c r="O102" s="69" t="s">
        <v>183</v>
      </c>
      <c r="P102" s="69" t="s">
        <v>183</v>
      </c>
      <c r="Q102" s="69" t="s">
        <v>183</v>
      </c>
      <c r="R102" s="69" t="s">
        <v>183</v>
      </c>
      <c r="S102" s="69" t="s">
        <v>183</v>
      </c>
      <c r="T102" s="69" t="s">
        <v>183</v>
      </c>
      <c r="U102" s="69" t="s">
        <v>183</v>
      </c>
      <c r="V102" s="69" t="s">
        <v>183</v>
      </c>
      <c r="W102" s="69" t="s">
        <v>183</v>
      </c>
    </row>
    <row r="103" spans="2:23" ht="16.5" customHeight="1">
      <c r="B103" s="3"/>
      <c r="C103" s="35"/>
      <c r="E103" s="7" t="s">
        <v>270</v>
      </c>
      <c r="F103" s="18" t="s">
        <v>213</v>
      </c>
      <c r="G103" s="18" t="s">
        <v>183</v>
      </c>
      <c r="H103" s="18" t="s">
        <v>183</v>
      </c>
      <c r="I103" s="18" t="s">
        <v>183</v>
      </c>
      <c r="J103" s="18" t="s">
        <v>183</v>
      </c>
      <c r="K103" s="18" t="s">
        <v>183</v>
      </c>
      <c r="L103" s="69" t="s">
        <v>183</v>
      </c>
      <c r="M103" s="69" t="s">
        <v>183</v>
      </c>
      <c r="N103" s="69" t="s">
        <v>183</v>
      </c>
      <c r="O103" s="69" t="s">
        <v>183</v>
      </c>
      <c r="P103" s="69" t="s">
        <v>183</v>
      </c>
      <c r="Q103" s="69" t="s">
        <v>183</v>
      </c>
      <c r="R103" s="69" t="s">
        <v>183</v>
      </c>
      <c r="S103" s="69" t="s">
        <v>183</v>
      </c>
      <c r="T103" s="69" t="s">
        <v>183</v>
      </c>
      <c r="U103" s="69" t="s">
        <v>183</v>
      </c>
      <c r="V103" s="69" t="s">
        <v>183</v>
      </c>
      <c r="W103" s="69" t="s">
        <v>183</v>
      </c>
    </row>
    <row r="104" spans="2:23" ht="16.5" customHeight="1">
      <c r="B104" s="3"/>
      <c r="C104" s="35"/>
    </row>
    <row r="105" spans="2:23" ht="16.5" customHeight="1">
      <c r="B105" s="3"/>
      <c r="C105" s="37" t="s">
        <v>271</v>
      </c>
      <c r="D105" s="7" t="s">
        <v>221</v>
      </c>
      <c r="E105" s="95" t="s">
        <v>268</v>
      </c>
      <c r="F105" s="18">
        <v>3</v>
      </c>
      <c r="G105" s="18">
        <v>0</v>
      </c>
      <c r="H105" s="18">
        <v>0</v>
      </c>
      <c r="I105" s="18">
        <v>19</v>
      </c>
      <c r="J105" s="18">
        <v>741</v>
      </c>
      <c r="K105" s="18">
        <v>305</v>
      </c>
      <c r="L105" s="10">
        <v>1046</v>
      </c>
      <c r="M105" s="18">
        <v>5</v>
      </c>
      <c r="N105" s="18">
        <v>201</v>
      </c>
      <c r="O105" s="10">
        <v>206</v>
      </c>
      <c r="P105" s="10">
        <v>1252</v>
      </c>
      <c r="Q105" s="50">
        <v>16.5</v>
      </c>
      <c r="R105" s="10">
        <v>1263</v>
      </c>
      <c r="S105" s="52">
        <v>0.99</v>
      </c>
      <c r="T105" s="52">
        <v>1.33</v>
      </c>
      <c r="U105" s="52">
        <v>0.24</v>
      </c>
      <c r="V105" s="50">
        <v>48.1</v>
      </c>
      <c r="W105" s="50">
        <v>43.5</v>
      </c>
    </row>
    <row r="106" spans="2:23" ht="16.5" customHeight="1">
      <c r="B106" s="3"/>
      <c r="C106" s="35"/>
      <c r="E106" s="7" t="s">
        <v>270</v>
      </c>
      <c r="F106" s="18" t="s">
        <v>213</v>
      </c>
      <c r="G106" s="18" t="s">
        <v>183</v>
      </c>
      <c r="H106" s="18" t="s">
        <v>183</v>
      </c>
      <c r="I106" s="18" t="s">
        <v>183</v>
      </c>
      <c r="J106" s="18" t="s">
        <v>183</v>
      </c>
      <c r="K106" s="18" t="s">
        <v>183</v>
      </c>
      <c r="L106" s="53">
        <v>1333</v>
      </c>
      <c r="M106" s="69" t="s">
        <v>183</v>
      </c>
      <c r="N106" s="69" t="s">
        <v>183</v>
      </c>
      <c r="O106" s="53">
        <v>332</v>
      </c>
      <c r="P106" s="53">
        <v>1665</v>
      </c>
      <c r="Q106" s="69" t="s">
        <v>183</v>
      </c>
      <c r="R106" s="53">
        <v>1629</v>
      </c>
      <c r="S106" s="69" t="s">
        <v>183</v>
      </c>
      <c r="T106" s="69" t="s">
        <v>183</v>
      </c>
      <c r="U106" s="69" t="s">
        <v>183</v>
      </c>
      <c r="V106" s="50">
        <v>47.5</v>
      </c>
      <c r="W106" s="50">
        <v>43.1</v>
      </c>
    </row>
    <row r="107" spans="2:23" ht="16.5" customHeight="1">
      <c r="B107" s="3"/>
      <c r="C107" s="35"/>
      <c r="E107" s="7" t="s">
        <v>269</v>
      </c>
      <c r="F107" s="18" t="s">
        <v>213</v>
      </c>
      <c r="G107" s="18" t="s">
        <v>183</v>
      </c>
      <c r="H107" s="18" t="s">
        <v>183</v>
      </c>
      <c r="I107" s="18" t="s">
        <v>183</v>
      </c>
      <c r="J107" s="18" t="s">
        <v>183</v>
      </c>
      <c r="K107" s="18" t="s">
        <v>183</v>
      </c>
      <c r="L107" s="69" t="s">
        <v>183</v>
      </c>
      <c r="M107" s="69" t="s">
        <v>183</v>
      </c>
      <c r="N107" s="69" t="s">
        <v>183</v>
      </c>
      <c r="O107" s="69" t="s">
        <v>183</v>
      </c>
      <c r="P107" s="69" t="s">
        <v>183</v>
      </c>
      <c r="Q107" s="69" t="s">
        <v>183</v>
      </c>
      <c r="R107" s="69" t="s">
        <v>183</v>
      </c>
      <c r="S107" s="69" t="s">
        <v>183</v>
      </c>
      <c r="T107" s="69" t="s">
        <v>183</v>
      </c>
      <c r="U107" s="69" t="s">
        <v>183</v>
      </c>
      <c r="V107" s="69" t="s">
        <v>183</v>
      </c>
      <c r="W107" s="69" t="s">
        <v>183</v>
      </c>
    </row>
    <row r="108" spans="2:23" ht="16.5" customHeight="1">
      <c r="B108" s="3"/>
      <c r="C108" s="35"/>
      <c r="E108" s="7" t="s">
        <v>270</v>
      </c>
      <c r="F108" s="18" t="s">
        <v>213</v>
      </c>
      <c r="G108" s="18" t="s">
        <v>183</v>
      </c>
      <c r="H108" s="18" t="s">
        <v>183</v>
      </c>
      <c r="I108" s="18" t="s">
        <v>183</v>
      </c>
      <c r="J108" s="18" t="s">
        <v>183</v>
      </c>
      <c r="K108" s="18" t="s">
        <v>183</v>
      </c>
      <c r="L108" s="69" t="s">
        <v>183</v>
      </c>
      <c r="M108" s="69" t="s">
        <v>183</v>
      </c>
      <c r="N108" s="69" t="s">
        <v>183</v>
      </c>
      <c r="O108" s="69" t="s">
        <v>183</v>
      </c>
      <c r="P108" s="69" t="s">
        <v>183</v>
      </c>
      <c r="Q108" s="69" t="s">
        <v>183</v>
      </c>
      <c r="R108" s="69" t="s">
        <v>183</v>
      </c>
      <c r="S108" s="69" t="s">
        <v>183</v>
      </c>
      <c r="T108" s="69" t="s">
        <v>183</v>
      </c>
      <c r="U108" s="69" t="s">
        <v>183</v>
      </c>
      <c r="V108" s="69" t="s">
        <v>183</v>
      </c>
      <c r="W108" s="69" t="s">
        <v>183</v>
      </c>
    </row>
    <row r="109" spans="2:23" ht="16.5" customHeight="1">
      <c r="B109" s="3"/>
      <c r="C109" s="35"/>
    </row>
    <row r="110" spans="2:23" ht="16.5" customHeight="1">
      <c r="B110" s="3" t="s">
        <v>129</v>
      </c>
      <c r="C110" s="37" t="s">
        <v>130</v>
      </c>
      <c r="D110" s="95" t="s">
        <v>220</v>
      </c>
      <c r="E110" s="95" t="s">
        <v>268</v>
      </c>
      <c r="F110" s="18">
        <v>3</v>
      </c>
      <c r="G110" s="18">
        <v>0</v>
      </c>
      <c r="H110" s="18">
        <v>2</v>
      </c>
      <c r="I110" s="18">
        <v>37</v>
      </c>
      <c r="J110" s="18">
        <v>2279</v>
      </c>
      <c r="K110" s="18">
        <v>674</v>
      </c>
      <c r="L110" s="10">
        <v>2953</v>
      </c>
      <c r="M110" s="18">
        <v>9</v>
      </c>
      <c r="N110" s="18">
        <v>174</v>
      </c>
      <c r="O110" s="10">
        <v>183</v>
      </c>
      <c r="P110" s="10">
        <v>3136</v>
      </c>
      <c r="Q110" s="50">
        <v>5.8</v>
      </c>
      <c r="R110" s="10">
        <v>3352</v>
      </c>
      <c r="S110" s="52">
        <v>0.94</v>
      </c>
      <c r="T110" s="52">
        <v>1.24</v>
      </c>
      <c r="U110" s="52">
        <v>0.43</v>
      </c>
      <c r="V110" s="50">
        <v>51.9</v>
      </c>
      <c r="W110" s="50">
        <v>51.4</v>
      </c>
    </row>
    <row r="111" spans="2:23" ht="16.5" customHeight="1">
      <c r="B111" s="3"/>
      <c r="C111" s="37"/>
      <c r="E111" s="7" t="s">
        <v>270</v>
      </c>
      <c r="F111" s="18" t="s">
        <v>213</v>
      </c>
      <c r="G111" s="18" t="s">
        <v>183</v>
      </c>
      <c r="H111" s="18" t="s">
        <v>183</v>
      </c>
      <c r="I111" s="18" t="s">
        <v>183</v>
      </c>
      <c r="J111" s="18" t="s">
        <v>183</v>
      </c>
      <c r="K111" s="18" t="s">
        <v>183</v>
      </c>
      <c r="L111" s="53">
        <v>3540</v>
      </c>
      <c r="M111" s="69" t="s">
        <v>183</v>
      </c>
      <c r="N111" s="69" t="s">
        <v>183</v>
      </c>
      <c r="O111" s="53">
        <v>349</v>
      </c>
      <c r="P111" s="53">
        <v>3889</v>
      </c>
      <c r="Q111" s="69" t="s">
        <v>183</v>
      </c>
      <c r="R111" s="53">
        <v>4224</v>
      </c>
      <c r="S111" s="69" t="s">
        <v>183</v>
      </c>
      <c r="T111" s="69" t="s">
        <v>183</v>
      </c>
      <c r="U111" s="69" t="s">
        <v>183</v>
      </c>
      <c r="V111" s="50">
        <v>40.299999999999997</v>
      </c>
      <c r="W111" s="50">
        <v>45.7</v>
      </c>
    </row>
    <row r="112" spans="2:23" ht="16.5" customHeight="1">
      <c r="B112" s="3"/>
      <c r="C112" s="37"/>
      <c r="E112" s="7" t="s">
        <v>269</v>
      </c>
      <c r="F112" s="18" t="s">
        <v>213</v>
      </c>
      <c r="G112" s="18" t="s">
        <v>183</v>
      </c>
      <c r="H112" s="18" t="s">
        <v>183</v>
      </c>
      <c r="I112" s="18" t="s">
        <v>183</v>
      </c>
      <c r="J112" s="18" t="s">
        <v>183</v>
      </c>
      <c r="K112" s="18" t="s">
        <v>183</v>
      </c>
      <c r="L112" s="69" t="s">
        <v>183</v>
      </c>
      <c r="M112" s="69" t="s">
        <v>183</v>
      </c>
      <c r="N112" s="69" t="s">
        <v>183</v>
      </c>
      <c r="O112" s="69" t="s">
        <v>183</v>
      </c>
      <c r="P112" s="69" t="s">
        <v>183</v>
      </c>
      <c r="Q112" s="69" t="s">
        <v>183</v>
      </c>
      <c r="R112" s="69" t="s">
        <v>183</v>
      </c>
      <c r="S112" s="69" t="s">
        <v>183</v>
      </c>
      <c r="T112" s="69" t="s">
        <v>183</v>
      </c>
      <c r="U112" s="69" t="s">
        <v>183</v>
      </c>
      <c r="V112" s="69" t="s">
        <v>183</v>
      </c>
      <c r="W112" s="69" t="s">
        <v>183</v>
      </c>
    </row>
    <row r="113" spans="2:23" ht="16.5" customHeight="1">
      <c r="B113" s="3"/>
      <c r="C113" s="35"/>
      <c r="E113" s="7" t="s">
        <v>270</v>
      </c>
      <c r="F113" s="18" t="s">
        <v>213</v>
      </c>
      <c r="G113" s="18" t="s">
        <v>183</v>
      </c>
      <c r="H113" s="18" t="s">
        <v>183</v>
      </c>
      <c r="I113" s="18" t="s">
        <v>183</v>
      </c>
      <c r="J113" s="18" t="s">
        <v>183</v>
      </c>
      <c r="K113" s="18" t="s">
        <v>183</v>
      </c>
      <c r="L113" s="69" t="s">
        <v>183</v>
      </c>
      <c r="M113" s="69" t="s">
        <v>183</v>
      </c>
      <c r="N113" s="69" t="s">
        <v>183</v>
      </c>
      <c r="O113" s="69" t="s">
        <v>183</v>
      </c>
      <c r="P113" s="69" t="s">
        <v>183</v>
      </c>
      <c r="Q113" s="69" t="s">
        <v>183</v>
      </c>
      <c r="R113" s="69" t="s">
        <v>183</v>
      </c>
      <c r="S113" s="69" t="s">
        <v>183</v>
      </c>
      <c r="T113" s="69" t="s">
        <v>183</v>
      </c>
      <c r="U113" s="69" t="s">
        <v>183</v>
      </c>
      <c r="V113" s="69" t="s">
        <v>183</v>
      </c>
      <c r="W113" s="69" t="s">
        <v>183</v>
      </c>
    </row>
    <row r="114" spans="2:23" ht="16.5" customHeight="1">
      <c r="B114" s="3"/>
      <c r="C114" s="35"/>
    </row>
    <row r="115" spans="2:23" ht="16.5" customHeight="1">
      <c r="B115" s="3"/>
      <c r="C115" s="37" t="s">
        <v>222</v>
      </c>
      <c r="D115" s="7" t="s">
        <v>223</v>
      </c>
      <c r="E115" s="95" t="s">
        <v>268</v>
      </c>
      <c r="F115" s="18">
        <v>16</v>
      </c>
      <c r="G115" s="18">
        <v>1</v>
      </c>
      <c r="H115" s="18">
        <v>3</v>
      </c>
      <c r="I115" s="18">
        <v>18</v>
      </c>
      <c r="J115" s="18">
        <v>664</v>
      </c>
      <c r="K115" s="18">
        <v>300</v>
      </c>
      <c r="L115" s="10">
        <v>964</v>
      </c>
      <c r="M115" s="18">
        <v>11</v>
      </c>
      <c r="N115" s="18">
        <v>46</v>
      </c>
      <c r="O115" s="10">
        <v>57</v>
      </c>
      <c r="P115" s="10">
        <v>1021</v>
      </c>
      <c r="Q115" s="50">
        <v>5.6</v>
      </c>
      <c r="R115" s="10">
        <v>835</v>
      </c>
      <c r="S115" s="52">
        <v>1.22</v>
      </c>
      <c r="T115" s="52">
        <v>1.1599999999999999</v>
      </c>
      <c r="U115" s="52">
        <v>0.13</v>
      </c>
      <c r="V115" s="50">
        <v>30.5</v>
      </c>
      <c r="W115" s="50">
        <v>28.4</v>
      </c>
    </row>
    <row r="116" spans="2:23" ht="16.5" customHeight="1">
      <c r="B116" s="3"/>
      <c r="C116" s="35"/>
      <c r="E116" s="7" t="s">
        <v>270</v>
      </c>
      <c r="F116" s="18" t="s">
        <v>213</v>
      </c>
      <c r="G116" s="18" t="s">
        <v>183</v>
      </c>
      <c r="H116" s="18" t="s">
        <v>183</v>
      </c>
      <c r="I116" s="18" t="s">
        <v>183</v>
      </c>
      <c r="J116" s="18" t="s">
        <v>183</v>
      </c>
      <c r="K116" s="18" t="s">
        <v>183</v>
      </c>
      <c r="L116" s="53">
        <v>1102</v>
      </c>
      <c r="M116" s="69" t="s">
        <v>183</v>
      </c>
      <c r="N116" s="69" t="s">
        <v>183</v>
      </c>
      <c r="O116" s="53">
        <v>82</v>
      </c>
      <c r="P116" s="53">
        <v>1184</v>
      </c>
      <c r="Q116" s="69" t="s">
        <v>183</v>
      </c>
      <c r="R116" s="53">
        <v>1086</v>
      </c>
      <c r="S116" s="69" t="s">
        <v>183</v>
      </c>
      <c r="T116" s="69" t="s">
        <v>183</v>
      </c>
      <c r="U116" s="69" t="s">
        <v>183</v>
      </c>
      <c r="V116" s="50">
        <v>36.799999999999997</v>
      </c>
      <c r="W116" s="50">
        <v>39.5</v>
      </c>
    </row>
    <row r="117" spans="2:23" ht="16.5" customHeight="1">
      <c r="B117" s="3"/>
      <c r="C117" s="35"/>
      <c r="E117" s="7" t="s">
        <v>269</v>
      </c>
      <c r="F117" s="18" t="s">
        <v>213</v>
      </c>
      <c r="G117" s="18" t="s">
        <v>183</v>
      </c>
      <c r="H117" s="18" t="s">
        <v>183</v>
      </c>
      <c r="I117" s="18" t="s">
        <v>183</v>
      </c>
      <c r="J117" s="18" t="s">
        <v>183</v>
      </c>
      <c r="K117" s="18" t="s">
        <v>183</v>
      </c>
      <c r="L117" s="69" t="s">
        <v>183</v>
      </c>
      <c r="M117" s="69" t="s">
        <v>183</v>
      </c>
      <c r="N117" s="69" t="s">
        <v>183</v>
      </c>
      <c r="O117" s="69" t="s">
        <v>183</v>
      </c>
      <c r="P117" s="69" t="s">
        <v>183</v>
      </c>
      <c r="Q117" s="69" t="s">
        <v>183</v>
      </c>
      <c r="R117" s="69" t="s">
        <v>183</v>
      </c>
      <c r="S117" s="69" t="s">
        <v>183</v>
      </c>
      <c r="T117" s="69" t="s">
        <v>183</v>
      </c>
      <c r="U117" s="69" t="s">
        <v>183</v>
      </c>
      <c r="V117" s="69" t="s">
        <v>183</v>
      </c>
      <c r="W117" s="69" t="s">
        <v>183</v>
      </c>
    </row>
    <row r="118" spans="2:23" ht="16.5" customHeight="1">
      <c r="B118" s="3"/>
      <c r="C118" s="35"/>
      <c r="E118" s="7" t="s">
        <v>270</v>
      </c>
      <c r="F118" s="18" t="s">
        <v>213</v>
      </c>
      <c r="G118" s="18" t="s">
        <v>183</v>
      </c>
      <c r="H118" s="18" t="s">
        <v>183</v>
      </c>
      <c r="I118" s="18" t="s">
        <v>183</v>
      </c>
      <c r="J118" s="18" t="s">
        <v>183</v>
      </c>
      <c r="K118" s="18" t="s">
        <v>183</v>
      </c>
      <c r="L118" s="69" t="s">
        <v>183</v>
      </c>
      <c r="M118" s="69" t="s">
        <v>183</v>
      </c>
      <c r="N118" s="69" t="s">
        <v>183</v>
      </c>
      <c r="O118" s="69" t="s">
        <v>183</v>
      </c>
      <c r="P118" s="69" t="s">
        <v>183</v>
      </c>
      <c r="Q118" s="69" t="s">
        <v>183</v>
      </c>
      <c r="R118" s="69" t="s">
        <v>183</v>
      </c>
      <c r="S118" s="69" t="s">
        <v>183</v>
      </c>
      <c r="T118" s="69" t="s">
        <v>183</v>
      </c>
      <c r="U118" s="69" t="s">
        <v>183</v>
      </c>
      <c r="V118" s="69" t="s">
        <v>183</v>
      </c>
      <c r="W118" s="69" t="s">
        <v>183</v>
      </c>
    </row>
    <row r="119" spans="2:23" ht="16.5" customHeight="1">
      <c r="B119" s="3"/>
      <c r="C119" s="35"/>
    </row>
    <row r="120" spans="2:23" ht="16.5" customHeight="1">
      <c r="B120" s="3"/>
      <c r="C120" s="37" t="s">
        <v>131</v>
      </c>
      <c r="D120" s="7" t="s">
        <v>224</v>
      </c>
      <c r="E120" s="95" t="s">
        <v>268</v>
      </c>
      <c r="F120" s="18">
        <v>23</v>
      </c>
      <c r="G120" s="18">
        <v>1</v>
      </c>
      <c r="H120" s="18">
        <v>2</v>
      </c>
      <c r="I120" s="18">
        <v>45</v>
      </c>
      <c r="J120" s="18">
        <v>2795</v>
      </c>
      <c r="K120" s="18">
        <v>909</v>
      </c>
      <c r="L120" s="10">
        <v>3704</v>
      </c>
      <c r="M120" s="18">
        <v>21</v>
      </c>
      <c r="N120" s="18">
        <v>305</v>
      </c>
      <c r="O120" s="10">
        <v>326</v>
      </c>
      <c r="P120" s="10">
        <v>4030</v>
      </c>
      <c r="Q120" s="50">
        <v>8.1</v>
      </c>
      <c r="R120" s="10">
        <v>4404</v>
      </c>
      <c r="S120" s="52">
        <v>0.92</v>
      </c>
      <c r="T120" s="52">
        <v>1.24</v>
      </c>
      <c r="U120" s="52">
        <v>0.56999999999999995</v>
      </c>
      <c r="V120" s="50">
        <v>44.9</v>
      </c>
      <c r="W120" s="50">
        <v>45.3</v>
      </c>
    </row>
    <row r="121" spans="2:23" ht="16.5" customHeight="1">
      <c r="B121" s="3"/>
      <c r="C121" s="35"/>
      <c r="E121" s="7" t="s">
        <v>270</v>
      </c>
      <c r="F121" s="18" t="s">
        <v>213</v>
      </c>
      <c r="G121" s="18" t="s">
        <v>183</v>
      </c>
      <c r="H121" s="18" t="s">
        <v>183</v>
      </c>
      <c r="I121" s="18" t="s">
        <v>183</v>
      </c>
      <c r="J121" s="18" t="s">
        <v>183</v>
      </c>
      <c r="K121" s="18" t="s">
        <v>183</v>
      </c>
      <c r="L121" s="53">
        <v>4478</v>
      </c>
      <c r="M121" s="69" t="s">
        <v>183</v>
      </c>
      <c r="N121" s="69" t="s">
        <v>183</v>
      </c>
      <c r="O121" s="53">
        <v>519</v>
      </c>
      <c r="P121" s="53">
        <v>4997</v>
      </c>
      <c r="Q121" s="69" t="s">
        <v>183</v>
      </c>
      <c r="R121" s="53">
        <v>5637</v>
      </c>
      <c r="S121" s="69" t="s">
        <v>183</v>
      </c>
      <c r="T121" s="69" t="s">
        <v>183</v>
      </c>
      <c r="U121" s="69" t="s">
        <v>183</v>
      </c>
      <c r="V121" s="50">
        <v>50.3</v>
      </c>
      <c r="W121" s="50">
        <v>49.7</v>
      </c>
    </row>
    <row r="122" spans="2:23" ht="16.5" customHeight="1">
      <c r="B122" s="3"/>
      <c r="C122" s="35"/>
      <c r="E122" s="7" t="s">
        <v>269</v>
      </c>
      <c r="F122" s="18" t="s">
        <v>213</v>
      </c>
      <c r="G122" s="18" t="s">
        <v>183</v>
      </c>
      <c r="H122" s="18" t="s">
        <v>183</v>
      </c>
      <c r="I122" s="18" t="s">
        <v>183</v>
      </c>
      <c r="J122" s="18" t="s">
        <v>183</v>
      </c>
      <c r="K122" s="18" t="s">
        <v>183</v>
      </c>
      <c r="L122" s="69" t="s">
        <v>183</v>
      </c>
      <c r="M122" s="69" t="s">
        <v>183</v>
      </c>
      <c r="N122" s="69" t="s">
        <v>183</v>
      </c>
      <c r="O122" s="69" t="s">
        <v>183</v>
      </c>
      <c r="P122" s="69" t="s">
        <v>183</v>
      </c>
      <c r="Q122" s="69" t="s">
        <v>183</v>
      </c>
      <c r="R122" s="69" t="s">
        <v>183</v>
      </c>
      <c r="S122" s="69" t="s">
        <v>183</v>
      </c>
      <c r="T122" s="69" t="s">
        <v>183</v>
      </c>
      <c r="U122" s="69" t="s">
        <v>183</v>
      </c>
      <c r="V122" s="69" t="s">
        <v>183</v>
      </c>
      <c r="W122" s="69" t="s">
        <v>183</v>
      </c>
    </row>
    <row r="123" spans="2:23" ht="16.5" customHeight="1">
      <c r="B123" s="3"/>
      <c r="C123" s="35"/>
      <c r="E123" s="7" t="s">
        <v>270</v>
      </c>
      <c r="F123" s="18" t="s">
        <v>213</v>
      </c>
      <c r="G123" s="18" t="s">
        <v>183</v>
      </c>
      <c r="H123" s="18" t="s">
        <v>183</v>
      </c>
      <c r="I123" s="18" t="s">
        <v>183</v>
      </c>
      <c r="J123" s="18" t="s">
        <v>183</v>
      </c>
      <c r="K123" s="18" t="s">
        <v>183</v>
      </c>
      <c r="L123" s="69" t="s">
        <v>183</v>
      </c>
      <c r="M123" s="69" t="s">
        <v>183</v>
      </c>
      <c r="N123" s="69" t="s">
        <v>183</v>
      </c>
      <c r="O123" s="69" t="s">
        <v>183</v>
      </c>
      <c r="P123" s="69" t="s">
        <v>183</v>
      </c>
      <c r="Q123" s="69" t="s">
        <v>183</v>
      </c>
      <c r="R123" s="69" t="s">
        <v>183</v>
      </c>
      <c r="S123" s="69" t="s">
        <v>183</v>
      </c>
      <c r="T123" s="69" t="s">
        <v>183</v>
      </c>
      <c r="U123" s="69" t="s">
        <v>183</v>
      </c>
      <c r="V123" s="69" t="s">
        <v>183</v>
      </c>
      <c r="W123" s="69" t="s">
        <v>183</v>
      </c>
    </row>
    <row r="124" spans="2:23" ht="16.5" customHeight="1">
      <c r="B124" s="3"/>
      <c r="C124" s="35"/>
    </row>
    <row r="125" spans="2:23" ht="16.5" customHeight="1">
      <c r="B125" s="3"/>
      <c r="C125" s="37" t="s">
        <v>132</v>
      </c>
      <c r="D125" s="7" t="s">
        <v>225</v>
      </c>
      <c r="E125" s="95" t="s">
        <v>268</v>
      </c>
      <c r="F125" s="18">
        <v>22</v>
      </c>
      <c r="G125" s="18">
        <v>0</v>
      </c>
      <c r="H125" s="18">
        <v>2</v>
      </c>
      <c r="I125" s="18">
        <v>22</v>
      </c>
      <c r="J125" s="18">
        <v>1432</v>
      </c>
      <c r="K125" s="18">
        <v>401</v>
      </c>
      <c r="L125" s="10">
        <v>1833</v>
      </c>
      <c r="M125" s="18">
        <v>3</v>
      </c>
      <c r="N125" s="18">
        <v>163</v>
      </c>
      <c r="O125" s="10">
        <v>166</v>
      </c>
      <c r="P125" s="10">
        <v>1999</v>
      </c>
      <c r="Q125" s="50">
        <v>8.3000000000000007</v>
      </c>
      <c r="R125" s="10">
        <v>2228</v>
      </c>
      <c r="S125" s="52">
        <v>0.9</v>
      </c>
      <c r="T125" s="52">
        <v>1.28</v>
      </c>
      <c r="U125" s="52">
        <v>0.3</v>
      </c>
      <c r="V125" s="50">
        <v>31.9</v>
      </c>
      <c r="W125" s="50">
        <v>32.299999999999997</v>
      </c>
    </row>
    <row r="126" spans="2:23" ht="16.5" customHeight="1">
      <c r="B126" s="3"/>
      <c r="C126" s="35"/>
      <c r="E126" s="7" t="s">
        <v>270</v>
      </c>
      <c r="F126" s="18" t="s">
        <v>213</v>
      </c>
      <c r="G126" s="18" t="s">
        <v>183</v>
      </c>
      <c r="H126" s="18" t="s">
        <v>183</v>
      </c>
      <c r="I126" s="18" t="s">
        <v>183</v>
      </c>
      <c r="J126" s="18" t="s">
        <v>183</v>
      </c>
      <c r="K126" s="18" t="s">
        <v>183</v>
      </c>
      <c r="L126" s="53">
        <v>2255</v>
      </c>
      <c r="M126" s="69" t="s">
        <v>183</v>
      </c>
      <c r="N126" s="69" t="s">
        <v>183</v>
      </c>
      <c r="O126" s="53">
        <v>304</v>
      </c>
      <c r="P126" s="53">
        <v>2559</v>
      </c>
      <c r="Q126" s="69" t="s">
        <v>183</v>
      </c>
      <c r="R126" s="53">
        <v>2852</v>
      </c>
      <c r="S126" s="69" t="s">
        <v>183</v>
      </c>
      <c r="T126" s="69" t="s">
        <v>183</v>
      </c>
      <c r="U126" s="69" t="s">
        <v>183</v>
      </c>
      <c r="V126" s="50">
        <v>42.5</v>
      </c>
      <c r="W126" s="50">
        <v>41.5</v>
      </c>
    </row>
    <row r="127" spans="2:23" ht="16.5" customHeight="1">
      <c r="B127" s="3"/>
      <c r="C127" s="35"/>
      <c r="E127" s="7" t="s">
        <v>269</v>
      </c>
      <c r="F127" s="18" t="s">
        <v>213</v>
      </c>
      <c r="G127" s="18" t="s">
        <v>183</v>
      </c>
      <c r="H127" s="18" t="s">
        <v>183</v>
      </c>
      <c r="I127" s="18" t="s">
        <v>183</v>
      </c>
      <c r="J127" s="18" t="s">
        <v>183</v>
      </c>
      <c r="K127" s="18" t="s">
        <v>183</v>
      </c>
      <c r="L127" s="69" t="s">
        <v>183</v>
      </c>
      <c r="M127" s="69" t="s">
        <v>183</v>
      </c>
      <c r="N127" s="69" t="s">
        <v>183</v>
      </c>
      <c r="O127" s="69" t="s">
        <v>183</v>
      </c>
      <c r="P127" s="69" t="s">
        <v>183</v>
      </c>
      <c r="Q127" s="69" t="s">
        <v>183</v>
      </c>
      <c r="R127" s="69" t="s">
        <v>183</v>
      </c>
      <c r="S127" s="69" t="s">
        <v>183</v>
      </c>
      <c r="T127" s="69" t="s">
        <v>183</v>
      </c>
      <c r="U127" s="69" t="s">
        <v>183</v>
      </c>
      <c r="V127" s="69" t="s">
        <v>183</v>
      </c>
      <c r="W127" s="69" t="s">
        <v>183</v>
      </c>
    </row>
    <row r="128" spans="2:23" ht="16.5" customHeight="1">
      <c r="B128" s="3"/>
      <c r="C128" s="35"/>
      <c r="E128" s="7" t="s">
        <v>270</v>
      </c>
      <c r="F128" s="18" t="s">
        <v>213</v>
      </c>
      <c r="G128" s="18" t="s">
        <v>183</v>
      </c>
      <c r="H128" s="18" t="s">
        <v>183</v>
      </c>
      <c r="I128" s="18" t="s">
        <v>183</v>
      </c>
      <c r="J128" s="18" t="s">
        <v>183</v>
      </c>
      <c r="K128" s="18" t="s">
        <v>183</v>
      </c>
      <c r="L128" s="69" t="s">
        <v>183</v>
      </c>
      <c r="M128" s="69" t="s">
        <v>183</v>
      </c>
      <c r="N128" s="69" t="s">
        <v>183</v>
      </c>
      <c r="O128" s="69" t="s">
        <v>183</v>
      </c>
      <c r="P128" s="69" t="s">
        <v>183</v>
      </c>
      <c r="Q128" s="69" t="s">
        <v>183</v>
      </c>
      <c r="R128" s="69" t="s">
        <v>183</v>
      </c>
      <c r="S128" s="69" t="s">
        <v>183</v>
      </c>
      <c r="T128" s="69" t="s">
        <v>183</v>
      </c>
      <c r="U128" s="69" t="s">
        <v>183</v>
      </c>
      <c r="V128" s="69" t="s">
        <v>183</v>
      </c>
      <c r="W128" s="69" t="s">
        <v>183</v>
      </c>
    </row>
    <row r="129" spans="1:24" ht="13" customHeight="1" thickBot="1">
      <c r="B129" s="38"/>
      <c r="C129" s="39"/>
      <c r="D129" s="96"/>
      <c r="E129" s="96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spans="1:24" ht="16.5" customHeight="1" thickTop="1">
      <c r="B130" s="94" t="s">
        <v>398</v>
      </c>
      <c r="C130" s="40"/>
      <c r="N130" s="2" t="s">
        <v>399</v>
      </c>
    </row>
    <row r="131" spans="1:24" ht="16.5" customHeight="1">
      <c r="B131" s="1" t="s">
        <v>172</v>
      </c>
      <c r="C131" s="1"/>
    </row>
    <row r="132" spans="1:24" ht="16.5" customHeight="1">
      <c r="B132" s="1"/>
      <c r="C132" s="1"/>
    </row>
    <row r="133" spans="1:24" ht="16.5" customHeight="1">
      <c r="A133" s="1" t="str">
        <f>VALUE(SUBSTITUTE(X67,"Ｉ 運輸・通信・貿易",""))+1&amp;"　Ⅰ 運輸・通信・貿易"</f>
        <v>90　Ⅰ 運輸・通信・貿易</v>
      </c>
      <c r="B133" s="1"/>
      <c r="C133" s="1"/>
      <c r="X133" s="3" t="str">
        <f>"Ｉ 運輸・通信・貿易　"&amp;VALUE(SUBSTITUTE(A133,"　Ⅰ 運輸・通信・貿易",""))+1</f>
        <v>Ｉ 運輸・通信・貿易　91</v>
      </c>
    </row>
    <row r="134" spans="1:24" ht="16.5" customHeight="1">
      <c r="B134" s="6" t="s">
        <v>396</v>
      </c>
    </row>
    <row r="135" spans="1:24" ht="15" customHeight="1" thickBot="1">
      <c r="B135" s="6"/>
      <c r="W135" s="3" t="s">
        <v>376</v>
      </c>
    </row>
    <row r="136" spans="1:24" ht="16.5" customHeight="1" thickTop="1">
      <c r="B136" s="152" t="s">
        <v>68</v>
      </c>
      <c r="C136" s="86" t="s">
        <v>69</v>
      </c>
      <c r="D136" s="164" t="s">
        <v>91</v>
      </c>
      <c r="E136" s="178" t="s">
        <v>267</v>
      </c>
      <c r="F136" s="178" t="s">
        <v>70</v>
      </c>
      <c r="G136" s="199" t="s">
        <v>71</v>
      </c>
      <c r="H136" s="199"/>
      <c r="I136" s="164" t="s">
        <v>92</v>
      </c>
      <c r="J136" s="199" t="s">
        <v>72</v>
      </c>
      <c r="K136" s="199"/>
      <c r="L136" s="199"/>
      <c r="M136" s="199"/>
      <c r="N136" s="199"/>
      <c r="O136" s="199"/>
      <c r="P136" s="164" t="s">
        <v>374</v>
      </c>
      <c r="Q136" s="164" t="s">
        <v>400</v>
      </c>
      <c r="R136" s="202" t="s">
        <v>373</v>
      </c>
      <c r="S136" s="164" t="s">
        <v>272</v>
      </c>
      <c r="T136" s="178" t="s">
        <v>81</v>
      </c>
      <c r="U136" s="178" t="s">
        <v>82</v>
      </c>
      <c r="V136" s="199" t="s">
        <v>85</v>
      </c>
      <c r="W136" s="188"/>
    </row>
    <row r="137" spans="1:24" ht="16.5" customHeight="1">
      <c r="B137" s="163"/>
      <c r="C137" s="87" t="s">
        <v>88</v>
      </c>
      <c r="D137" s="165"/>
      <c r="E137" s="198"/>
      <c r="F137" s="198"/>
      <c r="G137" s="200"/>
      <c r="H137" s="200"/>
      <c r="I137" s="165"/>
      <c r="J137" s="160" t="s">
        <v>73</v>
      </c>
      <c r="K137" s="160"/>
      <c r="L137" s="160"/>
      <c r="M137" s="160" t="s">
        <v>77</v>
      </c>
      <c r="N137" s="160"/>
      <c r="O137" s="160"/>
      <c r="P137" s="198"/>
      <c r="Q137" s="198"/>
      <c r="R137" s="203"/>
      <c r="S137" s="165"/>
      <c r="T137" s="198"/>
      <c r="U137" s="198"/>
      <c r="V137" s="200" t="s">
        <v>86</v>
      </c>
      <c r="W137" s="201"/>
    </row>
    <row r="138" spans="1:24" ht="16.5" customHeight="1">
      <c r="B138" s="163"/>
      <c r="C138" s="87" t="s">
        <v>89</v>
      </c>
      <c r="D138" s="165"/>
      <c r="E138" s="198"/>
      <c r="F138" s="198"/>
      <c r="G138" s="184" t="s">
        <v>93</v>
      </c>
      <c r="H138" s="184" t="s">
        <v>94</v>
      </c>
      <c r="I138" s="165"/>
      <c r="J138" s="159" t="s">
        <v>74</v>
      </c>
      <c r="K138" s="159" t="s">
        <v>75</v>
      </c>
      <c r="L138" s="159" t="s">
        <v>76</v>
      </c>
      <c r="M138" s="159" t="s">
        <v>78</v>
      </c>
      <c r="N138" s="159" t="s">
        <v>79</v>
      </c>
      <c r="O138" s="159" t="s">
        <v>76</v>
      </c>
      <c r="P138" s="198"/>
      <c r="Q138" s="198"/>
      <c r="R138" s="165" t="s">
        <v>375</v>
      </c>
      <c r="S138" s="165"/>
      <c r="T138" s="198"/>
      <c r="U138" s="198"/>
      <c r="V138" s="200" t="s">
        <v>87</v>
      </c>
      <c r="W138" s="201"/>
    </row>
    <row r="139" spans="1:24" ht="16.5" customHeight="1">
      <c r="B139" s="153"/>
      <c r="C139" s="88" t="s">
        <v>90</v>
      </c>
      <c r="D139" s="166"/>
      <c r="E139" s="177"/>
      <c r="F139" s="177"/>
      <c r="G139" s="177"/>
      <c r="H139" s="177"/>
      <c r="I139" s="166"/>
      <c r="J139" s="159"/>
      <c r="K139" s="159"/>
      <c r="L139" s="159"/>
      <c r="M139" s="159"/>
      <c r="N139" s="159"/>
      <c r="O139" s="159"/>
      <c r="P139" s="177"/>
      <c r="Q139" s="177"/>
      <c r="R139" s="166"/>
      <c r="S139" s="166"/>
      <c r="T139" s="177"/>
      <c r="U139" s="177"/>
      <c r="V139" s="64" t="s">
        <v>83</v>
      </c>
      <c r="W139" s="78" t="s">
        <v>84</v>
      </c>
    </row>
    <row r="140" spans="1:24" ht="13" customHeight="1">
      <c r="B140" s="32"/>
      <c r="C140" s="33"/>
    </row>
    <row r="141" spans="1:24" ht="16.5" customHeight="1">
      <c r="B141" s="3"/>
      <c r="C141" s="37" t="s">
        <v>133</v>
      </c>
      <c r="D141" s="7" t="s">
        <v>226</v>
      </c>
      <c r="E141" s="95" t="s">
        <v>268</v>
      </c>
      <c r="F141" s="18">
        <v>7</v>
      </c>
      <c r="G141" s="18">
        <v>0</v>
      </c>
      <c r="H141" s="18">
        <v>0</v>
      </c>
      <c r="I141" s="18">
        <v>33</v>
      </c>
      <c r="J141" s="18">
        <v>1220</v>
      </c>
      <c r="K141" s="18">
        <v>482</v>
      </c>
      <c r="L141" s="10">
        <v>1702</v>
      </c>
      <c r="M141" s="18">
        <v>6</v>
      </c>
      <c r="N141" s="18">
        <v>156</v>
      </c>
      <c r="O141" s="10">
        <v>162</v>
      </c>
      <c r="P141" s="10">
        <v>1864</v>
      </c>
      <c r="Q141" s="50">
        <v>8.6999999999999993</v>
      </c>
      <c r="R141" s="10">
        <v>1946</v>
      </c>
      <c r="S141" s="52">
        <v>0.96</v>
      </c>
      <c r="T141" s="52">
        <v>1.29</v>
      </c>
      <c r="U141" s="52">
        <v>0.28000000000000003</v>
      </c>
      <c r="V141" s="50">
        <v>53</v>
      </c>
      <c r="W141" s="50">
        <v>53.7</v>
      </c>
    </row>
    <row r="142" spans="1:24" ht="16.5" customHeight="1">
      <c r="B142" s="3"/>
      <c r="C142" s="35"/>
      <c r="E142" s="7" t="s">
        <v>270</v>
      </c>
      <c r="F142" s="18" t="s">
        <v>213</v>
      </c>
      <c r="G142" s="18" t="s">
        <v>183</v>
      </c>
      <c r="H142" s="18" t="s">
        <v>183</v>
      </c>
      <c r="I142" s="18" t="s">
        <v>183</v>
      </c>
      <c r="J142" s="18" t="s">
        <v>183</v>
      </c>
      <c r="K142" s="18" t="s">
        <v>183</v>
      </c>
      <c r="L142" s="53">
        <v>2112</v>
      </c>
      <c r="M142" s="69" t="s">
        <v>183</v>
      </c>
      <c r="N142" s="69" t="s">
        <v>183</v>
      </c>
      <c r="O142" s="53">
        <v>293</v>
      </c>
      <c r="P142" s="53">
        <v>2405</v>
      </c>
      <c r="Q142" s="69" t="s">
        <v>183</v>
      </c>
      <c r="R142" s="53">
        <v>2530</v>
      </c>
      <c r="S142" s="69" t="s">
        <v>183</v>
      </c>
      <c r="T142" s="69" t="s">
        <v>183</v>
      </c>
      <c r="U142" s="69" t="s">
        <v>183</v>
      </c>
      <c r="V142" s="50">
        <v>57.8</v>
      </c>
      <c r="W142" s="50">
        <v>57.4</v>
      </c>
    </row>
    <row r="143" spans="1:24" ht="16.5" customHeight="1">
      <c r="B143" s="3"/>
      <c r="C143" s="35"/>
      <c r="E143" s="7" t="s">
        <v>269</v>
      </c>
      <c r="F143" s="18" t="s">
        <v>213</v>
      </c>
      <c r="G143" s="18" t="s">
        <v>183</v>
      </c>
      <c r="H143" s="18" t="s">
        <v>183</v>
      </c>
      <c r="I143" s="18" t="s">
        <v>183</v>
      </c>
      <c r="J143" s="18" t="s">
        <v>183</v>
      </c>
      <c r="K143" s="18" t="s">
        <v>183</v>
      </c>
      <c r="L143" s="69" t="s">
        <v>183</v>
      </c>
      <c r="M143" s="69" t="s">
        <v>183</v>
      </c>
      <c r="N143" s="69" t="s">
        <v>183</v>
      </c>
      <c r="O143" s="69" t="s">
        <v>183</v>
      </c>
      <c r="P143" s="69" t="s">
        <v>183</v>
      </c>
      <c r="Q143" s="69" t="s">
        <v>183</v>
      </c>
      <c r="R143" s="69" t="s">
        <v>183</v>
      </c>
      <c r="S143" s="69" t="s">
        <v>183</v>
      </c>
      <c r="T143" s="69" t="s">
        <v>183</v>
      </c>
      <c r="U143" s="69" t="s">
        <v>183</v>
      </c>
      <c r="V143" s="69" t="s">
        <v>183</v>
      </c>
      <c r="W143" s="69" t="s">
        <v>183</v>
      </c>
    </row>
    <row r="144" spans="1:24" ht="16.5" customHeight="1">
      <c r="B144" s="3"/>
      <c r="C144" s="35"/>
      <c r="E144" s="7" t="s">
        <v>270</v>
      </c>
      <c r="F144" s="18" t="s">
        <v>213</v>
      </c>
      <c r="G144" s="18" t="s">
        <v>183</v>
      </c>
      <c r="H144" s="18" t="s">
        <v>183</v>
      </c>
      <c r="I144" s="18" t="s">
        <v>183</v>
      </c>
      <c r="J144" s="18" t="s">
        <v>183</v>
      </c>
      <c r="K144" s="18" t="s">
        <v>183</v>
      </c>
      <c r="L144" s="69" t="s">
        <v>183</v>
      </c>
      <c r="M144" s="69" t="s">
        <v>183</v>
      </c>
      <c r="N144" s="69" t="s">
        <v>183</v>
      </c>
      <c r="O144" s="69" t="s">
        <v>183</v>
      </c>
      <c r="P144" s="69" t="s">
        <v>183</v>
      </c>
      <c r="Q144" s="69" t="s">
        <v>183</v>
      </c>
      <c r="R144" s="69" t="s">
        <v>183</v>
      </c>
      <c r="S144" s="69" t="s">
        <v>183</v>
      </c>
      <c r="T144" s="69" t="s">
        <v>183</v>
      </c>
      <c r="U144" s="69" t="s">
        <v>183</v>
      </c>
      <c r="V144" s="69" t="s">
        <v>183</v>
      </c>
      <c r="W144" s="69" t="s">
        <v>183</v>
      </c>
    </row>
    <row r="145" spans="1:23" ht="16.5" customHeight="1">
      <c r="B145" s="3"/>
      <c r="C145" s="35"/>
    </row>
    <row r="146" spans="1:23" ht="16.5" customHeight="1">
      <c r="B146" s="3" t="s">
        <v>134</v>
      </c>
      <c r="C146" s="37" t="s">
        <v>132</v>
      </c>
      <c r="D146" s="7" t="s">
        <v>227</v>
      </c>
      <c r="E146" s="95" t="s">
        <v>268</v>
      </c>
      <c r="F146" s="18">
        <v>36</v>
      </c>
      <c r="G146" s="18">
        <v>2</v>
      </c>
      <c r="H146" s="18">
        <v>3</v>
      </c>
      <c r="I146" s="18">
        <v>21</v>
      </c>
      <c r="J146" s="18">
        <v>1132</v>
      </c>
      <c r="K146" s="18">
        <v>387</v>
      </c>
      <c r="L146" s="10">
        <v>1519</v>
      </c>
      <c r="M146" s="18">
        <v>2</v>
      </c>
      <c r="N146" s="18">
        <v>110</v>
      </c>
      <c r="O146" s="10">
        <v>112</v>
      </c>
      <c r="P146" s="10">
        <v>1631</v>
      </c>
      <c r="Q146" s="50">
        <v>6.9</v>
      </c>
      <c r="R146" s="10">
        <v>1835</v>
      </c>
      <c r="S146" s="52">
        <v>0.89</v>
      </c>
      <c r="T146" s="52">
        <v>1.31</v>
      </c>
      <c r="U146" s="52">
        <v>0.26</v>
      </c>
      <c r="V146" s="50">
        <v>41.6</v>
      </c>
      <c r="W146" s="50">
        <v>42.5</v>
      </c>
    </row>
    <row r="147" spans="1:23" ht="16.5" customHeight="1">
      <c r="B147" s="3"/>
      <c r="C147" s="35"/>
      <c r="E147" s="7" t="s">
        <v>270</v>
      </c>
      <c r="F147" s="18" t="s">
        <v>213</v>
      </c>
      <c r="G147" s="18" t="s">
        <v>183</v>
      </c>
      <c r="H147" s="18" t="s">
        <v>183</v>
      </c>
      <c r="I147" s="18" t="s">
        <v>183</v>
      </c>
      <c r="J147" s="18" t="s">
        <v>183</v>
      </c>
      <c r="K147" s="18" t="s">
        <v>183</v>
      </c>
      <c r="L147" s="53">
        <v>1888</v>
      </c>
      <c r="M147" s="69" t="s">
        <v>183</v>
      </c>
      <c r="N147" s="69" t="s">
        <v>183</v>
      </c>
      <c r="O147" s="53">
        <v>249</v>
      </c>
      <c r="P147" s="53">
        <v>2137</v>
      </c>
      <c r="Q147" s="69" t="s">
        <v>183</v>
      </c>
      <c r="R147" s="53">
        <v>2330</v>
      </c>
      <c r="S147" s="69" t="s">
        <v>183</v>
      </c>
      <c r="T147" s="69" t="s">
        <v>183</v>
      </c>
      <c r="U147" s="69" t="s">
        <v>183</v>
      </c>
      <c r="V147" s="50">
        <v>46.1</v>
      </c>
      <c r="W147" s="50">
        <v>49.2</v>
      </c>
    </row>
    <row r="148" spans="1:23" ht="16.5" customHeight="1">
      <c r="B148" s="3"/>
      <c r="C148" s="35"/>
      <c r="E148" s="7" t="s">
        <v>269</v>
      </c>
      <c r="F148" s="18" t="s">
        <v>213</v>
      </c>
      <c r="G148" s="18" t="s">
        <v>183</v>
      </c>
      <c r="H148" s="18" t="s">
        <v>183</v>
      </c>
      <c r="I148" s="18" t="s">
        <v>183</v>
      </c>
      <c r="J148" s="18" t="s">
        <v>183</v>
      </c>
      <c r="K148" s="18" t="s">
        <v>183</v>
      </c>
      <c r="L148" s="69" t="s">
        <v>183</v>
      </c>
      <c r="M148" s="69" t="s">
        <v>183</v>
      </c>
      <c r="N148" s="69" t="s">
        <v>183</v>
      </c>
      <c r="O148" s="69" t="s">
        <v>183</v>
      </c>
      <c r="P148" s="69" t="s">
        <v>183</v>
      </c>
      <c r="Q148" s="69" t="s">
        <v>183</v>
      </c>
      <c r="R148" s="69" t="s">
        <v>183</v>
      </c>
      <c r="S148" s="69" t="s">
        <v>183</v>
      </c>
      <c r="T148" s="69" t="s">
        <v>183</v>
      </c>
      <c r="U148" s="69" t="s">
        <v>183</v>
      </c>
      <c r="V148" s="69" t="s">
        <v>183</v>
      </c>
      <c r="W148" s="69" t="s">
        <v>183</v>
      </c>
    </row>
    <row r="149" spans="1:23" ht="16.5" customHeight="1">
      <c r="B149" s="3"/>
      <c r="C149" s="35"/>
      <c r="E149" s="7" t="s">
        <v>270</v>
      </c>
      <c r="F149" s="18" t="s">
        <v>213</v>
      </c>
      <c r="G149" s="18" t="s">
        <v>183</v>
      </c>
      <c r="H149" s="18" t="s">
        <v>183</v>
      </c>
      <c r="I149" s="18" t="s">
        <v>183</v>
      </c>
      <c r="J149" s="18" t="s">
        <v>183</v>
      </c>
      <c r="K149" s="18" t="s">
        <v>183</v>
      </c>
      <c r="L149" s="69" t="s">
        <v>183</v>
      </c>
      <c r="M149" s="69" t="s">
        <v>183</v>
      </c>
      <c r="N149" s="69" t="s">
        <v>183</v>
      </c>
      <c r="O149" s="69" t="s">
        <v>183</v>
      </c>
      <c r="P149" s="69" t="s">
        <v>183</v>
      </c>
      <c r="Q149" s="69" t="s">
        <v>183</v>
      </c>
      <c r="R149" s="69" t="s">
        <v>183</v>
      </c>
      <c r="S149" s="69" t="s">
        <v>183</v>
      </c>
      <c r="T149" s="69" t="s">
        <v>183</v>
      </c>
      <c r="U149" s="69" t="s">
        <v>183</v>
      </c>
      <c r="V149" s="69" t="s">
        <v>183</v>
      </c>
      <c r="W149" s="69" t="s">
        <v>183</v>
      </c>
    </row>
    <row r="150" spans="1:23" ht="16.5" customHeight="1">
      <c r="B150" s="3"/>
      <c r="C150" s="35"/>
    </row>
    <row r="151" spans="1:23" ht="16.5" customHeight="1">
      <c r="B151" s="3"/>
      <c r="C151" s="37" t="s">
        <v>228</v>
      </c>
      <c r="D151" s="7" t="s">
        <v>229</v>
      </c>
      <c r="E151" s="95" t="s">
        <v>268</v>
      </c>
      <c r="F151" s="18">
        <v>0</v>
      </c>
      <c r="G151" s="18">
        <v>0</v>
      </c>
      <c r="H151" s="18">
        <v>0</v>
      </c>
      <c r="I151" s="18">
        <v>28</v>
      </c>
      <c r="J151" s="18">
        <v>707</v>
      </c>
      <c r="K151" s="18">
        <v>354</v>
      </c>
      <c r="L151" s="10">
        <v>1061</v>
      </c>
      <c r="M151" s="18">
        <v>0</v>
      </c>
      <c r="N151" s="18">
        <v>113</v>
      </c>
      <c r="O151" s="10">
        <v>113</v>
      </c>
      <c r="P151" s="10">
        <v>1174</v>
      </c>
      <c r="Q151" s="50">
        <v>9.6</v>
      </c>
      <c r="R151" s="10">
        <v>1170</v>
      </c>
      <c r="S151" s="52">
        <v>1</v>
      </c>
      <c r="T151" s="52">
        <v>1.33</v>
      </c>
      <c r="U151" s="52">
        <v>0.22</v>
      </c>
      <c r="V151" s="50">
        <v>42.3</v>
      </c>
      <c r="W151" s="50">
        <v>41.9</v>
      </c>
    </row>
    <row r="152" spans="1:23" ht="16.5" customHeight="1">
      <c r="B152" s="3"/>
      <c r="C152" s="35"/>
      <c r="E152" s="7" t="s">
        <v>270</v>
      </c>
      <c r="F152" s="18" t="s">
        <v>213</v>
      </c>
      <c r="G152" s="18" t="s">
        <v>183</v>
      </c>
      <c r="H152" s="18" t="s">
        <v>183</v>
      </c>
      <c r="I152" s="18" t="s">
        <v>183</v>
      </c>
      <c r="J152" s="18" t="s">
        <v>183</v>
      </c>
      <c r="K152" s="18" t="s">
        <v>183</v>
      </c>
      <c r="L152" s="53">
        <v>1332</v>
      </c>
      <c r="M152" s="69" t="s">
        <v>183</v>
      </c>
      <c r="N152" s="69" t="s">
        <v>183</v>
      </c>
      <c r="O152" s="53">
        <v>229</v>
      </c>
      <c r="P152" s="53">
        <v>1561</v>
      </c>
      <c r="Q152" s="69" t="s">
        <v>183</v>
      </c>
      <c r="R152" s="53">
        <v>1509</v>
      </c>
      <c r="S152" s="69" t="s">
        <v>183</v>
      </c>
      <c r="T152" s="69" t="s">
        <v>183</v>
      </c>
      <c r="U152" s="69" t="s">
        <v>183</v>
      </c>
      <c r="V152" s="50">
        <v>45.1</v>
      </c>
      <c r="W152" s="50">
        <v>42.1</v>
      </c>
    </row>
    <row r="153" spans="1:23" ht="16.5" customHeight="1">
      <c r="B153" s="3"/>
      <c r="C153" s="35"/>
      <c r="E153" s="7" t="s">
        <v>269</v>
      </c>
      <c r="F153" s="18" t="s">
        <v>213</v>
      </c>
      <c r="G153" s="18" t="s">
        <v>183</v>
      </c>
      <c r="H153" s="18" t="s">
        <v>183</v>
      </c>
      <c r="I153" s="18" t="s">
        <v>183</v>
      </c>
      <c r="J153" s="18" t="s">
        <v>183</v>
      </c>
      <c r="K153" s="18" t="s">
        <v>183</v>
      </c>
      <c r="L153" s="69" t="s">
        <v>183</v>
      </c>
      <c r="M153" s="69" t="s">
        <v>183</v>
      </c>
      <c r="N153" s="69" t="s">
        <v>183</v>
      </c>
      <c r="O153" s="69" t="s">
        <v>183</v>
      </c>
      <c r="P153" s="69" t="s">
        <v>183</v>
      </c>
      <c r="Q153" s="69" t="s">
        <v>183</v>
      </c>
      <c r="R153" s="69" t="s">
        <v>183</v>
      </c>
      <c r="S153" s="69" t="s">
        <v>183</v>
      </c>
      <c r="T153" s="69" t="s">
        <v>183</v>
      </c>
      <c r="U153" s="69" t="s">
        <v>183</v>
      </c>
      <c r="V153" s="69" t="s">
        <v>183</v>
      </c>
      <c r="W153" s="69" t="s">
        <v>183</v>
      </c>
    </row>
    <row r="154" spans="1:23" ht="16.5" customHeight="1">
      <c r="B154" s="3"/>
      <c r="C154" s="35"/>
      <c r="E154" s="7" t="s">
        <v>270</v>
      </c>
      <c r="F154" s="18" t="s">
        <v>213</v>
      </c>
      <c r="G154" s="18" t="s">
        <v>183</v>
      </c>
      <c r="H154" s="18" t="s">
        <v>183</v>
      </c>
      <c r="I154" s="18" t="s">
        <v>183</v>
      </c>
      <c r="J154" s="18" t="s">
        <v>183</v>
      </c>
      <c r="K154" s="18" t="s">
        <v>183</v>
      </c>
      <c r="L154" s="69" t="s">
        <v>183</v>
      </c>
      <c r="M154" s="69" t="s">
        <v>183</v>
      </c>
      <c r="N154" s="69" t="s">
        <v>183</v>
      </c>
      <c r="O154" s="69" t="s">
        <v>183</v>
      </c>
      <c r="P154" s="69" t="s">
        <v>183</v>
      </c>
      <c r="Q154" s="69" t="s">
        <v>183</v>
      </c>
      <c r="R154" s="69" t="s">
        <v>183</v>
      </c>
      <c r="S154" s="69" t="s">
        <v>183</v>
      </c>
      <c r="T154" s="69" t="s">
        <v>183</v>
      </c>
      <c r="U154" s="69" t="s">
        <v>183</v>
      </c>
      <c r="V154" s="69" t="s">
        <v>183</v>
      </c>
      <c r="W154" s="69" t="s">
        <v>183</v>
      </c>
    </row>
    <row r="155" spans="1:23" ht="16.5" customHeight="1">
      <c r="B155" s="3"/>
      <c r="C155" s="35"/>
    </row>
    <row r="156" spans="1:23" ht="16.5" customHeight="1">
      <c r="B156" s="3" t="s">
        <v>135</v>
      </c>
      <c r="C156" s="37" t="s">
        <v>136</v>
      </c>
      <c r="D156" s="7" t="s">
        <v>230</v>
      </c>
      <c r="E156" s="95" t="s">
        <v>268</v>
      </c>
      <c r="F156" s="18">
        <v>15</v>
      </c>
      <c r="G156" s="18">
        <v>3</v>
      </c>
      <c r="H156" s="18">
        <v>4</v>
      </c>
      <c r="I156" s="18">
        <v>78</v>
      </c>
      <c r="J156" s="18">
        <v>3204</v>
      </c>
      <c r="K156" s="18">
        <v>887</v>
      </c>
      <c r="L156" s="10">
        <v>4091</v>
      </c>
      <c r="M156" s="18">
        <v>11</v>
      </c>
      <c r="N156" s="18">
        <v>254</v>
      </c>
      <c r="O156" s="10">
        <v>265</v>
      </c>
      <c r="P156" s="10">
        <v>4356</v>
      </c>
      <c r="Q156" s="50">
        <v>6.1</v>
      </c>
      <c r="R156" s="10">
        <v>4356</v>
      </c>
      <c r="S156" s="52">
        <v>1</v>
      </c>
      <c r="T156" s="52">
        <v>1.24</v>
      </c>
      <c r="U156" s="52">
        <v>0.66</v>
      </c>
      <c r="V156" s="50">
        <v>51.2</v>
      </c>
      <c r="W156" s="50">
        <v>52.2</v>
      </c>
    </row>
    <row r="157" spans="1:23" ht="16.5" customHeight="1">
      <c r="B157" s="3"/>
      <c r="C157" s="35"/>
      <c r="E157" s="7" t="s">
        <v>270</v>
      </c>
      <c r="F157" s="18" t="s">
        <v>213</v>
      </c>
      <c r="G157" s="18" t="s">
        <v>183</v>
      </c>
      <c r="H157" s="18" t="s">
        <v>183</v>
      </c>
      <c r="I157" s="18" t="s">
        <v>183</v>
      </c>
      <c r="J157" s="18" t="s">
        <v>183</v>
      </c>
      <c r="K157" s="18" t="s">
        <v>183</v>
      </c>
      <c r="L157" s="53">
        <v>4927</v>
      </c>
      <c r="M157" s="69" t="s">
        <v>213</v>
      </c>
      <c r="N157" s="69" t="s">
        <v>183</v>
      </c>
      <c r="O157" s="53">
        <v>474</v>
      </c>
      <c r="P157" s="53">
        <v>5401</v>
      </c>
      <c r="Q157" s="69" t="s">
        <v>183</v>
      </c>
      <c r="R157" s="53">
        <v>5445</v>
      </c>
      <c r="S157" s="69" t="s">
        <v>183</v>
      </c>
      <c r="T157" s="69" t="s">
        <v>183</v>
      </c>
      <c r="U157" s="69" t="s">
        <v>183</v>
      </c>
      <c r="V157" s="50">
        <v>56.1</v>
      </c>
      <c r="W157" s="50">
        <v>54.3</v>
      </c>
    </row>
    <row r="158" spans="1:23" ht="16.5" customHeight="1">
      <c r="B158" s="3"/>
      <c r="C158" s="35"/>
      <c r="E158" s="7" t="s">
        <v>269</v>
      </c>
      <c r="F158" s="18">
        <v>14</v>
      </c>
      <c r="G158" s="18">
        <v>5</v>
      </c>
      <c r="H158" s="18">
        <v>10</v>
      </c>
      <c r="I158" s="18">
        <v>181</v>
      </c>
      <c r="J158" s="18">
        <v>3915</v>
      </c>
      <c r="K158" s="18">
        <v>453</v>
      </c>
      <c r="L158" s="10">
        <v>4368</v>
      </c>
      <c r="M158" s="18">
        <v>7</v>
      </c>
      <c r="N158" s="18">
        <v>62</v>
      </c>
      <c r="O158" s="10">
        <v>69</v>
      </c>
      <c r="P158" s="10">
        <v>4437</v>
      </c>
      <c r="Q158" s="50">
        <v>1.6</v>
      </c>
      <c r="R158" s="69" t="s">
        <v>183</v>
      </c>
      <c r="S158" s="69" t="s">
        <v>183</v>
      </c>
      <c r="T158" s="69" t="s">
        <v>183</v>
      </c>
      <c r="U158" s="69" t="s">
        <v>183</v>
      </c>
      <c r="V158" s="69" t="s">
        <v>183</v>
      </c>
      <c r="W158" s="69" t="s">
        <v>183</v>
      </c>
    </row>
    <row r="159" spans="1:23" ht="16.5" customHeight="1">
      <c r="B159" s="3"/>
      <c r="C159" s="35"/>
      <c r="E159" s="7" t="s">
        <v>270</v>
      </c>
      <c r="F159" s="18" t="s">
        <v>213</v>
      </c>
      <c r="G159" s="18" t="s">
        <v>183</v>
      </c>
      <c r="H159" s="18" t="s">
        <v>183</v>
      </c>
      <c r="I159" s="18" t="s">
        <v>183</v>
      </c>
      <c r="J159" s="18" t="s">
        <v>183</v>
      </c>
      <c r="K159" s="18" t="s">
        <v>183</v>
      </c>
      <c r="L159" s="69" t="s">
        <v>183</v>
      </c>
      <c r="M159" s="69" t="s">
        <v>183</v>
      </c>
      <c r="N159" s="69" t="s">
        <v>183</v>
      </c>
      <c r="O159" s="69" t="s">
        <v>183</v>
      </c>
      <c r="P159" s="69" t="s">
        <v>183</v>
      </c>
      <c r="Q159" s="69" t="s">
        <v>183</v>
      </c>
      <c r="R159" s="69" t="s">
        <v>183</v>
      </c>
      <c r="S159" s="69" t="s">
        <v>183</v>
      </c>
      <c r="T159" s="69" t="s">
        <v>183</v>
      </c>
      <c r="U159" s="69" t="s">
        <v>183</v>
      </c>
      <c r="V159" s="69" t="s">
        <v>183</v>
      </c>
      <c r="W159" s="69" t="s">
        <v>183</v>
      </c>
    </row>
    <row r="160" spans="1:23" ht="16.5" customHeight="1">
      <c r="A160" s="6"/>
      <c r="B160" s="6" t="s">
        <v>169</v>
      </c>
      <c r="C160" s="35"/>
    </row>
    <row r="161" spans="2:23" ht="16.5" customHeight="1">
      <c r="B161" s="36" t="s">
        <v>170</v>
      </c>
      <c r="C161" s="37" t="s">
        <v>137</v>
      </c>
      <c r="D161" s="7" t="s">
        <v>138</v>
      </c>
      <c r="E161" s="95" t="s">
        <v>268</v>
      </c>
      <c r="F161" s="18">
        <v>619</v>
      </c>
      <c r="G161" s="18">
        <v>473</v>
      </c>
      <c r="H161" s="18">
        <v>27</v>
      </c>
      <c r="I161" s="18">
        <v>188</v>
      </c>
      <c r="J161" s="18">
        <v>4890</v>
      </c>
      <c r="K161" s="18">
        <v>960</v>
      </c>
      <c r="L161" s="10">
        <v>5850</v>
      </c>
      <c r="M161" s="18">
        <v>48</v>
      </c>
      <c r="N161" s="18">
        <v>327</v>
      </c>
      <c r="O161" s="10">
        <v>375</v>
      </c>
      <c r="P161" s="10">
        <v>6225</v>
      </c>
      <c r="Q161" s="50">
        <v>6</v>
      </c>
      <c r="R161" s="10">
        <v>5771</v>
      </c>
      <c r="S161" s="52">
        <v>1.08</v>
      </c>
      <c r="T161" s="52">
        <v>1.2</v>
      </c>
      <c r="U161" s="52">
        <v>0.87</v>
      </c>
      <c r="V161" s="50">
        <v>14.4</v>
      </c>
      <c r="W161" s="50">
        <v>18.3</v>
      </c>
    </row>
    <row r="162" spans="2:23" ht="16.5" customHeight="1">
      <c r="B162" s="3"/>
      <c r="C162" s="35"/>
      <c r="E162" s="7" t="s">
        <v>270</v>
      </c>
      <c r="F162" s="18">
        <v>729</v>
      </c>
      <c r="G162" s="18">
        <v>576</v>
      </c>
      <c r="H162" s="18">
        <v>30</v>
      </c>
      <c r="I162" s="18">
        <v>249</v>
      </c>
      <c r="J162" s="18">
        <v>6010</v>
      </c>
      <c r="K162" s="18">
        <v>1060</v>
      </c>
      <c r="L162" s="10">
        <v>7070</v>
      </c>
      <c r="M162" s="18">
        <v>51</v>
      </c>
      <c r="N162" s="18">
        <v>359</v>
      </c>
      <c r="O162" s="10">
        <v>410</v>
      </c>
      <c r="P162" s="10">
        <v>7480</v>
      </c>
      <c r="Q162" s="69" t="s">
        <v>183</v>
      </c>
      <c r="R162" s="10">
        <v>7114</v>
      </c>
      <c r="S162" s="69" t="s">
        <v>183</v>
      </c>
      <c r="T162" s="69" t="s">
        <v>183</v>
      </c>
      <c r="U162" s="69" t="s">
        <v>183</v>
      </c>
      <c r="V162" s="50">
        <v>13.3</v>
      </c>
      <c r="W162" s="50">
        <v>18.2</v>
      </c>
    </row>
    <row r="163" spans="2:23" ht="16.5" customHeight="1">
      <c r="B163" s="3"/>
      <c r="C163" s="35"/>
      <c r="E163" s="7" t="s">
        <v>269</v>
      </c>
      <c r="F163" s="18" t="s">
        <v>213</v>
      </c>
      <c r="G163" s="18" t="s">
        <v>183</v>
      </c>
      <c r="H163" s="18" t="s">
        <v>183</v>
      </c>
      <c r="I163" s="18" t="s">
        <v>183</v>
      </c>
      <c r="J163" s="18" t="s">
        <v>183</v>
      </c>
      <c r="K163" s="18" t="s">
        <v>183</v>
      </c>
      <c r="L163" s="69" t="s">
        <v>183</v>
      </c>
      <c r="M163" s="69" t="s">
        <v>183</v>
      </c>
      <c r="N163" s="69" t="s">
        <v>183</v>
      </c>
      <c r="O163" s="69" t="s">
        <v>183</v>
      </c>
      <c r="P163" s="69" t="s">
        <v>183</v>
      </c>
      <c r="Q163" s="69" t="s">
        <v>183</v>
      </c>
      <c r="R163" s="69" t="s">
        <v>183</v>
      </c>
      <c r="S163" s="69" t="s">
        <v>183</v>
      </c>
      <c r="T163" s="69" t="s">
        <v>183</v>
      </c>
      <c r="U163" s="69" t="s">
        <v>183</v>
      </c>
      <c r="V163" s="69" t="s">
        <v>183</v>
      </c>
      <c r="W163" s="69" t="s">
        <v>183</v>
      </c>
    </row>
    <row r="164" spans="2:23" ht="16.5" customHeight="1">
      <c r="B164" s="3"/>
      <c r="C164" s="35"/>
      <c r="E164" s="7" t="s">
        <v>270</v>
      </c>
      <c r="F164" s="18" t="s">
        <v>213</v>
      </c>
      <c r="G164" s="18" t="s">
        <v>183</v>
      </c>
      <c r="H164" s="18" t="s">
        <v>183</v>
      </c>
      <c r="I164" s="18" t="s">
        <v>183</v>
      </c>
      <c r="J164" s="18" t="s">
        <v>183</v>
      </c>
      <c r="K164" s="18" t="s">
        <v>183</v>
      </c>
      <c r="L164" s="69" t="s">
        <v>183</v>
      </c>
      <c r="M164" s="69" t="s">
        <v>183</v>
      </c>
      <c r="N164" s="69" t="s">
        <v>183</v>
      </c>
      <c r="O164" s="69" t="s">
        <v>183</v>
      </c>
      <c r="P164" s="69" t="s">
        <v>183</v>
      </c>
      <c r="Q164" s="69" t="s">
        <v>183</v>
      </c>
      <c r="R164" s="69" t="s">
        <v>183</v>
      </c>
      <c r="S164" s="69" t="s">
        <v>183</v>
      </c>
      <c r="T164" s="69" t="s">
        <v>183</v>
      </c>
      <c r="U164" s="69" t="s">
        <v>183</v>
      </c>
      <c r="V164" s="69" t="s">
        <v>183</v>
      </c>
      <c r="W164" s="69" t="s">
        <v>183</v>
      </c>
    </row>
    <row r="165" spans="2:23" ht="16.5" customHeight="1">
      <c r="B165" s="3"/>
      <c r="C165" s="35"/>
    </row>
    <row r="166" spans="2:23" ht="16.5" customHeight="1">
      <c r="B166" s="3"/>
      <c r="C166" s="37" t="s">
        <v>139</v>
      </c>
      <c r="D166" s="7" t="s">
        <v>140</v>
      </c>
      <c r="E166" s="95" t="s">
        <v>268</v>
      </c>
      <c r="F166" s="18">
        <v>1</v>
      </c>
      <c r="G166" s="18">
        <v>0</v>
      </c>
      <c r="H166" s="18">
        <v>0</v>
      </c>
      <c r="I166" s="18">
        <v>34</v>
      </c>
      <c r="J166" s="18">
        <v>1946</v>
      </c>
      <c r="K166" s="18">
        <v>635</v>
      </c>
      <c r="L166" s="10">
        <v>2581</v>
      </c>
      <c r="M166" s="18">
        <v>22</v>
      </c>
      <c r="N166" s="18">
        <v>145</v>
      </c>
      <c r="O166" s="10">
        <v>167</v>
      </c>
      <c r="P166" s="10">
        <v>2748</v>
      </c>
      <c r="Q166" s="50">
        <v>6.1</v>
      </c>
      <c r="R166" s="10">
        <v>2831</v>
      </c>
      <c r="S166" s="52">
        <v>0.97</v>
      </c>
      <c r="T166" s="52">
        <v>1.27</v>
      </c>
      <c r="U166" s="52">
        <v>0.33</v>
      </c>
      <c r="V166" s="50">
        <v>22.9</v>
      </c>
      <c r="W166" s="50">
        <v>28.1</v>
      </c>
    </row>
    <row r="167" spans="2:23" ht="16.5" customHeight="1">
      <c r="B167" s="3"/>
      <c r="C167" s="37"/>
      <c r="E167" s="7" t="s">
        <v>270</v>
      </c>
      <c r="F167" s="18" t="s">
        <v>213</v>
      </c>
      <c r="G167" s="18" t="s">
        <v>183</v>
      </c>
      <c r="H167" s="18" t="s">
        <v>183</v>
      </c>
      <c r="I167" s="18" t="s">
        <v>183</v>
      </c>
      <c r="J167" s="18" t="s">
        <v>183</v>
      </c>
      <c r="K167" s="18" t="s">
        <v>183</v>
      </c>
      <c r="L167" s="53">
        <v>3138</v>
      </c>
      <c r="M167" s="69" t="s">
        <v>183</v>
      </c>
      <c r="N167" s="69" t="s">
        <v>183</v>
      </c>
      <c r="O167" s="53">
        <v>352</v>
      </c>
      <c r="P167" s="53">
        <v>3490</v>
      </c>
      <c r="Q167" s="69" t="s">
        <v>183</v>
      </c>
      <c r="R167" s="53">
        <v>3595</v>
      </c>
      <c r="S167" s="69" t="s">
        <v>183</v>
      </c>
      <c r="T167" s="69" t="s">
        <v>183</v>
      </c>
      <c r="U167" s="69" t="s">
        <v>183</v>
      </c>
      <c r="V167" s="50">
        <v>34.799999999999997</v>
      </c>
      <c r="W167" s="50">
        <v>33.5</v>
      </c>
    </row>
    <row r="168" spans="2:23" ht="16.5" customHeight="1">
      <c r="B168" s="3"/>
      <c r="C168" s="35"/>
      <c r="E168" s="7" t="s">
        <v>269</v>
      </c>
      <c r="F168" s="18" t="s">
        <v>213</v>
      </c>
      <c r="G168" s="18" t="s">
        <v>183</v>
      </c>
      <c r="H168" s="18" t="s">
        <v>183</v>
      </c>
      <c r="I168" s="18" t="s">
        <v>183</v>
      </c>
      <c r="J168" s="18" t="s">
        <v>183</v>
      </c>
      <c r="K168" s="18" t="s">
        <v>183</v>
      </c>
      <c r="L168" s="69" t="s">
        <v>183</v>
      </c>
      <c r="M168" s="69" t="s">
        <v>183</v>
      </c>
      <c r="N168" s="69" t="s">
        <v>183</v>
      </c>
      <c r="O168" s="69" t="s">
        <v>183</v>
      </c>
      <c r="P168" s="69" t="s">
        <v>183</v>
      </c>
      <c r="Q168" s="69" t="s">
        <v>183</v>
      </c>
      <c r="R168" s="69" t="s">
        <v>183</v>
      </c>
      <c r="S168" s="69" t="s">
        <v>183</v>
      </c>
      <c r="T168" s="69" t="s">
        <v>183</v>
      </c>
      <c r="U168" s="69" t="s">
        <v>183</v>
      </c>
      <c r="V168" s="69" t="s">
        <v>183</v>
      </c>
      <c r="W168" s="69" t="s">
        <v>183</v>
      </c>
    </row>
    <row r="169" spans="2:23" ht="16.5" customHeight="1">
      <c r="B169" s="3"/>
      <c r="C169" s="35"/>
      <c r="E169" s="7" t="s">
        <v>270</v>
      </c>
      <c r="F169" s="18" t="s">
        <v>213</v>
      </c>
      <c r="G169" s="18" t="s">
        <v>183</v>
      </c>
      <c r="H169" s="18" t="s">
        <v>183</v>
      </c>
      <c r="I169" s="18" t="s">
        <v>183</v>
      </c>
      <c r="J169" s="18" t="s">
        <v>183</v>
      </c>
      <c r="K169" s="18" t="s">
        <v>183</v>
      </c>
      <c r="L169" s="69" t="s">
        <v>183</v>
      </c>
      <c r="M169" s="69" t="s">
        <v>183</v>
      </c>
      <c r="N169" s="69" t="s">
        <v>183</v>
      </c>
      <c r="O169" s="69" t="s">
        <v>183</v>
      </c>
      <c r="P169" s="69" t="s">
        <v>183</v>
      </c>
      <c r="Q169" s="69" t="s">
        <v>183</v>
      </c>
      <c r="R169" s="69" t="s">
        <v>183</v>
      </c>
      <c r="S169" s="69" t="s">
        <v>183</v>
      </c>
      <c r="T169" s="69" t="s">
        <v>183</v>
      </c>
      <c r="U169" s="69" t="s">
        <v>183</v>
      </c>
      <c r="V169" s="69" t="s">
        <v>183</v>
      </c>
      <c r="W169" s="69" t="s">
        <v>183</v>
      </c>
    </row>
    <row r="170" spans="2:23" ht="16.5" customHeight="1">
      <c r="B170" s="3"/>
      <c r="C170" s="35"/>
      <c r="D170" s="7" t="s">
        <v>141</v>
      </c>
    </row>
    <row r="171" spans="2:23" ht="16.5" customHeight="1">
      <c r="B171" s="3" t="s">
        <v>143</v>
      </c>
      <c r="C171" s="37" t="s">
        <v>142</v>
      </c>
      <c r="D171" s="7" t="s">
        <v>231</v>
      </c>
      <c r="E171" s="95" t="s">
        <v>268</v>
      </c>
      <c r="F171" s="18">
        <v>2</v>
      </c>
      <c r="G171" s="18">
        <v>0</v>
      </c>
      <c r="H171" s="18">
        <v>1</v>
      </c>
      <c r="I171" s="18">
        <v>27</v>
      </c>
      <c r="J171" s="18">
        <v>754</v>
      </c>
      <c r="K171" s="18">
        <v>286</v>
      </c>
      <c r="L171" s="10">
        <v>1040</v>
      </c>
      <c r="M171" s="18">
        <v>7</v>
      </c>
      <c r="N171" s="18">
        <v>76</v>
      </c>
      <c r="O171" s="10">
        <v>83</v>
      </c>
      <c r="P171" s="10">
        <v>1123</v>
      </c>
      <c r="Q171" s="50">
        <v>7.4</v>
      </c>
      <c r="R171" s="10">
        <v>1203</v>
      </c>
      <c r="S171" s="52">
        <v>0.93</v>
      </c>
      <c r="T171" s="52">
        <v>1.32</v>
      </c>
      <c r="U171" s="52">
        <v>0.17</v>
      </c>
      <c r="V171" s="50">
        <v>56.3</v>
      </c>
      <c r="W171" s="50">
        <v>54.3</v>
      </c>
    </row>
    <row r="172" spans="2:23" ht="16.5" customHeight="1">
      <c r="B172" s="3"/>
      <c r="C172" s="35"/>
      <c r="D172" s="7" t="s">
        <v>141</v>
      </c>
      <c r="E172" s="7" t="s">
        <v>270</v>
      </c>
      <c r="F172" s="18" t="s">
        <v>213</v>
      </c>
      <c r="G172" s="18" t="s">
        <v>183</v>
      </c>
      <c r="H172" s="18" t="s">
        <v>183</v>
      </c>
      <c r="I172" s="18" t="s">
        <v>183</v>
      </c>
      <c r="J172" s="18" t="s">
        <v>183</v>
      </c>
      <c r="K172" s="18" t="s">
        <v>183</v>
      </c>
      <c r="L172" s="53">
        <v>1292</v>
      </c>
      <c r="M172" s="69" t="s">
        <v>213</v>
      </c>
      <c r="N172" s="69" t="s">
        <v>183</v>
      </c>
      <c r="O172" s="53">
        <v>190</v>
      </c>
      <c r="P172" s="53">
        <v>1482</v>
      </c>
      <c r="Q172" s="69" t="s">
        <v>183</v>
      </c>
      <c r="R172" s="53">
        <v>1552</v>
      </c>
      <c r="S172" s="69" t="s">
        <v>183</v>
      </c>
      <c r="T172" s="69" t="s">
        <v>183</v>
      </c>
      <c r="U172" s="69" t="s">
        <v>183</v>
      </c>
      <c r="V172" s="50">
        <v>59.3</v>
      </c>
      <c r="W172" s="50">
        <v>54.4</v>
      </c>
    </row>
    <row r="173" spans="2:23" ht="16.5" customHeight="1">
      <c r="B173" s="3"/>
      <c r="C173" s="35"/>
      <c r="D173" s="7" t="s">
        <v>141</v>
      </c>
      <c r="E173" s="7" t="s">
        <v>269</v>
      </c>
      <c r="F173" s="18" t="s">
        <v>213</v>
      </c>
      <c r="G173" s="18" t="s">
        <v>183</v>
      </c>
      <c r="H173" s="18" t="s">
        <v>183</v>
      </c>
      <c r="I173" s="18" t="s">
        <v>183</v>
      </c>
      <c r="J173" s="18" t="s">
        <v>183</v>
      </c>
      <c r="K173" s="18" t="s">
        <v>183</v>
      </c>
      <c r="L173" s="69" t="s">
        <v>183</v>
      </c>
      <c r="M173" s="69" t="s">
        <v>183</v>
      </c>
      <c r="N173" s="69" t="s">
        <v>183</v>
      </c>
      <c r="O173" s="69" t="s">
        <v>183</v>
      </c>
      <c r="P173" s="69" t="s">
        <v>183</v>
      </c>
      <c r="Q173" s="69" t="s">
        <v>183</v>
      </c>
      <c r="R173" s="69" t="s">
        <v>183</v>
      </c>
      <c r="S173" s="69" t="s">
        <v>183</v>
      </c>
      <c r="T173" s="69" t="s">
        <v>183</v>
      </c>
      <c r="U173" s="69" t="s">
        <v>183</v>
      </c>
      <c r="V173" s="69" t="s">
        <v>183</v>
      </c>
      <c r="W173" s="69" t="s">
        <v>183</v>
      </c>
    </row>
    <row r="174" spans="2:23" ht="16.5" customHeight="1">
      <c r="B174" s="3"/>
      <c r="C174" s="35"/>
      <c r="D174" s="7" t="s">
        <v>141</v>
      </c>
      <c r="E174" s="7" t="s">
        <v>270</v>
      </c>
      <c r="F174" s="18" t="s">
        <v>213</v>
      </c>
      <c r="G174" s="18" t="s">
        <v>183</v>
      </c>
      <c r="H174" s="18" t="s">
        <v>183</v>
      </c>
      <c r="I174" s="18" t="s">
        <v>183</v>
      </c>
      <c r="J174" s="18" t="s">
        <v>183</v>
      </c>
      <c r="K174" s="18" t="s">
        <v>183</v>
      </c>
      <c r="L174" s="69" t="s">
        <v>183</v>
      </c>
      <c r="M174" s="69" t="s">
        <v>183</v>
      </c>
      <c r="N174" s="69" t="s">
        <v>183</v>
      </c>
      <c r="O174" s="69" t="s">
        <v>183</v>
      </c>
      <c r="P174" s="69" t="s">
        <v>183</v>
      </c>
      <c r="Q174" s="69" t="s">
        <v>183</v>
      </c>
      <c r="R174" s="69" t="s">
        <v>183</v>
      </c>
      <c r="S174" s="69" t="s">
        <v>183</v>
      </c>
      <c r="T174" s="69" t="s">
        <v>183</v>
      </c>
      <c r="U174" s="69" t="s">
        <v>183</v>
      </c>
      <c r="V174" s="69" t="s">
        <v>183</v>
      </c>
      <c r="W174" s="69" t="s">
        <v>183</v>
      </c>
    </row>
    <row r="175" spans="2:23" ht="16.5" customHeight="1">
      <c r="B175" s="3"/>
      <c r="C175" s="35"/>
      <c r="D175" s="7" t="s">
        <v>141</v>
      </c>
    </row>
    <row r="176" spans="2:23" ht="16.5" customHeight="1">
      <c r="B176" s="3"/>
      <c r="C176" s="37" t="s">
        <v>144</v>
      </c>
      <c r="D176" s="7" t="s">
        <v>232</v>
      </c>
      <c r="E176" s="95" t="s">
        <v>268</v>
      </c>
      <c r="F176" s="18" t="s">
        <v>213</v>
      </c>
      <c r="G176" s="18" t="s">
        <v>183</v>
      </c>
      <c r="H176" s="18" t="s">
        <v>183</v>
      </c>
      <c r="I176" s="18" t="s">
        <v>183</v>
      </c>
      <c r="J176" s="18" t="s">
        <v>183</v>
      </c>
      <c r="K176" s="18" t="s">
        <v>183</v>
      </c>
      <c r="L176" s="10">
        <v>5269</v>
      </c>
      <c r="M176" s="69" t="s">
        <v>183</v>
      </c>
      <c r="N176" s="69" t="s">
        <v>183</v>
      </c>
      <c r="O176" s="10">
        <v>502</v>
      </c>
      <c r="P176" s="10">
        <v>5771</v>
      </c>
      <c r="Q176" s="50">
        <v>8.6999999999999993</v>
      </c>
      <c r="R176" s="10">
        <v>4558</v>
      </c>
      <c r="S176" s="52">
        <v>1.27</v>
      </c>
      <c r="T176" s="52">
        <v>1.17</v>
      </c>
      <c r="U176" s="52">
        <v>0.71</v>
      </c>
      <c r="V176" s="50">
        <v>42.1</v>
      </c>
      <c r="W176" s="50">
        <v>41.2</v>
      </c>
    </row>
    <row r="177" spans="1:24" ht="16.5" customHeight="1">
      <c r="B177" s="3"/>
      <c r="C177" s="35"/>
      <c r="D177" s="7" t="s">
        <v>141</v>
      </c>
      <c r="E177" s="7" t="s">
        <v>270</v>
      </c>
      <c r="F177" s="18" t="s">
        <v>213</v>
      </c>
      <c r="G177" s="18" t="s">
        <v>183</v>
      </c>
      <c r="H177" s="18" t="s">
        <v>183</v>
      </c>
      <c r="I177" s="18" t="s">
        <v>183</v>
      </c>
      <c r="J177" s="18" t="s">
        <v>183</v>
      </c>
      <c r="K177" s="18" t="s">
        <v>183</v>
      </c>
      <c r="L177" s="10">
        <v>6104</v>
      </c>
      <c r="M177" s="69" t="s">
        <v>183</v>
      </c>
      <c r="N177" s="69" t="s">
        <v>183</v>
      </c>
      <c r="O177" s="10">
        <v>632</v>
      </c>
      <c r="P177" s="10">
        <v>6736</v>
      </c>
      <c r="Q177" s="69" t="s">
        <v>183</v>
      </c>
      <c r="R177" s="10">
        <v>5673</v>
      </c>
      <c r="S177" s="69" t="s">
        <v>183</v>
      </c>
      <c r="T177" s="69" t="s">
        <v>183</v>
      </c>
      <c r="U177" s="69" t="s">
        <v>183</v>
      </c>
      <c r="V177" s="50">
        <v>40.4</v>
      </c>
      <c r="W177" s="50">
        <v>41</v>
      </c>
    </row>
    <row r="178" spans="1:24" ht="16.5" customHeight="1">
      <c r="B178" s="3"/>
      <c r="C178" s="35"/>
      <c r="D178" s="7" t="s">
        <v>141</v>
      </c>
      <c r="E178" s="7" t="s">
        <v>269</v>
      </c>
      <c r="F178" s="18" t="s">
        <v>213</v>
      </c>
      <c r="G178" s="18" t="s">
        <v>183</v>
      </c>
      <c r="H178" s="18" t="s">
        <v>183</v>
      </c>
      <c r="I178" s="18" t="s">
        <v>183</v>
      </c>
      <c r="J178" s="18" t="s">
        <v>183</v>
      </c>
      <c r="K178" s="18" t="s">
        <v>183</v>
      </c>
      <c r="L178" s="69" t="s">
        <v>183</v>
      </c>
      <c r="M178" s="69" t="s">
        <v>183</v>
      </c>
      <c r="N178" s="69" t="s">
        <v>183</v>
      </c>
      <c r="O178" s="69" t="s">
        <v>183</v>
      </c>
      <c r="P178" s="69" t="s">
        <v>183</v>
      </c>
      <c r="Q178" s="69" t="s">
        <v>183</v>
      </c>
      <c r="R178" s="69" t="s">
        <v>183</v>
      </c>
      <c r="S178" s="69" t="s">
        <v>183</v>
      </c>
      <c r="T178" s="69" t="s">
        <v>183</v>
      </c>
      <c r="U178" s="69" t="s">
        <v>183</v>
      </c>
      <c r="V178" s="69" t="s">
        <v>183</v>
      </c>
      <c r="W178" s="69" t="s">
        <v>183</v>
      </c>
    </row>
    <row r="179" spans="1:24" ht="16.5" customHeight="1">
      <c r="B179" s="3"/>
      <c r="C179" s="35"/>
      <c r="D179" s="7" t="s">
        <v>141</v>
      </c>
      <c r="E179" s="7" t="s">
        <v>270</v>
      </c>
      <c r="F179" s="18" t="s">
        <v>213</v>
      </c>
      <c r="G179" s="18" t="s">
        <v>183</v>
      </c>
      <c r="H179" s="18" t="s">
        <v>183</v>
      </c>
      <c r="I179" s="18" t="s">
        <v>183</v>
      </c>
      <c r="J179" s="18" t="s">
        <v>183</v>
      </c>
      <c r="K179" s="18" t="s">
        <v>183</v>
      </c>
      <c r="L179" s="69" t="s">
        <v>183</v>
      </c>
      <c r="M179" s="69" t="s">
        <v>183</v>
      </c>
      <c r="N179" s="69" t="s">
        <v>183</v>
      </c>
      <c r="O179" s="69" t="s">
        <v>183</v>
      </c>
      <c r="P179" s="69" t="s">
        <v>183</v>
      </c>
      <c r="Q179" s="69" t="s">
        <v>183</v>
      </c>
      <c r="R179" s="69" t="s">
        <v>183</v>
      </c>
      <c r="S179" s="69" t="s">
        <v>183</v>
      </c>
      <c r="T179" s="69" t="s">
        <v>183</v>
      </c>
      <c r="U179" s="69" t="s">
        <v>183</v>
      </c>
      <c r="V179" s="69" t="s">
        <v>183</v>
      </c>
      <c r="W179" s="69" t="s">
        <v>183</v>
      </c>
    </row>
    <row r="180" spans="1:24" ht="16.5" customHeight="1">
      <c r="A180" s="1"/>
      <c r="B180" s="3"/>
      <c r="C180" s="35"/>
      <c r="X180" s="3"/>
    </row>
    <row r="181" spans="1:24" ht="16.5" customHeight="1">
      <c r="B181" s="3" t="s">
        <v>157</v>
      </c>
      <c r="C181" s="37" t="s">
        <v>145</v>
      </c>
      <c r="D181" s="7" t="s">
        <v>233</v>
      </c>
      <c r="E181" s="95" t="s">
        <v>268</v>
      </c>
      <c r="F181" s="18">
        <v>27</v>
      </c>
      <c r="G181" s="18">
        <v>60</v>
      </c>
      <c r="H181" s="18">
        <v>4</v>
      </c>
      <c r="I181" s="18">
        <v>41</v>
      </c>
      <c r="J181" s="18">
        <v>2601</v>
      </c>
      <c r="K181" s="18">
        <v>607</v>
      </c>
      <c r="L181" s="10">
        <v>3208</v>
      </c>
      <c r="M181" s="18">
        <v>23</v>
      </c>
      <c r="N181" s="18">
        <v>152</v>
      </c>
      <c r="O181" s="10">
        <v>175</v>
      </c>
      <c r="P181" s="10">
        <v>3383</v>
      </c>
      <c r="Q181" s="50">
        <v>5.2</v>
      </c>
      <c r="R181" s="10">
        <v>3651</v>
      </c>
      <c r="S181" s="52">
        <v>0.93</v>
      </c>
      <c r="T181" s="52">
        <v>1.24</v>
      </c>
      <c r="U181" s="52">
        <v>0.48</v>
      </c>
      <c r="V181" s="50">
        <v>43.4</v>
      </c>
      <c r="W181" s="50">
        <v>41.1</v>
      </c>
    </row>
    <row r="182" spans="1:24" ht="16.5" customHeight="1">
      <c r="B182" s="3"/>
      <c r="C182" s="35"/>
      <c r="D182" s="7" t="s">
        <v>141</v>
      </c>
      <c r="E182" s="7" t="s">
        <v>270</v>
      </c>
      <c r="F182" s="18" t="s">
        <v>213</v>
      </c>
      <c r="G182" s="18" t="s">
        <v>183</v>
      </c>
      <c r="H182" s="18" t="s">
        <v>183</v>
      </c>
      <c r="I182" s="18" t="s">
        <v>183</v>
      </c>
      <c r="J182" s="18" t="s">
        <v>183</v>
      </c>
      <c r="K182" s="18" t="s">
        <v>183</v>
      </c>
      <c r="L182" s="53">
        <v>3845</v>
      </c>
      <c r="M182" s="69" t="s">
        <v>183</v>
      </c>
      <c r="N182" s="69" t="s">
        <v>183</v>
      </c>
      <c r="O182" s="53">
        <v>350</v>
      </c>
      <c r="P182" s="53">
        <v>4195</v>
      </c>
      <c r="Q182" s="69" t="s">
        <v>183</v>
      </c>
      <c r="R182" s="53">
        <v>4564</v>
      </c>
      <c r="S182" s="69" t="s">
        <v>183</v>
      </c>
      <c r="T182" s="69" t="s">
        <v>183</v>
      </c>
      <c r="U182" s="69" t="s">
        <v>183</v>
      </c>
      <c r="V182" s="50">
        <v>39</v>
      </c>
      <c r="W182" s="50">
        <v>33.6</v>
      </c>
    </row>
    <row r="183" spans="1:24" ht="16.5" customHeight="1">
      <c r="B183" s="3"/>
      <c r="C183" s="35"/>
      <c r="D183" s="7" t="s">
        <v>141</v>
      </c>
      <c r="E183" s="7" t="s">
        <v>269</v>
      </c>
      <c r="F183" s="18" t="s">
        <v>213</v>
      </c>
      <c r="G183" s="18" t="s">
        <v>183</v>
      </c>
      <c r="H183" s="18" t="s">
        <v>183</v>
      </c>
      <c r="I183" s="18" t="s">
        <v>183</v>
      </c>
      <c r="J183" s="18" t="s">
        <v>183</v>
      </c>
      <c r="K183" s="18" t="s">
        <v>183</v>
      </c>
      <c r="L183" s="69" t="s">
        <v>183</v>
      </c>
      <c r="M183" s="69" t="s">
        <v>183</v>
      </c>
      <c r="N183" s="69" t="s">
        <v>183</v>
      </c>
      <c r="O183" s="69" t="s">
        <v>183</v>
      </c>
      <c r="P183" s="69" t="s">
        <v>183</v>
      </c>
      <c r="Q183" s="69" t="s">
        <v>183</v>
      </c>
      <c r="R183" s="69" t="s">
        <v>183</v>
      </c>
      <c r="S183" s="69" t="s">
        <v>183</v>
      </c>
      <c r="T183" s="69" t="s">
        <v>183</v>
      </c>
      <c r="U183" s="69" t="s">
        <v>183</v>
      </c>
      <c r="V183" s="69" t="s">
        <v>183</v>
      </c>
      <c r="W183" s="69" t="s">
        <v>183</v>
      </c>
    </row>
    <row r="184" spans="1:24" ht="16.5" customHeight="1">
      <c r="B184" s="3"/>
      <c r="C184" s="35"/>
      <c r="D184" s="7" t="s">
        <v>141</v>
      </c>
      <c r="E184" s="7" t="s">
        <v>270</v>
      </c>
      <c r="F184" s="18" t="s">
        <v>213</v>
      </c>
      <c r="G184" s="18" t="s">
        <v>183</v>
      </c>
      <c r="H184" s="18" t="s">
        <v>183</v>
      </c>
      <c r="I184" s="18" t="s">
        <v>183</v>
      </c>
      <c r="J184" s="18" t="s">
        <v>183</v>
      </c>
      <c r="K184" s="18" t="s">
        <v>183</v>
      </c>
      <c r="L184" s="69" t="s">
        <v>183</v>
      </c>
      <c r="M184" s="69" t="s">
        <v>183</v>
      </c>
      <c r="N184" s="69" t="s">
        <v>183</v>
      </c>
      <c r="O184" s="69" t="s">
        <v>183</v>
      </c>
      <c r="P184" s="69" t="s">
        <v>183</v>
      </c>
      <c r="Q184" s="69" t="s">
        <v>183</v>
      </c>
      <c r="R184" s="69" t="s">
        <v>183</v>
      </c>
      <c r="S184" s="69" t="s">
        <v>183</v>
      </c>
      <c r="T184" s="69" t="s">
        <v>183</v>
      </c>
      <c r="U184" s="69" t="s">
        <v>183</v>
      </c>
      <c r="V184" s="69" t="s">
        <v>183</v>
      </c>
      <c r="W184" s="69" t="s">
        <v>183</v>
      </c>
    </row>
    <row r="185" spans="1:24" ht="16.5" customHeight="1">
      <c r="B185" s="3"/>
      <c r="C185" s="35"/>
    </row>
    <row r="186" spans="1:24" ht="16.5" customHeight="1">
      <c r="B186" s="3" t="s">
        <v>156</v>
      </c>
      <c r="C186" s="37" t="s">
        <v>234</v>
      </c>
      <c r="D186" s="7" t="s">
        <v>235</v>
      </c>
      <c r="E186" s="95" t="s">
        <v>268</v>
      </c>
      <c r="F186" s="18">
        <v>1004</v>
      </c>
      <c r="G186" s="18">
        <v>527</v>
      </c>
      <c r="H186" s="18">
        <v>10</v>
      </c>
      <c r="I186" s="18">
        <v>111</v>
      </c>
      <c r="J186" s="18">
        <v>3213</v>
      </c>
      <c r="K186" s="18">
        <v>833</v>
      </c>
      <c r="L186" s="10">
        <v>4046</v>
      </c>
      <c r="M186" s="18">
        <v>65</v>
      </c>
      <c r="N186" s="18">
        <v>956</v>
      </c>
      <c r="O186" s="10">
        <v>1021</v>
      </c>
      <c r="P186" s="10">
        <v>5067</v>
      </c>
      <c r="Q186" s="50">
        <v>20.100000000000001</v>
      </c>
      <c r="R186" s="10">
        <v>5318</v>
      </c>
      <c r="S186" s="52">
        <v>0.95</v>
      </c>
      <c r="T186" s="52">
        <v>1.23</v>
      </c>
      <c r="U186" s="52">
        <v>0.81</v>
      </c>
      <c r="V186" s="50">
        <v>12.3</v>
      </c>
      <c r="W186" s="50">
        <v>14.5</v>
      </c>
    </row>
    <row r="187" spans="1:24" ht="16.5" customHeight="1">
      <c r="B187" s="3"/>
      <c r="C187" s="35"/>
      <c r="D187" s="7" t="s">
        <v>141</v>
      </c>
      <c r="E187" s="7" t="s">
        <v>270</v>
      </c>
      <c r="F187" s="18">
        <v>1611</v>
      </c>
      <c r="G187" s="18">
        <v>661</v>
      </c>
      <c r="H187" s="18">
        <v>17</v>
      </c>
      <c r="I187" s="18">
        <v>132</v>
      </c>
      <c r="J187" s="18">
        <v>4180</v>
      </c>
      <c r="K187" s="18">
        <v>967</v>
      </c>
      <c r="L187" s="10">
        <v>5147</v>
      </c>
      <c r="M187" s="18">
        <v>74</v>
      </c>
      <c r="N187" s="18">
        <v>1029</v>
      </c>
      <c r="O187" s="10">
        <v>1103</v>
      </c>
      <c r="P187" s="10">
        <v>6250</v>
      </c>
      <c r="Q187" s="69" t="s">
        <v>183</v>
      </c>
      <c r="R187" s="10">
        <v>6952</v>
      </c>
      <c r="S187" s="69" t="s">
        <v>183</v>
      </c>
      <c r="T187" s="69" t="s">
        <v>183</v>
      </c>
      <c r="U187" s="69" t="s">
        <v>183</v>
      </c>
      <c r="V187" s="50">
        <v>11.7</v>
      </c>
      <c r="W187" s="50">
        <v>11.4</v>
      </c>
    </row>
    <row r="188" spans="1:24" ht="16.5" customHeight="1">
      <c r="B188" s="3"/>
      <c r="C188" s="35"/>
      <c r="D188" s="7" t="s">
        <v>141</v>
      </c>
      <c r="E188" s="7" t="s">
        <v>269</v>
      </c>
      <c r="F188" s="18" t="s">
        <v>213</v>
      </c>
      <c r="G188" s="18" t="s">
        <v>183</v>
      </c>
      <c r="H188" s="18" t="s">
        <v>183</v>
      </c>
      <c r="I188" s="18" t="s">
        <v>183</v>
      </c>
      <c r="J188" s="18" t="s">
        <v>183</v>
      </c>
      <c r="K188" s="18" t="s">
        <v>183</v>
      </c>
      <c r="L188" s="69" t="s">
        <v>183</v>
      </c>
      <c r="M188" s="69" t="s">
        <v>183</v>
      </c>
      <c r="N188" s="69" t="s">
        <v>183</v>
      </c>
      <c r="O188" s="69" t="s">
        <v>183</v>
      </c>
      <c r="P188" s="69" t="s">
        <v>183</v>
      </c>
      <c r="Q188" s="69" t="s">
        <v>183</v>
      </c>
      <c r="R188" s="69" t="s">
        <v>183</v>
      </c>
      <c r="S188" s="69" t="s">
        <v>183</v>
      </c>
      <c r="T188" s="69" t="s">
        <v>183</v>
      </c>
      <c r="U188" s="69" t="s">
        <v>183</v>
      </c>
      <c r="V188" s="69" t="s">
        <v>183</v>
      </c>
      <c r="W188" s="69" t="s">
        <v>183</v>
      </c>
    </row>
    <row r="189" spans="1:24" ht="16.5" customHeight="1">
      <c r="B189" s="3"/>
      <c r="C189" s="35"/>
      <c r="D189" s="7" t="s">
        <v>141</v>
      </c>
      <c r="E189" s="7" t="s">
        <v>270</v>
      </c>
      <c r="F189" s="18" t="s">
        <v>213</v>
      </c>
      <c r="G189" s="18" t="s">
        <v>183</v>
      </c>
      <c r="H189" s="18" t="s">
        <v>183</v>
      </c>
      <c r="I189" s="18" t="s">
        <v>183</v>
      </c>
      <c r="J189" s="18" t="s">
        <v>183</v>
      </c>
      <c r="K189" s="18" t="s">
        <v>183</v>
      </c>
      <c r="L189" s="69" t="s">
        <v>183</v>
      </c>
      <c r="M189" s="69" t="s">
        <v>183</v>
      </c>
      <c r="N189" s="69" t="s">
        <v>183</v>
      </c>
      <c r="O189" s="69" t="s">
        <v>183</v>
      </c>
      <c r="P189" s="69" t="s">
        <v>183</v>
      </c>
      <c r="Q189" s="69" t="s">
        <v>183</v>
      </c>
      <c r="R189" s="69" t="s">
        <v>183</v>
      </c>
      <c r="S189" s="69" t="s">
        <v>183</v>
      </c>
      <c r="T189" s="69" t="s">
        <v>183</v>
      </c>
      <c r="U189" s="69" t="s">
        <v>183</v>
      </c>
      <c r="V189" s="69" t="s">
        <v>183</v>
      </c>
      <c r="W189" s="69" t="s">
        <v>183</v>
      </c>
    </row>
    <row r="190" spans="1:24" ht="16.5" customHeight="1">
      <c r="B190" s="3"/>
      <c r="C190" s="35"/>
      <c r="D190" s="7" t="s">
        <v>141</v>
      </c>
    </row>
    <row r="191" spans="1:24" ht="16.5" customHeight="1">
      <c r="B191" s="3"/>
      <c r="C191" s="37" t="s">
        <v>146</v>
      </c>
      <c r="D191" s="7" t="s">
        <v>236</v>
      </c>
      <c r="E191" s="95" t="s">
        <v>268</v>
      </c>
      <c r="F191" s="18" t="s">
        <v>213</v>
      </c>
      <c r="G191" s="18" t="s">
        <v>183</v>
      </c>
      <c r="H191" s="18" t="s">
        <v>183</v>
      </c>
      <c r="I191" s="18" t="s">
        <v>183</v>
      </c>
      <c r="J191" s="18" t="s">
        <v>183</v>
      </c>
      <c r="K191" s="18" t="s">
        <v>183</v>
      </c>
      <c r="L191" s="10">
        <v>21199</v>
      </c>
      <c r="M191" s="69" t="s">
        <v>183</v>
      </c>
      <c r="N191" s="69" t="s">
        <v>183</v>
      </c>
      <c r="O191" s="10">
        <v>2234</v>
      </c>
      <c r="P191" s="10">
        <v>23433</v>
      </c>
      <c r="Q191" s="50">
        <v>9.5</v>
      </c>
      <c r="R191" s="53">
        <v>25046</v>
      </c>
      <c r="S191" s="52">
        <v>0.94</v>
      </c>
      <c r="T191" s="52">
        <v>1.34</v>
      </c>
      <c r="U191" s="52">
        <v>0.65</v>
      </c>
      <c r="V191" s="50">
        <v>24.1</v>
      </c>
      <c r="W191" s="50">
        <v>26</v>
      </c>
    </row>
    <row r="192" spans="1:24" ht="16.5" customHeight="1">
      <c r="B192" s="3"/>
      <c r="C192" s="35"/>
      <c r="D192" s="7" t="s">
        <v>141</v>
      </c>
      <c r="E192" s="7" t="s">
        <v>270</v>
      </c>
      <c r="F192" s="18" t="s">
        <v>213</v>
      </c>
      <c r="G192" s="18" t="s">
        <v>183</v>
      </c>
      <c r="H192" s="18" t="s">
        <v>183</v>
      </c>
      <c r="I192" s="18" t="s">
        <v>183</v>
      </c>
      <c r="J192" s="18" t="s">
        <v>183</v>
      </c>
      <c r="K192" s="18" t="s">
        <v>183</v>
      </c>
      <c r="L192" s="53">
        <v>27373</v>
      </c>
      <c r="M192" s="69" t="s">
        <v>183</v>
      </c>
      <c r="N192" s="69" t="s">
        <v>183</v>
      </c>
      <c r="O192" s="53">
        <v>4027</v>
      </c>
      <c r="P192" s="53">
        <v>31400</v>
      </c>
      <c r="Q192" s="69" t="s">
        <v>183</v>
      </c>
      <c r="R192" s="53">
        <v>34313</v>
      </c>
      <c r="S192" s="69" t="s">
        <v>183</v>
      </c>
      <c r="T192" s="69" t="s">
        <v>183</v>
      </c>
      <c r="U192" s="69" t="s">
        <v>183</v>
      </c>
      <c r="V192" s="50">
        <v>15.9</v>
      </c>
      <c r="W192" s="50">
        <v>18.2</v>
      </c>
    </row>
    <row r="193" spans="1:24" ht="16.5" customHeight="1">
      <c r="B193" s="3"/>
      <c r="C193" s="35"/>
      <c r="D193" s="7" t="s">
        <v>141</v>
      </c>
      <c r="E193" s="7" t="s">
        <v>269</v>
      </c>
      <c r="F193" s="18" t="s">
        <v>213</v>
      </c>
      <c r="G193" s="18" t="s">
        <v>183</v>
      </c>
      <c r="H193" s="18" t="s">
        <v>183</v>
      </c>
      <c r="I193" s="18" t="s">
        <v>183</v>
      </c>
      <c r="J193" s="18" t="s">
        <v>183</v>
      </c>
      <c r="K193" s="18" t="s">
        <v>183</v>
      </c>
      <c r="L193" s="69" t="s">
        <v>183</v>
      </c>
      <c r="M193" s="69" t="s">
        <v>183</v>
      </c>
      <c r="N193" s="69" t="s">
        <v>183</v>
      </c>
      <c r="O193" s="69" t="s">
        <v>183</v>
      </c>
      <c r="P193" s="69" t="s">
        <v>183</v>
      </c>
      <c r="Q193" s="69" t="s">
        <v>183</v>
      </c>
      <c r="R193" s="69" t="s">
        <v>183</v>
      </c>
      <c r="S193" s="69" t="s">
        <v>183</v>
      </c>
      <c r="T193" s="69" t="s">
        <v>183</v>
      </c>
      <c r="U193" s="69" t="s">
        <v>183</v>
      </c>
      <c r="V193" s="69" t="s">
        <v>183</v>
      </c>
      <c r="W193" s="69" t="s">
        <v>183</v>
      </c>
    </row>
    <row r="194" spans="1:24" ht="16.5" customHeight="1">
      <c r="B194" s="3"/>
      <c r="C194" s="37"/>
      <c r="D194" s="7" t="s">
        <v>141</v>
      </c>
      <c r="E194" s="7" t="s">
        <v>270</v>
      </c>
      <c r="F194" s="18" t="s">
        <v>213</v>
      </c>
      <c r="G194" s="18" t="s">
        <v>183</v>
      </c>
      <c r="H194" s="18" t="s">
        <v>183</v>
      </c>
      <c r="I194" s="18" t="s">
        <v>183</v>
      </c>
      <c r="J194" s="18" t="s">
        <v>183</v>
      </c>
      <c r="K194" s="18" t="s">
        <v>183</v>
      </c>
      <c r="L194" s="69" t="s">
        <v>183</v>
      </c>
      <c r="M194" s="69" t="s">
        <v>183</v>
      </c>
      <c r="N194" s="69" t="s">
        <v>183</v>
      </c>
      <c r="O194" s="69" t="s">
        <v>183</v>
      </c>
      <c r="P194" s="69" t="s">
        <v>183</v>
      </c>
      <c r="Q194" s="69" t="s">
        <v>183</v>
      </c>
      <c r="R194" s="69" t="s">
        <v>183</v>
      </c>
      <c r="S194" s="69" t="s">
        <v>183</v>
      </c>
      <c r="T194" s="69" t="s">
        <v>183</v>
      </c>
      <c r="U194" s="69" t="s">
        <v>183</v>
      </c>
      <c r="V194" s="69" t="s">
        <v>183</v>
      </c>
      <c r="W194" s="69" t="s">
        <v>183</v>
      </c>
    </row>
    <row r="195" spans="1:24" ht="13" customHeight="1" thickBot="1">
      <c r="B195" s="38"/>
      <c r="C195" s="39"/>
      <c r="D195" s="96"/>
      <c r="E195" s="96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spans="1:24" ht="16.5" customHeight="1" thickTop="1">
      <c r="B196" s="94" t="s">
        <v>398</v>
      </c>
      <c r="C196" s="40"/>
      <c r="N196" s="2" t="s">
        <v>399</v>
      </c>
    </row>
    <row r="197" spans="1:24" ht="16.5" customHeight="1">
      <c r="B197" s="1" t="s">
        <v>172</v>
      </c>
      <c r="C197" s="1"/>
    </row>
    <row r="198" spans="1:24" ht="16.5" customHeight="1">
      <c r="B198" s="1"/>
      <c r="C198" s="1"/>
    </row>
    <row r="199" spans="1:24" ht="16.5" customHeight="1">
      <c r="A199" s="1" t="str">
        <f>VALUE(SUBSTITUTE(X133,"Ｉ 運輸・通信・貿易",""))+1&amp;"　Ⅰ 運輸・通信・貿易"</f>
        <v>92　Ⅰ 運輸・通信・貿易</v>
      </c>
      <c r="B199" s="1"/>
      <c r="C199" s="1"/>
      <c r="X199" s="3" t="str">
        <f>"Ｉ 運輸・通信・貿易　"&amp;VALUE(SUBSTITUTE(A199,"　Ⅰ 運輸・通信・貿易",""))+1</f>
        <v>Ｉ 運輸・通信・貿易　93</v>
      </c>
    </row>
    <row r="200" spans="1:24" ht="16.5" customHeight="1">
      <c r="B200" s="6" t="s">
        <v>396</v>
      </c>
    </row>
    <row r="201" spans="1:24" ht="15.65" customHeight="1" thickBot="1">
      <c r="B201" s="6"/>
      <c r="W201" s="3" t="s">
        <v>376</v>
      </c>
    </row>
    <row r="202" spans="1:24" ht="16.5" customHeight="1" thickTop="1">
      <c r="B202" s="152" t="s">
        <v>68</v>
      </c>
      <c r="C202" s="86" t="s">
        <v>69</v>
      </c>
      <c r="D202" s="164" t="s">
        <v>91</v>
      </c>
      <c r="E202" s="178" t="s">
        <v>267</v>
      </c>
      <c r="F202" s="178" t="s">
        <v>70</v>
      </c>
      <c r="G202" s="199" t="s">
        <v>71</v>
      </c>
      <c r="H202" s="199"/>
      <c r="I202" s="164" t="s">
        <v>92</v>
      </c>
      <c r="J202" s="199" t="s">
        <v>72</v>
      </c>
      <c r="K202" s="199"/>
      <c r="L202" s="199"/>
      <c r="M202" s="199"/>
      <c r="N202" s="199"/>
      <c r="O202" s="199"/>
      <c r="P202" s="164" t="s">
        <v>374</v>
      </c>
      <c r="Q202" s="164" t="s">
        <v>400</v>
      </c>
      <c r="R202" s="202" t="s">
        <v>373</v>
      </c>
      <c r="S202" s="164" t="s">
        <v>272</v>
      </c>
      <c r="T202" s="178" t="s">
        <v>81</v>
      </c>
      <c r="U202" s="178" t="s">
        <v>82</v>
      </c>
      <c r="V202" s="199" t="s">
        <v>85</v>
      </c>
      <c r="W202" s="188"/>
    </row>
    <row r="203" spans="1:24" ht="16.5" customHeight="1">
      <c r="B203" s="163"/>
      <c r="C203" s="87" t="s">
        <v>88</v>
      </c>
      <c r="D203" s="165"/>
      <c r="E203" s="198"/>
      <c r="F203" s="198"/>
      <c r="G203" s="200"/>
      <c r="H203" s="200"/>
      <c r="I203" s="165"/>
      <c r="J203" s="160" t="s">
        <v>73</v>
      </c>
      <c r="K203" s="160"/>
      <c r="L203" s="160"/>
      <c r="M203" s="160" t="s">
        <v>77</v>
      </c>
      <c r="N203" s="160"/>
      <c r="O203" s="160"/>
      <c r="P203" s="198"/>
      <c r="Q203" s="198"/>
      <c r="R203" s="203"/>
      <c r="S203" s="165"/>
      <c r="T203" s="198"/>
      <c r="U203" s="198"/>
      <c r="V203" s="200" t="s">
        <v>86</v>
      </c>
      <c r="W203" s="201"/>
    </row>
    <row r="204" spans="1:24" ht="16.5" customHeight="1">
      <c r="B204" s="163"/>
      <c r="C204" s="87" t="s">
        <v>89</v>
      </c>
      <c r="D204" s="165"/>
      <c r="E204" s="198"/>
      <c r="F204" s="198"/>
      <c r="G204" s="184" t="s">
        <v>93</v>
      </c>
      <c r="H204" s="184" t="s">
        <v>94</v>
      </c>
      <c r="I204" s="165"/>
      <c r="J204" s="159" t="s">
        <v>74</v>
      </c>
      <c r="K204" s="159" t="s">
        <v>75</v>
      </c>
      <c r="L204" s="159" t="s">
        <v>76</v>
      </c>
      <c r="M204" s="159" t="s">
        <v>78</v>
      </c>
      <c r="N204" s="159" t="s">
        <v>79</v>
      </c>
      <c r="O204" s="159" t="s">
        <v>76</v>
      </c>
      <c r="P204" s="198"/>
      <c r="Q204" s="198"/>
      <c r="R204" s="165" t="s">
        <v>375</v>
      </c>
      <c r="S204" s="165"/>
      <c r="T204" s="198"/>
      <c r="U204" s="198"/>
      <c r="V204" s="200" t="s">
        <v>87</v>
      </c>
      <c r="W204" s="201"/>
    </row>
    <row r="205" spans="1:24" ht="16.5" customHeight="1">
      <c r="B205" s="153"/>
      <c r="C205" s="88" t="s">
        <v>90</v>
      </c>
      <c r="D205" s="166"/>
      <c r="E205" s="177"/>
      <c r="F205" s="177"/>
      <c r="G205" s="177"/>
      <c r="H205" s="177"/>
      <c r="I205" s="166"/>
      <c r="J205" s="159"/>
      <c r="K205" s="159"/>
      <c r="L205" s="159"/>
      <c r="M205" s="159"/>
      <c r="N205" s="159"/>
      <c r="O205" s="159"/>
      <c r="P205" s="177"/>
      <c r="Q205" s="177"/>
      <c r="R205" s="166"/>
      <c r="S205" s="166"/>
      <c r="T205" s="177"/>
      <c r="U205" s="177"/>
      <c r="V205" s="64" t="s">
        <v>83</v>
      </c>
      <c r="W205" s="78" t="s">
        <v>84</v>
      </c>
    </row>
    <row r="206" spans="1:24" ht="13" customHeight="1">
      <c r="B206" s="32"/>
      <c r="C206" s="33"/>
    </row>
    <row r="207" spans="1:24" ht="16.5" customHeight="1">
      <c r="B207" s="3"/>
      <c r="C207" s="37" t="s">
        <v>147</v>
      </c>
      <c r="D207" s="7" t="s">
        <v>237</v>
      </c>
      <c r="E207" s="95" t="s">
        <v>268</v>
      </c>
      <c r="F207" s="18" t="s">
        <v>213</v>
      </c>
      <c r="G207" s="18" t="s">
        <v>183</v>
      </c>
      <c r="H207" s="18" t="s">
        <v>183</v>
      </c>
      <c r="I207" s="18" t="s">
        <v>183</v>
      </c>
      <c r="J207" s="18" t="s">
        <v>183</v>
      </c>
      <c r="K207" s="18" t="s">
        <v>183</v>
      </c>
      <c r="L207" s="53">
        <v>8911</v>
      </c>
      <c r="M207" s="69" t="s">
        <v>183</v>
      </c>
      <c r="N207" s="69" t="s">
        <v>183</v>
      </c>
      <c r="O207" s="53">
        <v>640</v>
      </c>
      <c r="P207" s="53">
        <v>9551</v>
      </c>
      <c r="Q207" s="50">
        <v>6.7</v>
      </c>
      <c r="R207" s="53">
        <v>9465</v>
      </c>
      <c r="S207" s="52">
        <v>1.01</v>
      </c>
      <c r="T207" s="52">
        <v>1.26</v>
      </c>
      <c r="U207" s="52">
        <v>1.05</v>
      </c>
      <c r="V207" s="50">
        <v>13.9</v>
      </c>
      <c r="W207" s="50">
        <v>15.5</v>
      </c>
    </row>
    <row r="208" spans="1:24" ht="16.5" customHeight="1">
      <c r="B208" s="3"/>
      <c r="C208" s="35"/>
      <c r="D208" s="7" t="s">
        <v>141</v>
      </c>
      <c r="E208" s="7" t="s">
        <v>270</v>
      </c>
      <c r="F208" s="18" t="s">
        <v>213</v>
      </c>
      <c r="G208" s="18" t="s">
        <v>183</v>
      </c>
      <c r="H208" s="18" t="s">
        <v>183</v>
      </c>
      <c r="I208" s="18" t="s">
        <v>183</v>
      </c>
      <c r="J208" s="18" t="s">
        <v>183</v>
      </c>
      <c r="K208" s="18" t="s">
        <v>183</v>
      </c>
      <c r="L208" s="53">
        <v>11282</v>
      </c>
      <c r="M208" s="69" t="s">
        <v>183</v>
      </c>
      <c r="N208" s="69" t="s">
        <v>183</v>
      </c>
      <c r="O208" s="53">
        <v>752</v>
      </c>
      <c r="P208" s="53">
        <v>12034</v>
      </c>
      <c r="Q208" s="18" t="s">
        <v>183</v>
      </c>
      <c r="R208" s="53">
        <v>11926</v>
      </c>
      <c r="S208" s="18" t="s">
        <v>183</v>
      </c>
      <c r="T208" s="18" t="s">
        <v>183</v>
      </c>
      <c r="U208" s="18" t="s">
        <v>183</v>
      </c>
      <c r="V208" s="50">
        <v>8.9</v>
      </c>
      <c r="W208" s="50">
        <v>11.6</v>
      </c>
    </row>
    <row r="209" spans="2:23" ht="16.5" customHeight="1">
      <c r="B209" s="3"/>
      <c r="C209" s="35"/>
      <c r="D209" s="7" t="s">
        <v>141</v>
      </c>
      <c r="E209" s="7" t="s">
        <v>269</v>
      </c>
      <c r="F209" s="18" t="s">
        <v>213</v>
      </c>
      <c r="G209" s="18" t="s">
        <v>183</v>
      </c>
      <c r="H209" s="18" t="s">
        <v>183</v>
      </c>
      <c r="I209" s="18" t="s">
        <v>183</v>
      </c>
      <c r="J209" s="18" t="s">
        <v>183</v>
      </c>
      <c r="K209" s="18" t="s">
        <v>183</v>
      </c>
      <c r="L209" s="69" t="s">
        <v>183</v>
      </c>
      <c r="M209" s="69" t="s">
        <v>183</v>
      </c>
      <c r="N209" s="69" t="s">
        <v>183</v>
      </c>
      <c r="O209" s="69" t="s">
        <v>183</v>
      </c>
      <c r="P209" s="18" t="s">
        <v>183</v>
      </c>
      <c r="Q209" s="18" t="s">
        <v>183</v>
      </c>
      <c r="R209" s="18" t="s">
        <v>183</v>
      </c>
      <c r="S209" s="18" t="s">
        <v>183</v>
      </c>
      <c r="T209" s="18" t="s">
        <v>183</v>
      </c>
      <c r="U209" s="18" t="s">
        <v>183</v>
      </c>
      <c r="V209" s="18" t="s">
        <v>183</v>
      </c>
      <c r="W209" s="18" t="s">
        <v>183</v>
      </c>
    </row>
    <row r="210" spans="2:23" ht="16.5" customHeight="1">
      <c r="B210" s="3"/>
      <c r="C210" s="35"/>
      <c r="D210" s="7" t="s">
        <v>141</v>
      </c>
      <c r="E210" s="7" t="s">
        <v>270</v>
      </c>
      <c r="F210" s="18" t="s">
        <v>213</v>
      </c>
      <c r="G210" s="18" t="s">
        <v>183</v>
      </c>
      <c r="H210" s="18" t="s">
        <v>183</v>
      </c>
      <c r="I210" s="18" t="s">
        <v>183</v>
      </c>
      <c r="J210" s="18" t="s">
        <v>183</v>
      </c>
      <c r="K210" s="18" t="s">
        <v>183</v>
      </c>
      <c r="L210" s="69" t="s">
        <v>183</v>
      </c>
      <c r="M210" s="69" t="s">
        <v>183</v>
      </c>
      <c r="N210" s="69" t="s">
        <v>183</v>
      </c>
      <c r="O210" s="69" t="s">
        <v>183</v>
      </c>
      <c r="P210" s="18" t="s">
        <v>183</v>
      </c>
      <c r="Q210" s="18" t="s">
        <v>183</v>
      </c>
      <c r="R210" s="18" t="s">
        <v>183</v>
      </c>
      <c r="S210" s="18" t="s">
        <v>183</v>
      </c>
      <c r="T210" s="18" t="s">
        <v>183</v>
      </c>
      <c r="U210" s="18" t="s">
        <v>183</v>
      </c>
      <c r="V210" s="18" t="s">
        <v>183</v>
      </c>
      <c r="W210" s="18" t="s">
        <v>183</v>
      </c>
    </row>
    <row r="211" spans="2:23" ht="16.5" customHeight="1">
      <c r="B211" s="3"/>
      <c r="C211" s="35"/>
      <c r="D211" s="7" t="s">
        <v>141</v>
      </c>
    </row>
    <row r="212" spans="2:23" ht="16.5" customHeight="1">
      <c r="B212" s="3" t="s">
        <v>155</v>
      </c>
      <c r="C212" s="37" t="s">
        <v>238</v>
      </c>
      <c r="D212" s="7" t="s">
        <v>239</v>
      </c>
      <c r="E212" s="95" t="s">
        <v>268</v>
      </c>
      <c r="F212" s="18">
        <v>2254</v>
      </c>
      <c r="G212" s="18">
        <v>856</v>
      </c>
      <c r="H212" s="18">
        <v>16</v>
      </c>
      <c r="I212" s="18">
        <v>184</v>
      </c>
      <c r="J212" s="18">
        <v>4048</v>
      </c>
      <c r="K212" s="18">
        <v>579</v>
      </c>
      <c r="L212" s="10">
        <v>4627</v>
      </c>
      <c r="M212" s="18">
        <v>464</v>
      </c>
      <c r="N212" s="18">
        <v>105</v>
      </c>
      <c r="O212" s="10">
        <v>569</v>
      </c>
      <c r="P212" s="10">
        <v>5196</v>
      </c>
      <c r="Q212" s="50">
        <v>11</v>
      </c>
      <c r="R212" s="10">
        <v>5835</v>
      </c>
      <c r="S212" s="52">
        <v>0.89</v>
      </c>
      <c r="T212" s="52">
        <v>1.24</v>
      </c>
      <c r="U212" s="52">
        <v>0.28000000000000003</v>
      </c>
      <c r="V212" s="50">
        <v>12.9</v>
      </c>
      <c r="W212" s="50">
        <v>18.3</v>
      </c>
    </row>
    <row r="213" spans="2:23" ht="16.5" customHeight="1">
      <c r="B213" s="3"/>
      <c r="C213" s="35"/>
      <c r="D213" s="7" t="s">
        <v>141</v>
      </c>
      <c r="E213" s="7" t="s">
        <v>270</v>
      </c>
      <c r="F213" s="18" t="s">
        <v>213</v>
      </c>
      <c r="G213" s="18" t="s">
        <v>183</v>
      </c>
      <c r="H213" s="18" t="s">
        <v>183</v>
      </c>
      <c r="I213" s="18" t="s">
        <v>183</v>
      </c>
      <c r="J213" s="18" t="s">
        <v>183</v>
      </c>
      <c r="K213" s="18" t="s">
        <v>183</v>
      </c>
      <c r="L213" s="53">
        <v>5626</v>
      </c>
      <c r="M213" s="69" t="s">
        <v>183</v>
      </c>
      <c r="N213" s="69" t="s">
        <v>183</v>
      </c>
      <c r="O213" s="53">
        <v>817</v>
      </c>
      <c r="P213" s="53">
        <v>6443</v>
      </c>
      <c r="Q213" s="18" t="s">
        <v>183</v>
      </c>
      <c r="R213" s="53">
        <v>7410</v>
      </c>
      <c r="S213" s="18" t="s">
        <v>183</v>
      </c>
      <c r="T213" s="18" t="s">
        <v>183</v>
      </c>
      <c r="U213" s="18" t="s">
        <v>183</v>
      </c>
      <c r="V213" s="50">
        <v>11.5</v>
      </c>
      <c r="W213" s="50">
        <v>12.3</v>
      </c>
    </row>
    <row r="214" spans="2:23" ht="16.5" customHeight="1">
      <c r="B214" s="3"/>
      <c r="C214" s="35"/>
      <c r="D214" s="7" t="s">
        <v>141</v>
      </c>
      <c r="E214" s="7" t="s">
        <v>269</v>
      </c>
      <c r="F214" s="18" t="s">
        <v>213</v>
      </c>
      <c r="G214" s="18" t="s">
        <v>183</v>
      </c>
      <c r="H214" s="18" t="s">
        <v>183</v>
      </c>
      <c r="I214" s="18" t="s">
        <v>183</v>
      </c>
      <c r="J214" s="18" t="s">
        <v>183</v>
      </c>
      <c r="K214" s="18" t="s">
        <v>183</v>
      </c>
      <c r="L214" s="69" t="s">
        <v>183</v>
      </c>
      <c r="M214" s="69" t="s">
        <v>183</v>
      </c>
      <c r="N214" s="69" t="s">
        <v>183</v>
      </c>
      <c r="O214" s="69" t="s">
        <v>183</v>
      </c>
      <c r="P214" s="18" t="s">
        <v>183</v>
      </c>
      <c r="Q214" s="18" t="s">
        <v>183</v>
      </c>
      <c r="R214" s="18" t="s">
        <v>183</v>
      </c>
      <c r="S214" s="18" t="s">
        <v>183</v>
      </c>
      <c r="T214" s="18" t="s">
        <v>183</v>
      </c>
      <c r="U214" s="18" t="s">
        <v>183</v>
      </c>
      <c r="V214" s="18" t="s">
        <v>183</v>
      </c>
      <c r="W214" s="18" t="s">
        <v>183</v>
      </c>
    </row>
    <row r="215" spans="2:23" ht="16.5" customHeight="1">
      <c r="B215" s="3"/>
      <c r="C215" s="35"/>
      <c r="D215" s="7" t="s">
        <v>141</v>
      </c>
      <c r="E215" s="7" t="s">
        <v>270</v>
      </c>
      <c r="F215" s="18" t="s">
        <v>213</v>
      </c>
      <c r="G215" s="18" t="s">
        <v>183</v>
      </c>
      <c r="H215" s="18" t="s">
        <v>183</v>
      </c>
      <c r="I215" s="18" t="s">
        <v>183</v>
      </c>
      <c r="J215" s="18" t="s">
        <v>183</v>
      </c>
      <c r="K215" s="18" t="s">
        <v>183</v>
      </c>
      <c r="L215" s="69" t="s">
        <v>183</v>
      </c>
      <c r="M215" s="69" t="s">
        <v>183</v>
      </c>
      <c r="N215" s="69" t="s">
        <v>183</v>
      </c>
      <c r="O215" s="69" t="s">
        <v>183</v>
      </c>
      <c r="P215" s="18" t="s">
        <v>183</v>
      </c>
      <c r="Q215" s="18" t="s">
        <v>183</v>
      </c>
      <c r="R215" s="18" t="s">
        <v>183</v>
      </c>
      <c r="S215" s="18" t="s">
        <v>183</v>
      </c>
      <c r="T215" s="18" t="s">
        <v>183</v>
      </c>
      <c r="U215" s="18" t="s">
        <v>183</v>
      </c>
      <c r="V215" s="18" t="s">
        <v>183</v>
      </c>
      <c r="W215" s="18" t="s">
        <v>183</v>
      </c>
    </row>
    <row r="216" spans="2:23" ht="16.5" customHeight="1">
      <c r="B216" s="3"/>
      <c r="C216" s="35"/>
      <c r="D216" s="7" t="s">
        <v>141</v>
      </c>
    </row>
    <row r="217" spans="2:23" ht="16.5" customHeight="1">
      <c r="B217" s="3" t="s">
        <v>154</v>
      </c>
      <c r="C217" s="37" t="s">
        <v>148</v>
      </c>
      <c r="D217" s="7" t="s">
        <v>240</v>
      </c>
      <c r="E217" s="95" t="s">
        <v>268</v>
      </c>
      <c r="F217" s="18" t="s">
        <v>213</v>
      </c>
      <c r="G217" s="18" t="s">
        <v>183</v>
      </c>
      <c r="H217" s="18" t="s">
        <v>183</v>
      </c>
      <c r="I217" s="18" t="s">
        <v>183</v>
      </c>
      <c r="J217" s="18" t="s">
        <v>183</v>
      </c>
      <c r="K217" s="18" t="s">
        <v>183</v>
      </c>
      <c r="L217" s="10">
        <v>4697</v>
      </c>
      <c r="M217" s="69" t="s">
        <v>183</v>
      </c>
      <c r="N217" s="69" t="s">
        <v>183</v>
      </c>
      <c r="O217" s="10">
        <v>487</v>
      </c>
      <c r="P217" s="10">
        <v>5184</v>
      </c>
      <c r="Q217" s="50">
        <v>9.4</v>
      </c>
      <c r="R217" s="10">
        <v>4257</v>
      </c>
      <c r="S217" s="52">
        <v>1.22</v>
      </c>
      <c r="T217" s="52">
        <v>1.22</v>
      </c>
      <c r="U217" s="52">
        <v>0.81</v>
      </c>
      <c r="V217" s="50">
        <v>30.8</v>
      </c>
      <c r="W217" s="50">
        <v>36.1</v>
      </c>
    </row>
    <row r="218" spans="2:23" ht="16.5" customHeight="1">
      <c r="B218" s="3"/>
      <c r="C218" s="35"/>
      <c r="D218" s="7" t="s">
        <v>141</v>
      </c>
      <c r="E218" s="7" t="s">
        <v>270</v>
      </c>
      <c r="F218" s="18" t="s">
        <v>213</v>
      </c>
      <c r="G218" s="18" t="s">
        <v>183</v>
      </c>
      <c r="H218" s="18" t="s">
        <v>183</v>
      </c>
      <c r="I218" s="18" t="s">
        <v>183</v>
      </c>
      <c r="J218" s="18" t="s">
        <v>183</v>
      </c>
      <c r="K218" s="18" t="s">
        <v>183</v>
      </c>
      <c r="L218" s="10">
        <v>5732</v>
      </c>
      <c r="M218" s="69" t="s">
        <v>183</v>
      </c>
      <c r="N218" s="69" t="s">
        <v>183</v>
      </c>
      <c r="O218" s="10">
        <v>597</v>
      </c>
      <c r="P218" s="10">
        <v>6329</v>
      </c>
      <c r="Q218" s="18" t="s">
        <v>183</v>
      </c>
      <c r="R218" s="10">
        <v>5407</v>
      </c>
      <c r="S218" s="18" t="s">
        <v>183</v>
      </c>
      <c r="T218" s="18" t="s">
        <v>183</v>
      </c>
      <c r="U218" s="18" t="s">
        <v>183</v>
      </c>
      <c r="V218" s="50">
        <v>44.7</v>
      </c>
      <c r="W218" s="50">
        <v>45.9</v>
      </c>
    </row>
    <row r="219" spans="2:23" ht="16.5" customHeight="1">
      <c r="B219" s="3"/>
      <c r="C219" s="35"/>
      <c r="D219" s="7" t="s">
        <v>141</v>
      </c>
      <c r="E219" s="7" t="s">
        <v>269</v>
      </c>
      <c r="F219" s="18" t="s">
        <v>213</v>
      </c>
      <c r="G219" s="18" t="s">
        <v>183</v>
      </c>
      <c r="H219" s="18" t="s">
        <v>183</v>
      </c>
      <c r="I219" s="18" t="s">
        <v>183</v>
      </c>
      <c r="J219" s="18" t="s">
        <v>183</v>
      </c>
      <c r="K219" s="18" t="s">
        <v>183</v>
      </c>
      <c r="L219" s="69" t="s">
        <v>183</v>
      </c>
      <c r="M219" s="69" t="s">
        <v>183</v>
      </c>
      <c r="N219" s="69" t="s">
        <v>183</v>
      </c>
      <c r="O219" s="69" t="s">
        <v>183</v>
      </c>
      <c r="P219" s="18" t="s">
        <v>183</v>
      </c>
      <c r="Q219" s="18" t="s">
        <v>183</v>
      </c>
      <c r="R219" s="18" t="s">
        <v>183</v>
      </c>
      <c r="S219" s="18" t="s">
        <v>183</v>
      </c>
      <c r="T219" s="18" t="s">
        <v>183</v>
      </c>
      <c r="U219" s="18" t="s">
        <v>183</v>
      </c>
      <c r="V219" s="18" t="s">
        <v>183</v>
      </c>
      <c r="W219" s="18" t="s">
        <v>183</v>
      </c>
    </row>
    <row r="220" spans="2:23" ht="16.5" customHeight="1">
      <c r="B220" s="3"/>
      <c r="C220" s="35"/>
      <c r="D220" s="7" t="s">
        <v>141</v>
      </c>
      <c r="E220" s="7" t="s">
        <v>270</v>
      </c>
      <c r="F220" s="18" t="s">
        <v>213</v>
      </c>
      <c r="G220" s="18" t="s">
        <v>183</v>
      </c>
      <c r="H220" s="18" t="s">
        <v>183</v>
      </c>
      <c r="I220" s="18" t="s">
        <v>183</v>
      </c>
      <c r="J220" s="18" t="s">
        <v>183</v>
      </c>
      <c r="K220" s="18" t="s">
        <v>183</v>
      </c>
      <c r="L220" s="69" t="s">
        <v>183</v>
      </c>
      <c r="M220" s="69" t="s">
        <v>183</v>
      </c>
      <c r="N220" s="69" t="s">
        <v>183</v>
      </c>
      <c r="O220" s="69" t="s">
        <v>183</v>
      </c>
      <c r="P220" s="18" t="s">
        <v>183</v>
      </c>
      <c r="Q220" s="18" t="s">
        <v>183</v>
      </c>
      <c r="R220" s="18" t="s">
        <v>183</v>
      </c>
      <c r="S220" s="18" t="s">
        <v>183</v>
      </c>
      <c r="T220" s="18" t="s">
        <v>183</v>
      </c>
      <c r="U220" s="18" t="s">
        <v>183</v>
      </c>
      <c r="V220" s="18" t="s">
        <v>183</v>
      </c>
      <c r="W220" s="18" t="s">
        <v>183</v>
      </c>
    </row>
    <row r="221" spans="2:23" ht="16.5" customHeight="1">
      <c r="B221" s="3"/>
      <c r="C221" s="35"/>
      <c r="D221" s="7" t="s">
        <v>141</v>
      </c>
    </row>
    <row r="222" spans="2:23" ht="16.5" customHeight="1">
      <c r="B222" s="3"/>
      <c r="C222" s="37" t="s">
        <v>148</v>
      </c>
      <c r="D222" s="7" t="s">
        <v>241</v>
      </c>
      <c r="E222" s="95" t="s">
        <v>268</v>
      </c>
      <c r="F222" s="18" t="s">
        <v>213</v>
      </c>
      <c r="G222" s="18" t="s">
        <v>183</v>
      </c>
      <c r="H222" s="18" t="s">
        <v>183</v>
      </c>
      <c r="I222" s="18" t="s">
        <v>183</v>
      </c>
      <c r="J222" s="18" t="s">
        <v>183</v>
      </c>
      <c r="K222" s="18" t="s">
        <v>183</v>
      </c>
      <c r="L222" s="10">
        <v>8793</v>
      </c>
      <c r="M222" s="69" t="s">
        <v>183</v>
      </c>
      <c r="N222" s="69" t="s">
        <v>183</v>
      </c>
      <c r="O222" s="10">
        <v>1013</v>
      </c>
      <c r="P222" s="10">
        <v>9806</v>
      </c>
      <c r="Q222" s="50">
        <v>10.3</v>
      </c>
      <c r="R222" s="10">
        <v>11025</v>
      </c>
      <c r="S222" s="52">
        <v>0.89</v>
      </c>
      <c r="T222" s="52">
        <v>1.24</v>
      </c>
      <c r="U222" s="52">
        <v>1.2</v>
      </c>
      <c r="V222" s="50">
        <v>32.9</v>
      </c>
      <c r="W222" s="50">
        <v>42.7</v>
      </c>
    </row>
    <row r="223" spans="2:23" ht="16.5" customHeight="1">
      <c r="B223" s="3"/>
      <c r="C223" s="35"/>
      <c r="D223" s="7" t="s">
        <v>141</v>
      </c>
      <c r="E223" s="7" t="s">
        <v>270</v>
      </c>
      <c r="F223" s="18" t="s">
        <v>213</v>
      </c>
      <c r="G223" s="18" t="s">
        <v>183</v>
      </c>
      <c r="H223" s="18" t="s">
        <v>183</v>
      </c>
      <c r="I223" s="18" t="s">
        <v>183</v>
      </c>
      <c r="J223" s="18" t="s">
        <v>183</v>
      </c>
      <c r="K223" s="18" t="s">
        <v>183</v>
      </c>
      <c r="L223" s="10">
        <v>10931</v>
      </c>
      <c r="M223" s="69" t="s">
        <v>183</v>
      </c>
      <c r="N223" s="69" t="s">
        <v>183</v>
      </c>
      <c r="O223" s="10">
        <v>1252</v>
      </c>
      <c r="P223" s="10">
        <v>12183</v>
      </c>
      <c r="Q223" s="18" t="s">
        <v>183</v>
      </c>
      <c r="R223" s="10">
        <v>13824</v>
      </c>
      <c r="S223" s="18" t="s">
        <v>183</v>
      </c>
      <c r="T223" s="18" t="s">
        <v>183</v>
      </c>
      <c r="U223" s="18" t="s">
        <v>183</v>
      </c>
      <c r="V223" s="50">
        <v>33.700000000000003</v>
      </c>
      <c r="W223" s="50">
        <v>45.6</v>
      </c>
    </row>
    <row r="224" spans="2:23" ht="16.5" customHeight="1">
      <c r="B224" s="3"/>
      <c r="C224" s="35"/>
      <c r="D224" s="7" t="s">
        <v>141</v>
      </c>
      <c r="E224" s="7" t="s">
        <v>269</v>
      </c>
      <c r="F224" s="18" t="s">
        <v>213</v>
      </c>
      <c r="G224" s="18" t="s">
        <v>183</v>
      </c>
      <c r="H224" s="18" t="s">
        <v>183</v>
      </c>
      <c r="I224" s="18" t="s">
        <v>183</v>
      </c>
      <c r="J224" s="18" t="s">
        <v>183</v>
      </c>
      <c r="K224" s="18" t="s">
        <v>183</v>
      </c>
      <c r="L224" s="69" t="s">
        <v>183</v>
      </c>
      <c r="M224" s="69" t="s">
        <v>183</v>
      </c>
      <c r="N224" s="69" t="s">
        <v>183</v>
      </c>
      <c r="O224" s="69" t="s">
        <v>183</v>
      </c>
      <c r="P224" s="18" t="s">
        <v>183</v>
      </c>
      <c r="Q224" s="18" t="s">
        <v>183</v>
      </c>
      <c r="R224" s="18" t="s">
        <v>183</v>
      </c>
      <c r="S224" s="18" t="s">
        <v>183</v>
      </c>
      <c r="T224" s="18" t="s">
        <v>183</v>
      </c>
      <c r="U224" s="18" t="s">
        <v>183</v>
      </c>
      <c r="V224" s="18" t="s">
        <v>183</v>
      </c>
      <c r="W224" s="18" t="s">
        <v>183</v>
      </c>
    </row>
    <row r="225" spans="1:23" ht="16.5" customHeight="1">
      <c r="B225" s="3"/>
      <c r="C225" s="35"/>
      <c r="D225" s="7" t="s">
        <v>141</v>
      </c>
      <c r="E225" s="7" t="s">
        <v>270</v>
      </c>
      <c r="F225" s="18" t="s">
        <v>213</v>
      </c>
      <c r="G225" s="18" t="s">
        <v>183</v>
      </c>
      <c r="H225" s="18" t="s">
        <v>183</v>
      </c>
      <c r="I225" s="18" t="s">
        <v>183</v>
      </c>
      <c r="J225" s="18" t="s">
        <v>183</v>
      </c>
      <c r="K225" s="18" t="s">
        <v>183</v>
      </c>
      <c r="L225" s="69" t="s">
        <v>183</v>
      </c>
      <c r="M225" s="69" t="s">
        <v>183</v>
      </c>
      <c r="N225" s="69" t="s">
        <v>183</v>
      </c>
      <c r="O225" s="69" t="s">
        <v>183</v>
      </c>
      <c r="P225" s="18" t="s">
        <v>183</v>
      </c>
      <c r="Q225" s="18" t="s">
        <v>183</v>
      </c>
      <c r="R225" s="18" t="s">
        <v>183</v>
      </c>
      <c r="S225" s="18" t="s">
        <v>183</v>
      </c>
      <c r="T225" s="18" t="s">
        <v>183</v>
      </c>
      <c r="U225" s="18" t="s">
        <v>183</v>
      </c>
      <c r="V225" s="18" t="s">
        <v>183</v>
      </c>
      <c r="W225" s="18" t="s">
        <v>183</v>
      </c>
    </row>
    <row r="226" spans="1:23" ht="16.5" customHeight="1">
      <c r="A226" s="6"/>
      <c r="B226" s="6" t="s">
        <v>153</v>
      </c>
      <c r="C226" s="35"/>
      <c r="D226" s="7" t="s">
        <v>141</v>
      </c>
    </row>
    <row r="227" spans="1:23" ht="16.5" customHeight="1">
      <c r="B227" s="3" t="s">
        <v>152</v>
      </c>
      <c r="C227" s="37" t="s">
        <v>149</v>
      </c>
      <c r="D227" s="7" t="s">
        <v>242</v>
      </c>
      <c r="E227" s="95" t="s">
        <v>268</v>
      </c>
      <c r="F227" s="18">
        <v>84</v>
      </c>
      <c r="G227" s="18">
        <v>0</v>
      </c>
      <c r="H227" s="18">
        <v>5</v>
      </c>
      <c r="I227" s="18">
        <v>8</v>
      </c>
      <c r="J227" s="18">
        <v>179</v>
      </c>
      <c r="K227" s="18">
        <v>104</v>
      </c>
      <c r="L227" s="10">
        <v>283</v>
      </c>
      <c r="M227" s="18">
        <v>0</v>
      </c>
      <c r="N227" s="18">
        <v>10</v>
      </c>
      <c r="O227" s="10">
        <v>10</v>
      </c>
      <c r="P227" s="10">
        <v>293</v>
      </c>
      <c r="Q227" s="50">
        <v>3.4</v>
      </c>
      <c r="R227" s="10">
        <v>360</v>
      </c>
      <c r="S227" s="52">
        <v>0.81</v>
      </c>
      <c r="T227" s="52">
        <v>1.1499999999999999</v>
      </c>
      <c r="U227" s="52">
        <v>0.04</v>
      </c>
      <c r="V227" s="50">
        <v>41.6</v>
      </c>
      <c r="W227" s="50">
        <v>29.5</v>
      </c>
    </row>
    <row r="228" spans="1:23" ht="16.5" customHeight="1">
      <c r="B228" s="3"/>
      <c r="C228" s="35"/>
      <c r="D228" s="7" t="s">
        <v>141</v>
      </c>
      <c r="E228" s="7" t="s">
        <v>270</v>
      </c>
      <c r="F228" s="18" t="s">
        <v>213</v>
      </c>
      <c r="G228" s="18" t="s">
        <v>183</v>
      </c>
      <c r="H228" s="18" t="s">
        <v>183</v>
      </c>
      <c r="I228" s="18" t="s">
        <v>183</v>
      </c>
      <c r="J228" s="18" t="s">
        <v>183</v>
      </c>
      <c r="K228" s="18" t="s">
        <v>183</v>
      </c>
      <c r="L228" s="53">
        <v>324</v>
      </c>
      <c r="M228" s="69" t="s">
        <v>183</v>
      </c>
      <c r="N228" s="69" t="s">
        <v>183</v>
      </c>
      <c r="O228" s="53">
        <v>13</v>
      </c>
      <c r="P228" s="53">
        <v>337</v>
      </c>
      <c r="Q228" s="18" t="s">
        <v>183</v>
      </c>
      <c r="R228" s="53">
        <v>410</v>
      </c>
      <c r="S228" s="18" t="s">
        <v>183</v>
      </c>
      <c r="T228" s="18" t="s">
        <v>183</v>
      </c>
      <c r="U228" s="18" t="s">
        <v>183</v>
      </c>
      <c r="V228" s="50">
        <v>31.1</v>
      </c>
      <c r="W228" s="50">
        <v>25.5</v>
      </c>
    </row>
    <row r="229" spans="1:23" ht="16.5" customHeight="1">
      <c r="B229" s="3"/>
      <c r="C229" s="35"/>
      <c r="D229" s="7" t="s">
        <v>141</v>
      </c>
      <c r="E229" s="7" t="s">
        <v>269</v>
      </c>
      <c r="F229" s="18" t="s">
        <v>213</v>
      </c>
      <c r="G229" s="18" t="s">
        <v>183</v>
      </c>
      <c r="H229" s="18" t="s">
        <v>183</v>
      </c>
      <c r="I229" s="18" t="s">
        <v>183</v>
      </c>
      <c r="J229" s="18" t="s">
        <v>183</v>
      </c>
      <c r="K229" s="18" t="s">
        <v>183</v>
      </c>
      <c r="L229" s="69" t="s">
        <v>183</v>
      </c>
      <c r="M229" s="69" t="s">
        <v>183</v>
      </c>
      <c r="N229" s="69" t="s">
        <v>183</v>
      </c>
      <c r="O229" s="69" t="s">
        <v>183</v>
      </c>
      <c r="P229" s="18" t="s">
        <v>183</v>
      </c>
      <c r="Q229" s="18" t="s">
        <v>183</v>
      </c>
      <c r="R229" s="18" t="s">
        <v>183</v>
      </c>
      <c r="S229" s="18" t="s">
        <v>183</v>
      </c>
      <c r="T229" s="18" t="s">
        <v>183</v>
      </c>
      <c r="U229" s="18" t="s">
        <v>183</v>
      </c>
      <c r="V229" s="18" t="s">
        <v>183</v>
      </c>
      <c r="W229" s="18" t="s">
        <v>183</v>
      </c>
    </row>
    <row r="230" spans="1:23" ht="16.5" customHeight="1">
      <c r="B230" s="3"/>
      <c r="C230" s="35"/>
      <c r="D230" s="7" t="s">
        <v>141</v>
      </c>
      <c r="E230" s="7" t="s">
        <v>270</v>
      </c>
      <c r="F230" s="18" t="s">
        <v>213</v>
      </c>
      <c r="G230" s="18" t="s">
        <v>183</v>
      </c>
      <c r="H230" s="18" t="s">
        <v>183</v>
      </c>
      <c r="I230" s="18" t="s">
        <v>183</v>
      </c>
      <c r="J230" s="18" t="s">
        <v>183</v>
      </c>
      <c r="K230" s="18" t="s">
        <v>183</v>
      </c>
      <c r="L230" s="69" t="s">
        <v>183</v>
      </c>
      <c r="M230" s="69" t="s">
        <v>183</v>
      </c>
      <c r="N230" s="69" t="s">
        <v>183</v>
      </c>
      <c r="O230" s="69" t="s">
        <v>183</v>
      </c>
      <c r="P230" s="18" t="s">
        <v>183</v>
      </c>
      <c r="Q230" s="18" t="s">
        <v>183</v>
      </c>
      <c r="R230" s="18" t="s">
        <v>183</v>
      </c>
      <c r="S230" s="18" t="s">
        <v>183</v>
      </c>
      <c r="T230" s="18" t="s">
        <v>183</v>
      </c>
      <c r="U230" s="18" t="s">
        <v>183</v>
      </c>
      <c r="V230" s="18" t="s">
        <v>183</v>
      </c>
      <c r="W230" s="18" t="s">
        <v>183</v>
      </c>
    </row>
    <row r="231" spans="1:23" ht="16.5" customHeight="1">
      <c r="B231" s="3"/>
      <c r="C231" s="35"/>
      <c r="D231" s="7" t="s">
        <v>141</v>
      </c>
    </row>
    <row r="232" spans="1:23" ht="16.5" customHeight="1">
      <c r="B232" s="3" t="s">
        <v>247</v>
      </c>
      <c r="C232" s="37" t="s">
        <v>243</v>
      </c>
      <c r="D232" s="7" t="s">
        <v>244</v>
      </c>
      <c r="E232" s="95" t="s">
        <v>268</v>
      </c>
      <c r="F232" s="18">
        <v>182</v>
      </c>
      <c r="G232" s="18">
        <v>0</v>
      </c>
      <c r="H232" s="18">
        <v>25</v>
      </c>
      <c r="I232" s="18">
        <v>25</v>
      </c>
      <c r="J232" s="18">
        <v>594</v>
      </c>
      <c r="K232" s="18">
        <v>173</v>
      </c>
      <c r="L232" s="10">
        <v>767</v>
      </c>
      <c r="M232" s="18">
        <v>0</v>
      </c>
      <c r="N232" s="18">
        <v>21</v>
      </c>
      <c r="O232" s="10">
        <v>21</v>
      </c>
      <c r="P232" s="10">
        <v>788</v>
      </c>
      <c r="Q232" s="50">
        <v>2.7</v>
      </c>
      <c r="R232" s="18" t="s">
        <v>183</v>
      </c>
      <c r="S232" s="77">
        <v>0.6</v>
      </c>
      <c r="T232" s="52">
        <v>1.32</v>
      </c>
      <c r="U232" s="52">
        <v>0.82</v>
      </c>
      <c r="V232" s="50">
        <v>31.2</v>
      </c>
      <c r="W232" s="50">
        <v>28.1</v>
      </c>
    </row>
    <row r="233" spans="1:23" ht="16.5" customHeight="1">
      <c r="B233" s="3"/>
      <c r="C233" s="35"/>
      <c r="D233" s="7" t="s">
        <v>141</v>
      </c>
      <c r="E233" s="7" t="s">
        <v>270</v>
      </c>
      <c r="F233" s="18" t="s">
        <v>213</v>
      </c>
      <c r="G233" s="18" t="s">
        <v>183</v>
      </c>
      <c r="H233" s="18" t="s">
        <v>183</v>
      </c>
      <c r="I233" s="18" t="s">
        <v>183</v>
      </c>
      <c r="J233" s="18" t="s">
        <v>183</v>
      </c>
      <c r="K233" s="18" t="s">
        <v>183</v>
      </c>
      <c r="L233" s="53">
        <v>943</v>
      </c>
      <c r="M233" s="69" t="s">
        <v>183</v>
      </c>
      <c r="N233" s="69" t="s">
        <v>183</v>
      </c>
      <c r="O233" s="53">
        <v>97</v>
      </c>
      <c r="P233" s="53">
        <v>1040</v>
      </c>
      <c r="Q233" s="18" t="s">
        <v>183</v>
      </c>
      <c r="R233" s="18" t="s">
        <v>183</v>
      </c>
      <c r="S233" s="18" t="s">
        <v>183</v>
      </c>
      <c r="T233" s="18" t="s">
        <v>183</v>
      </c>
      <c r="U233" s="18" t="s">
        <v>183</v>
      </c>
      <c r="V233" s="50">
        <v>26.2</v>
      </c>
      <c r="W233" s="50">
        <v>24.7</v>
      </c>
    </row>
    <row r="234" spans="1:23" ht="16.5" customHeight="1">
      <c r="B234" s="3"/>
      <c r="C234" s="35"/>
      <c r="D234" s="7" t="s">
        <v>141</v>
      </c>
      <c r="E234" s="7" t="s">
        <v>269</v>
      </c>
      <c r="F234" s="18" t="s">
        <v>213</v>
      </c>
      <c r="G234" s="18" t="s">
        <v>183</v>
      </c>
      <c r="H234" s="18" t="s">
        <v>183</v>
      </c>
      <c r="I234" s="18" t="s">
        <v>183</v>
      </c>
      <c r="J234" s="18" t="s">
        <v>183</v>
      </c>
      <c r="K234" s="18" t="s">
        <v>183</v>
      </c>
      <c r="L234" s="69" t="s">
        <v>183</v>
      </c>
      <c r="M234" s="69" t="s">
        <v>183</v>
      </c>
      <c r="N234" s="69" t="s">
        <v>183</v>
      </c>
      <c r="O234" s="69" t="s">
        <v>183</v>
      </c>
      <c r="P234" s="18" t="s">
        <v>183</v>
      </c>
      <c r="Q234" s="18" t="s">
        <v>183</v>
      </c>
      <c r="R234" s="18" t="s">
        <v>183</v>
      </c>
      <c r="S234" s="18" t="s">
        <v>183</v>
      </c>
      <c r="T234" s="18" t="s">
        <v>183</v>
      </c>
      <c r="U234" s="18" t="s">
        <v>183</v>
      </c>
      <c r="V234" s="18" t="s">
        <v>183</v>
      </c>
      <c r="W234" s="18" t="s">
        <v>183</v>
      </c>
    </row>
    <row r="235" spans="1:23" ht="16.5" customHeight="1">
      <c r="B235" s="3"/>
      <c r="C235" s="35"/>
      <c r="E235" s="7" t="s">
        <v>270</v>
      </c>
      <c r="F235" s="18" t="s">
        <v>213</v>
      </c>
      <c r="G235" s="18" t="s">
        <v>183</v>
      </c>
      <c r="H235" s="18" t="s">
        <v>183</v>
      </c>
      <c r="I235" s="18" t="s">
        <v>183</v>
      </c>
      <c r="J235" s="18" t="s">
        <v>183</v>
      </c>
      <c r="K235" s="18" t="s">
        <v>183</v>
      </c>
      <c r="L235" s="69" t="s">
        <v>183</v>
      </c>
      <c r="M235" s="69" t="s">
        <v>183</v>
      </c>
      <c r="N235" s="69" t="s">
        <v>183</v>
      </c>
      <c r="O235" s="69" t="s">
        <v>183</v>
      </c>
      <c r="P235" s="18" t="s">
        <v>183</v>
      </c>
      <c r="Q235" s="18" t="s">
        <v>183</v>
      </c>
      <c r="R235" s="18" t="s">
        <v>183</v>
      </c>
      <c r="S235" s="18" t="s">
        <v>183</v>
      </c>
      <c r="T235" s="18" t="s">
        <v>183</v>
      </c>
      <c r="U235" s="18" t="s">
        <v>183</v>
      </c>
      <c r="V235" s="18" t="s">
        <v>183</v>
      </c>
      <c r="W235" s="18" t="s">
        <v>183</v>
      </c>
    </row>
    <row r="236" spans="1:23" ht="16.5" customHeight="1">
      <c r="B236" s="3"/>
      <c r="C236" s="35"/>
    </row>
    <row r="237" spans="1:23" ht="16.5" customHeight="1">
      <c r="B237" s="3" t="s">
        <v>151</v>
      </c>
      <c r="C237" s="37" t="s">
        <v>150</v>
      </c>
      <c r="D237" s="7" t="s">
        <v>245</v>
      </c>
      <c r="E237" s="95" t="s">
        <v>268</v>
      </c>
      <c r="F237" s="18" t="s">
        <v>213</v>
      </c>
      <c r="G237" s="18" t="s">
        <v>183</v>
      </c>
      <c r="H237" s="18" t="s">
        <v>183</v>
      </c>
      <c r="I237" s="18" t="s">
        <v>183</v>
      </c>
      <c r="J237" s="18" t="s">
        <v>183</v>
      </c>
      <c r="K237" s="18" t="s">
        <v>183</v>
      </c>
      <c r="L237" s="10">
        <v>5294</v>
      </c>
      <c r="M237" s="69" t="s">
        <v>183</v>
      </c>
      <c r="N237" s="69" t="s">
        <v>183</v>
      </c>
      <c r="O237" s="10">
        <v>284</v>
      </c>
      <c r="P237" s="10">
        <v>5578</v>
      </c>
      <c r="Q237" s="50">
        <v>5.0999999999999996</v>
      </c>
      <c r="R237" s="10">
        <v>5401</v>
      </c>
      <c r="S237" s="52">
        <v>1.03</v>
      </c>
      <c r="T237" s="52">
        <v>1.18</v>
      </c>
      <c r="U237" s="52">
        <v>0.79</v>
      </c>
      <c r="V237" s="50">
        <v>27</v>
      </c>
      <c r="W237" s="50">
        <v>33.9</v>
      </c>
    </row>
    <row r="238" spans="1:23" ht="16.5" customHeight="1">
      <c r="B238" s="3"/>
      <c r="C238" s="35"/>
      <c r="D238" s="7" t="s">
        <v>141</v>
      </c>
      <c r="E238" s="7" t="s">
        <v>270</v>
      </c>
      <c r="F238" s="18" t="s">
        <v>213</v>
      </c>
      <c r="G238" s="18" t="s">
        <v>183</v>
      </c>
      <c r="H238" s="18" t="s">
        <v>183</v>
      </c>
      <c r="I238" s="18" t="s">
        <v>183</v>
      </c>
      <c r="J238" s="18" t="s">
        <v>183</v>
      </c>
      <c r="K238" s="18" t="s">
        <v>183</v>
      </c>
      <c r="L238" s="10">
        <v>6300</v>
      </c>
      <c r="M238" s="69" t="s">
        <v>183</v>
      </c>
      <c r="N238" s="69" t="s">
        <v>183</v>
      </c>
      <c r="O238" s="10">
        <v>309</v>
      </c>
      <c r="P238" s="10">
        <v>6609</v>
      </c>
      <c r="Q238" s="18" t="s">
        <v>183</v>
      </c>
      <c r="R238" s="10">
        <v>6425</v>
      </c>
      <c r="S238" s="18" t="s">
        <v>183</v>
      </c>
      <c r="T238" s="18" t="s">
        <v>183</v>
      </c>
      <c r="U238" s="18" t="s">
        <v>183</v>
      </c>
      <c r="V238" s="50">
        <v>39.6</v>
      </c>
      <c r="W238" s="50">
        <v>41</v>
      </c>
    </row>
    <row r="239" spans="1:23" ht="16.5" customHeight="1">
      <c r="B239" s="3"/>
      <c r="C239" s="35"/>
      <c r="D239" s="7" t="s">
        <v>141</v>
      </c>
      <c r="E239" s="7" t="s">
        <v>269</v>
      </c>
      <c r="F239" s="18" t="s">
        <v>213</v>
      </c>
      <c r="G239" s="18" t="s">
        <v>183</v>
      </c>
      <c r="H239" s="18" t="s">
        <v>183</v>
      </c>
      <c r="I239" s="18" t="s">
        <v>183</v>
      </c>
      <c r="J239" s="18" t="s">
        <v>183</v>
      </c>
      <c r="K239" s="18" t="s">
        <v>183</v>
      </c>
      <c r="L239" s="69" t="s">
        <v>183</v>
      </c>
      <c r="M239" s="69" t="s">
        <v>183</v>
      </c>
      <c r="N239" s="69" t="s">
        <v>183</v>
      </c>
      <c r="O239" s="69" t="s">
        <v>183</v>
      </c>
      <c r="P239" s="18" t="s">
        <v>183</v>
      </c>
      <c r="Q239" s="18" t="s">
        <v>183</v>
      </c>
      <c r="R239" s="18" t="s">
        <v>183</v>
      </c>
      <c r="S239" s="18" t="s">
        <v>183</v>
      </c>
      <c r="T239" s="18" t="s">
        <v>183</v>
      </c>
      <c r="U239" s="18" t="s">
        <v>183</v>
      </c>
      <c r="V239" s="18" t="s">
        <v>183</v>
      </c>
      <c r="W239" s="18" t="s">
        <v>183</v>
      </c>
    </row>
    <row r="240" spans="1:23" ht="16.5" customHeight="1">
      <c r="B240" s="3"/>
      <c r="C240" s="35"/>
      <c r="E240" s="7" t="s">
        <v>270</v>
      </c>
      <c r="F240" s="18" t="s">
        <v>213</v>
      </c>
      <c r="G240" s="18" t="s">
        <v>183</v>
      </c>
      <c r="H240" s="18" t="s">
        <v>183</v>
      </c>
      <c r="I240" s="18" t="s">
        <v>183</v>
      </c>
      <c r="J240" s="18" t="s">
        <v>183</v>
      </c>
      <c r="K240" s="18" t="s">
        <v>183</v>
      </c>
      <c r="L240" s="69" t="s">
        <v>183</v>
      </c>
      <c r="M240" s="69" t="s">
        <v>183</v>
      </c>
      <c r="N240" s="69" t="s">
        <v>183</v>
      </c>
      <c r="O240" s="69" t="s">
        <v>183</v>
      </c>
      <c r="P240" s="18" t="s">
        <v>183</v>
      </c>
      <c r="Q240" s="18" t="s">
        <v>183</v>
      </c>
      <c r="R240" s="18" t="s">
        <v>183</v>
      </c>
      <c r="S240" s="18" t="s">
        <v>183</v>
      </c>
      <c r="T240" s="18" t="s">
        <v>183</v>
      </c>
      <c r="U240" s="18" t="s">
        <v>183</v>
      </c>
      <c r="V240" s="18" t="s">
        <v>183</v>
      </c>
      <c r="W240" s="18" t="s">
        <v>183</v>
      </c>
    </row>
    <row r="241" spans="1:24" ht="16.5" customHeight="1">
      <c r="B241" s="3"/>
      <c r="C241" s="35"/>
    </row>
    <row r="242" spans="1:24" ht="16.5" customHeight="1">
      <c r="B242" s="3"/>
      <c r="C242" s="37" t="s">
        <v>158</v>
      </c>
      <c r="D242" s="7" t="s">
        <v>246</v>
      </c>
      <c r="E242" s="95" t="s">
        <v>268</v>
      </c>
      <c r="F242" s="18" t="s">
        <v>213</v>
      </c>
      <c r="G242" s="18" t="s">
        <v>183</v>
      </c>
      <c r="H242" s="18" t="s">
        <v>183</v>
      </c>
      <c r="I242" s="18" t="s">
        <v>183</v>
      </c>
      <c r="J242" s="18" t="s">
        <v>183</v>
      </c>
      <c r="K242" s="18" t="s">
        <v>183</v>
      </c>
      <c r="L242" s="10">
        <v>3792</v>
      </c>
      <c r="M242" s="69" t="s">
        <v>183</v>
      </c>
      <c r="N242" s="69" t="s">
        <v>183</v>
      </c>
      <c r="O242" s="10">
        <v>277</v>
      </c>
      <c r="P242" s="10">
        <v>4069</v>
      </c>
      <c r="Q242" s="50">
        <v>6.8</v>
      </c>
      <c r="R242" s="10">
        <v>3132</v>
      </c>
      <c r="S242" s="52">
        <v>1.3</v>
      </c>
      <c r="T242" s="52">
        <v>1.18</v>
      </c>
      <c r="U242" s="52">
        <v>0.47</v>
      </c>
      <c r="V242" s="50">
        <v>53.2</v>
      </c>
      <c r="W242" s="50">
        <v>51.7</v>
      </c>
    </row>
    <row r="243" spans="1:24" ht="16.5" customHeight="1">
      <c r="B243" s="3"/>
      <c r="C243" s="35"/>
      <c r="D243" s="7" t="s">
        <v>141</v>
      </c>
      <c r="E243" s="7" t="s">
        <v>270</v>
      </c>
      <c r="F243" s="18" t="s">
        <v>213</v>
      </c>
      <c r="G243" s="18" t="s">
        <v>183</v>
      </c>
      <c r="H243" s="18" t="s">
        <v>183</v>
      </c>
      <c r="I243" s="18" t="s">
        <v>183</v>
      </c>
      <c r="J243" s="18" t="s">
        <v>183</v>
      </c>
      <c r="K243" s="18" t="s">
        <v>183</v>
      </c>
      <c r="L243" s="10">
        <v>4493</v>
      </c>
      <c r="M243" s="69" t="s">
        <v>183</v>
      </c>
      <c r="N243" s="69" t="s">
        <v>183</v>
      </c>
      <c r="O243" s="10">
        <v>306</v>
      </c>
      <c r="P243" s="10">
        <v>4799</v>
      </c>
      <c r="Q243" s="18" t="s">
        <v>183</v>
      </c>
      <c r="R243" s="10">
        <v>3898</v>
      </c>
      <c r="S243" s="18" t="s">
        <v>183</v>
      </c>
      <c r="T243" s="18" t="s">
        <v>183</v>
      </c>
      <c r="U243" s="18" t="s">
        <v>183</v>
      </c>
      <c r="V243" s="50">
        <v>54.1</v>
      </c>
      <c r="W243" s="50">
        <v>52.1</v>
      </c>
    </row>
    <row r="244" spans="1:24" ht="16.5" customHeight="1">
      <c r="B244" s="3"/>
      <c r="C244" s="35"/>
      <c r="D244" s="7" t="s">
        <v>141</v>
      </c>
      <c r="E244" s="7" t="s">
        <v>269</v>
      </c>
      <c r="F244" s="18" t="s">
        <v>213</v>
      </c>
      <c r="G244" s="18" t="s">
        <v>183</v>
      </c>
      <c r="H244" s="18" t="s">
        <v>183</v>
      </c>
      <c r="I244" s="18" t="s">
        <v>183</v>
      </c>
      <c r="J244" s="18" t="s">
        <v>183</v>
      </c>
      <c r="K244" s="18" t="s">
        <v>183</v>
      </c>
      <c r="L244" s="69" t="s">
        <v>183</v>
      </c>
      <c r="M244" s="69" t="s">
        <v>183</v>
      </c>
      <c r="N244" s="69" t="s">
        <v>183</v>
      </c>
      <c r="O244" s="69" t="s">
        <v>183</v>
      </c>
      <c r="P244" s="18" t="s">
        <v>183</v>
      </c>
      <c r="Q244" s="18" t="s">
        <v>183</v>
      </c>
      <c r="R244" s="18" t="s">
        <v>183</v>
      </c>
      <c r="S244" s="18" t="s">
        <v>183</v>
      </c>
      <c r="T244" s="18" t="s">
        <v>183</v>
      </c>
      <c r="U244" s="18" t="s">
        <v>183</v>
      </c>
      <c r="V244" s="18" t="s">
        <v>183</v>
      </c>
      <c r="W244" s="18" t="s">
        <v>183</v>
      </c>
    </row>
    <row r="245" spans="1:24" ht="16.5" customHeight="1">
      <c r="B245" s="3"/>
      <c r="C245" s="35"/>
      <c r="D245" s="7" t="s">
        <v>141</v>
      </c>
      <c r="E245" s="7" t="s">
        <v>270</v>
      </c>
      <c r="F245" s="18" t="s">
        <v>213</v>
      </c>
      <c r="G245" s="18" t="s">
        <v>183</v>
      </c>
      <c r="H245" s="18" t="s">
        <v>183</v>
      </c>
      <c r="I245" s="18" t="s">
        <v>183</v>
      </c>
      <c r="J245" s="18" t="s">
        <v>183</v>
      </c>
      <c r="K245" s="18" t="s">
        <v>183</v>
      </c>
      <c r="L245" s="69" t="s">
        <v>183</v>
      </c>
      <c r="M245" s="69" t="s">
        <v>183</v>
      </c>
      <c r="N245" s="69" t="s">
        <v>183</v>
      </c>
      <c r="O245" s="69" t="s">
        <v>183</v>
      </c>
      <c r="P245" s="18" t="s">
        <v>183</v>
      </c>
      <c r="Q245" s="18" t="s">
        <v>183</v>
      </c>
      <c r="R245" s="18" t="s">
        <v>183</v>
      </c>
      <c r="S245" s="18" t="s">
        <v>183</v>
      </c>
      <c r="T245" s="18" t="s">
        <v>183</v>
      </c>
      <c r="U245" s="18" t="s">
        <v>183</v>
      </c>
      <c r="V245" s="18" t="s">
        <v>183</v>
      </c>
      <c r="W245" s="18" t="s">
        <v>183</v>
      </c>
    </row>
    <row r="246" spans="1:24" ht="16.5" customHeight="1">
      <c r="B246" s="3"/>
      <c r="C246" s="35"/>
      <c r="D246" s="7" t="s">
        <v>141</v>
      </c>
    </row>
    <row r="247" spans="1:24" ht="16.5" customHeight="1">
      <c r="A247" s="1"/>
      <c r="B247" s="3" t="s">
        <v>165</v>
      </c>
      <c r="C247" s="37" t="s">
        <v>248</v>
      </c>
      <c r="D247" s="7" t="s">
        <v>249</v>
      </c>
      <c r="E247" s="95" t="s">
        <v>268</v>
      </c>
      <c r="F247" s="18">
        <v>32</v>
      </c>
      <c r="G247" s="18">
        <v>60</v>
      </c>
      <c r="H247" s="18">
        <v>25</v>
      </c>
      <c r="I247" s="18">
        <v>102</v>
      </c>
      <c r="J247" s="18">
        <v>2595</v>
      </c>
      <c r="K247" s="18">
        <v>712</v>
      </c>
      <c r="L247" s="10">
        <v>3307</v>
      </c>
      <c r="M247" s="18">
        <v>22</v>
      </c>
      <c r="N247" s="18">
        <v>132</v>
      </c>
      <c r="O247" s="10">
        <v>154</v>
      </c>
      <c r="P247" s="10">
        <v>3461</v>
      </c>
      <c r="Q247" s="50">
        <v>4.4000000000000004</v>
      </c>
      <c r="R247" s="10">
        <v>3741</v>
      </c>
      <c r="S247" s="52">
        <v>0.93</v>
      </c>
      <c r="T247" s="52">
        <v>1.24</v>
      </c>
      <c r="U247" s="52">
        <v>0.42</v>
      </c>
      <c r="V247" s="50">
        <v>49.9</v>
      </c>
      <c r="W247" s="50">
        <v>45.6</v>
      </c>
      <c r="X247" s="3"/>
    </row>
    <row r="248" spans="1:24" ht="16.5" customHeight="1">
      <c r="B248" s="3" t="s">
        <v>166</v>
      </c>
      <c r="C248" s="35"/>
      <c r="D248" s="7" t="s">
        <v>141</v>
      </c>
      <c r="E248" s="7" t="s">
        <v>270</v>
      </c>
      <c r="F248" s="18" t="s">
        <v>213</v>
      </c>
      <c r="G248" s="18" t="s">
        <v>183</v>
      </c>
      <c r="H248" s="18" t="s">
        <v>183</v>
      </c>
      <c r="I248" s="18" t="s">
        <v>183</v>
      </c>
      <c r="J248" s="18" t="s">
        <v>183</v>
      </c>
      <c r="K248" s="18" t="s">
        <v>183</v>
      </c>
      <c r="L248" s="53">
        <v>3963</v>
      </c>
      <c r="M248" s="69" t="s">
        <v>183</v>
      </c>
      <c r="N248" s="69" t="s">
        <v>183</v>
      </c>
      <c r="O248" s="53">
        <v>329</v>
      </c>
      <c r="P248" s="53">
        <v>4292</v>
      </c>
      <c r="Q248" s="18" t="s">
        <v>183</v>
      </c>
      <c r="R248" s="53">
        <v>4676</v>
      </c>
      <c r="S248" s="18" t="s">
        <v>183</v>
      </c>
      <c r="T248" s="18" t="s">
        <v>183</v>
      </c>
      <c r="U248" s="18" t="s">
        <v>183</v>
      </c>
      <c r="V248" s="50">
        <v>46.1</v>
      </c>
      <c r="W248" s="50">
        <v>41.8</v>
      </c>
    </row>
    <row r="249" spans="1:24" ht="16.5" customHeight="1">
      <c r="B249" s="3"/>
      <c r="C249" s="35"/>
      <c r="D249" s="7" t="s">
        <v>141</v>
      </c>
      <c r="E249" s="7" t="s">
        <v>269</v>
      </c>
      <c r="F249" s="18" t="s">
        <v>213</v>
      </c>
      <c r="G249" s="18" t="s">
        <v>183</v>
      </c>
      <c r="H249" s="18" t="s">
        <v>183</v>
      </c>
      <c r="I249" s="18" t="s">
        <v>183</v>
      </c>
      <c r="J249" s="18" t="s">
        <v>183</v>
      </c>
      <c r="K249" s="18" t="s">
        <v>183</v>
      </c>
      <c r="L249" s="69" t="s">
        <v>183</v>
      </c>
      <c r="M249" s="69" t="s">
        <v>183</v>
      </c>
      <c r="N249" s="69" t="s">
        <v>183</v>
      </c>
      <c r="O249" s="69" t="s">
        <v>183</v>
      </c>
      <c r="P249" s="18" t="s">
        <v>183</v>
      </c>
      <c r="Q249" s="18" t="s">
        <v>183</v>
      </c>
      <c r="R249" s="18" t="s">
        <v>183</v>
      </c>
      <c r="S249" s="18" t="s">
        <v>183</v>
      </c>
      <c r="T249" s="18" t="s">
        <v>183</v>
      </c>
      <c r="U249" s="18" t="s">
        <v>183</v>
      </c>
      <c r="V249" s="18" t="s">
        <v>183</v>
      </c>
      <c r="W249" s="18" t="s">
        <v>183</v>
      </c>
    </row>
    <row r="250" spans="1:24" ht="16.5" customHeight="1">
      <c r="B250" s="3"/>
      <c r="C250" s="35"/>
      <c r="D250" s="7" t="s">
        <v>141</v>
      </c>
      <c r="E250" s="7" t="s">
        <v>270</v>
      </c>
      <c r="F250" s="18" t="s">
        <v>213</v>
      </c>
      <c r="G250" s="18" t="s">
        <v>183</v>
      </c>
      <c r="H250" s="18" t="s">
        <v>183</v>
      </c>
      <c r="I250" s="18" t="s">
        <v>183</v>
      </c>
      <c r="J250" s="18" t="s">
        <v>183</v>
      </c>
      <c r="K250" s="18" t="s">
        <v>183</v>
      </c>
      <c r="L250" s="69" t="s">
        <v>183</v>
      </c>
      <c r="M250" s="69" t="s">
        <v>183</v>
      </c>
      <c r="N250" s="69" t="s">
        <v>183</v>
      </c>
      <c r="O250" s="69" t="s">
        <v>183</v>
      </c>
      <c r="P250" s="18" t="s">
        <v>183</v>
      </c>
      <c r="Q250" s="18" t="s">
        <v>183</v>
      </c>
      <c r="R250" s="18" t="s">
        <v>183</v>
      </c>
      <c r="S250" s="18" t="s">
        <v>183</v>
      </c>
      <c r="T250" s="18" t="s">
        <v>183</v>
      </c>
      <c r="U250" s="18" t="s">
        <v>183</v>
      </c>
      <c r="V250" s="18" t="s">
        <v>183</v>
      </c>
      <c r="W250" s="18" t="s">
        <v>183</v>
      </c>
    </row>
    <row r="251" spans="1:24" ht="16.5" customHeight="1">
      <c r="B251" s="3"/>
      <c r="C251" s="35"/>
      <c r="D251" s="7" t="s">
        <v>141</v>
      </c>
    </row>
    <row r="252" spans="1:24" ht="16.5" customHeight="1">
      <c r="B252" s="3"/>
      <c r="C252" s="37" t="s">
        <v>250</v>
      </c>
      <c r="D252" s="7" t="s">
        <v>251</v>
      </c>
      <c r="E252" s="95" t="s">
        <v>268</v>
      </c>
      <c r="F252" s="18">
        <v>216</v>
      </c>
      <c r="G252" s="18">
        <v>297</v>
      </c>
      <c r="H252" s="18">
        <v>9</v>
      </c>
      <c r="I252" s="18">
        <v>207</v>
      </c>
      <c r="J252" s="18">
        <v>8411</v>
      </c>
      <c r="K252" s="18">
        <v>2530</v>
      </c>
      <c r="L252" s="10">
        <v>10941</v>
      </c>
      <c r="M252" s="18">
        <v>85</v>
      </c>
      <c r="N252" s="18">
        <v>1039</v>
      </c>
      <c r="O252" s="10">
        <v>1124</v>
      </c>
      <c r="P252" s="10">
        <v>12065</v>
      </c>
      <c r="Q252" s="50">
        <v>9.3000000000000007</v>
      </c>
      <c r="R252" s="10">
        <v>13053</v>
      </c>
      <c r="S252" s="52">
        <v>0.92</v>
      </c>
      <c r="T252" s="52">
        <v>1.29</v>
      </c>
      <c r="U252" s="52">
        <v>1.17</v>
      </c>
      <c r="V252" s="50">
        <v>25.4</v>
      </c>
      <c r="W252" s="50">
        <v>27.7</v>
      </c>
    </row>
    <row r="253" spans="1:24" ht="16.5" customHeight="1">
      <c r="B253" s="3"/>
      <c r="C253" s="37"/>
      <c r="D253" s="7" t="s">
        <v>141</v>
      </c>
      <c r="E253" s="7" t="s">
        <v>270</v>
      </c>
      <c r="F253" s="18" t="s">
        <v>213</v>
      </c>
      <c r="G253" s="18" t="s">
        <v>183</v>
      </c>
      <c r="H253" s="18" t="s">
        <v>183</v>
      </c>
      <c r="I253" s="18" t="s">
        <v>183</v>
      </c>
      <c r="J253" s="18" t="s">
        <v>183</v>
      </c>
      <c r="K253" s="18" t="s">
        <v>183</v>
      </c>
      <c r="L253" s="53">
        <v>13765</v>
      </c>
      <c r="M253" s="69" t="s">
        <v>183</v>
      </c>
      <c r="N253" s="69" t="s">
        <v>183</v>
      </c>
      <c r="O253" s="53">
        <v>1799</v>
      </c>
      <c r="P253" s="53">
        <v>15564</v>
      </c>
      <c r="Q253" s="18" t="s">
        <v>183</v>
      </c>
      <c r="R253" s="53">
        <v>17360</v>
      </c>
      <c r="S253" s="18" t="s">
        <v>183</v>
      </c>
      <c r="T253" s="18" t="s">
        <v>183</v>
      </c>
      <c r="U253" s="18" t="s">
        <v>183</v>
      </c>
      <c r="V253" s="50">
        <v>21</v>
      </c>
      <c r="W253" s="50">
        <v>29</v>
      </c>
    </row>
    <row r="254" spans="1:24" ht="16.5" customHeight="1">
      <c r="B254" s="3"/>
      <c r="C254" s="35"/>
      <c r="D254" s="7" t="s">
        <v>141</v>
      </c>
      <c r="E254" s="7" t="s">
        <v>269</v>
      </c>
      <c r="F254" s="18" t="s">
        <v>213</v>
      </c>
      <c r="G254" s="18" t="s">
        <v>183</v>
      </c>
      <c r="H254" s="18" t="s">
        <v>183</v>
      </c>
      <c r="I254" s="18" t="s">
        <v>183</v>
      </c>
      <c r="J254" s="18" t="s">
        <v>183</v>
      </c>
      <c r="K254" s="18" t="s">
        <v>183</v>
      </c>
      <c r="L254" s="69" t="s">
        <v>183</v>
      </c>
      <c r="M254" s="69" t="s">
        <v>183</v>
      </c>
      <c r="N254" s="69" t="s">
        <v>183</v>
      </c>
      <c r="O254" s="69" t="s">
        <v>183</v>
      </c>
      <c r="P254" s="18" t="s">
        <v>183</v>
      </c>
      <c r="Q254" s="18" t="s">
        <v>183</v>
      </c>
      <c r="R254" s="18" t="s">
        <v>183</v>
      </c>
      <c r="S254" s="18" t="s">
        <v>183</v>
      </c>
      <c r="T254" s="18" t="s">
        <v>183</v>
      </c>
      <c r="U254" s="18" t="s">
        <v>183</v>
      </c>
      <c r="V254" s="18" t="s">
        <v>183</v>
      </c>
      <c r="W254" s="18" t="s">
        <v>183</v>
      </c>
    </row>
    <row r="255" spans="1:24" ht="16.5" customHeight="1">
      <c r="B255" s="3"/>
      <c r="C255" s="35"/>
      <c r="D255" s="7" t="s">
        <v>141</v>
      </c>
      <c r="E255" s="7" t="s">
        <v>270</v>
      </c>
      <c r="F255" s="18" t="s">
        <v>213</v>
      </c>
      <c r="G255" s="18" t="s">
        <v>183</v>
      </c>
      <c r="H255" s="18" t="s">
        <v>183</v>
      </c>
      <c r="I255" s="18" t="s">
        <v>183</v>
      </c>
      <c r="J255" s="18" t="s">
        <v>183</v>
      </c>
      <c r="K255" s="18" t="s">
        <v>183</v>
      </c>
      <c r="L255" s="69" t="s">
        <v>183</v>
      </c>
      <c r="M255" s="69" t="s">
        <v>183</v>
      </c>
      <c r="N255" s="69" t="s">
        <v>183</v>
      </c>
      <c r="O255" s="69" t="s">
        <v>183</v>
      </c>
      <c r="P255" s="18" t="s">
        <v>183</v>
      </c>
      <c r="Q255" s="18" t="s">
        <v>183</v>
      </c>
      <c r="R255" s="18" t="s">
        <v>183</v>
      </c>
      <c r="S255" s="18" t="s">
        <v>183</v>
      </c>
      <c r="T255" s="18" t="s">
        <v>183</v>
      </c>
      <c r="U255" s="18" t="s">
        <v>183</v>
      </c>
      <c r="V255" s="18" t="s">
        <v>183</v>
      </c>
      <c r="W255" s="18" t="s">
        <v>183</v>
      </c>
    </row>
    <row r="256" spans="1:24" ht="16.5" customHeight="1">
      <c r="B256" s="3"/>
      <c r="C256" s="35"/>
      <c r="D256" s="7" t="s">
        <v>141</v>
      </c>
    </row>
    <row r="257" spans="1:24" ht="16.5" customHeight="1">
      <c r="B257" s="3" t="s">
        <v>164</v>
      </c>
      <c r="C257" s="37" t="s">
        <v>252</v>
      </c>
      <c r="D257" s="7" t="s">
        <v>253</v>
      </c>
      <c r="E257" s="95" t="s">
        <v>268</v>
      </c>
      <c r="F257" s="18">
        <v>128</v>
      </c>
      <c r="G257" s="18">
        <v>282</v>
      </c>
      <c r="H257" s="18">
        <v>17</v>
      </c>
      <c r="I257" s="18">
        <v>385</v>
      </c>
      <c r="J257" s="18">
        <v>5688</v>
      </c>
      <c r="K257" s="18">
        <v>3291</v>
      </c>
      <c r="L257" s="10">
        <v>8979</v>
      </c>
      <c r="M257" s="18">
        <v>7</v>
      </c>
      <c r="N257" s="18">
        <v>1774</v>
      </c>
      <c r="O257" s="10">
        <v>1781</v>
      </c>
      <c r="P257" s="10">
        <v>10760</v>
      </c>
      <c r="Q257" s="50">
        <v>16.600000000000001</v>
      </c>
      <c r="R257" s="10">
        <v>11819</v>
      </c>
      <c r="S257" s="52">
        <v>0.91</v>
      </c>
      <c r="T257" s="52">
        <v>1.23</v>
      </c>
      <c r="U257" s="52">
        <v>1.05</v>
      </c>
      <c r="V257" s="50">
        <v>19.8</v>
      </c>
      <c r="W257" s="50">
        <v>24.9</v>
      </c>
    </row>
    <row r="258" spans="1:24" ht="16.5" customHeight="1">
      <c r="B258" s="3"/>
      <c r="C258" s="35"/>
      <c r="D258" s="7" t="s">
        <v>141</v>
      </c>
      <c r="E258" s="7" t="s">
        <v>270</v>
      </c>
      <c r="F258" s="18">
        <v>167</v>
      </c>
      <c r="G258" s="18">
        <v>348</v>
      </c>
      <c r="H258" s="18">
        <v>31</v>
      </c>
      <c r="I258" s="18">
        <v>502</v>
      </c>
      <c r="J258" s="18">
        <v>7554</v>
      </c>
      <c r="K258" s="18">
        <v>3639</v>
      </c>
      <c r="L258" s="10">
        <v>11193</v>
      </c>
      <c r="M258" s="18">
        <v>9</v>
      </c>
      <c r="N258" s="18">
        <v>2002</v>
      </c>
      <c r="O258" s="10">
        <v>2011</v>
      </c>
      <c r="P258" s="10">
        <v>13204</v>
      </c>
      <c r="Q258" s="18" t="s">
        <v>183</v>
      </c>
      <c r="R258" s="10">
        <v>14749</v>
      </c>
      <c r="S258" s="18" t="s">
        <v>183</v>
      </c>
      <c r="T258" s="18" t="s">
        <v>183</v>
      </c>
      <c r="U258" s="18" t="s">
        <v>183</v>
      </c>
      <c r="V258" s="50">
        <v>19.7</v>
      </c>
      <c r="W258" s="50">
        <v>25.1</v>
      </c>
    </row>
    <row r="259" spans="1:24" ht="16.5" customHeight="1">
      <c r="B259" s="3"/>
      <c r="C259" s="35"/>
      <c r="D259" s="7" t="s">
        <v>141</v>
      </c>
      <c r="E259" s="7" t="s">
        <v>269</v>
      </c>
      <c r="F259" s="18">
        <v>69</v>
      </c>
      <c r="G259" s="18">
        <v>132</v>
      </c>
      <c r="H259" s="18">
        <v>9</v>
      </c>
      <c r="I259" s="18">
        <v>141</v>
      </c>
      <c r="J259" s="18">
        <v>4889</v>
      </c>
      <c r="K259" s="18">
        <v>609</v>
      </c>
      <c r="L259" s="10">
        <v>5498</v>
      </c>
      <c r="M259" s="18">
        <v>7</v>
      </c>
      <c r="N259" s="18">
        <v>223</v>
      </c>
      <c r="O259" s="10">
        <v>230</v>
      </c>
      <c r="P259" s="10">
        <v>5728</v>
      </c>
      <c r="Q259" s="50">
        <v>4</v>
      </c>
      <c r="R259" s="18" t="s">
        <v>183</v>
      </c>
      <c r="S259" s="18" t="s">
        <v>183</v>
      </c>
      <c r="T259" s="52">
        <v>1.26</v>
      </c>
      <c r="U259" s="18" t="s">
        <v>183</v>
      </c>
      <c r="V259" s="18" t="s">
        <v>183</v>
      </c>
      <c r="W259" s="18" t="s">
        <v>183</v>
      </c>
    </row>
    <row r="260" spans="1:24" ht="16.5" customHeight="1">
      <c r="B260" s="3"/>
      <c r="C260" s="35"/>
      <c r="D260" s="7" t="s">
        <v>141</v>
      </c>
      <c r="E260" s="7" t="s">
        <v>270</v>
      </c>
      <c r="F260" s="18">
        <v>94</v>
      </c>
      <c r="G260" s="18">
        <v>184</v>
      </c>
      <c r="H260" s="18">
        <v>17</v>
      </c>
      <c r="I260" s="18">
        <v>197</v>
      </c>
      <c r="J260" s="18">
        <v>6129</v>
      </c>
      <c r="K260" s="18">
        <v>721</v>
      </c>
      <c r="L260" s="10">
        <v>6850</v>
      </c>
      <c r="M260" s="18">
        <v>9</v>
      </c>
      <c r="N260" s="18">
        <v>337</v>
      </c>
      <c r="O260" s="10">
        <v>346</v>
      </c>
      <c r="P260" s="10">
        <v>7196</v>
      </c>
      <c r="Q260" s="50">
        <v>4.8</v>
      </c>
      <c r="R260" s="18" t="s">
        <v>183</v>
      </c>
      <c r="S260" s="18" t="s">
        <v>183</v>
      </c>
      <c r="T260" s="18" t="s">
        <v>183</v>
      </c>
      <c r="U260" s="18" t="s">
        <v>183</v>
      </c>
      <c r="V260" s="18" t="s">
        <v>183</v>
      </c>
      <c r="W260" s="18" t="s">
        <v>183</v>
      </c>
    </row>
    <row r="261" spans="1:24" ht="13" customHeight="1" thickBot="1">
      <c r="B261" s="38"/>
      <c r="C261" s="39"/>
      <c r="D261" s="96"/>
      <c r="E261" s="96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spans="1:24" ht="16.5" customHeight="1" thickTop="1">
      <c r="B262" s="94" t="s">
        <v>398</v>
      </c>
      <c r="C262" s="40"/>
      <c r="N262" s="2" t="s">
        <v>399</v>
      </c>
    </row>
    <row r="263" spans="1:24" ht="16.5" customHeight="1">
      <c r="B263" s="1" t="s">
        <v>172</v>
      </c>
      <c r="C263" s="1"/>
    </row>
    <row r="264" spans="1:24" ht="16.5" customHeight="1">
      <c r="B264" s="1"/>
      <c r="C264" s="1"/>
    </row>
    <row r="265" spans="1:24" ht="16.5" customHeight="1">
      <c r="A265" s="1" t="str">
        <f>VALUE(SUBSTITUTE(X199,"Ｉ 運輸・通信・貿易",""))+1&amp;"　Ⅰ 運輸・通信・貿易"</f>
        <v>94　Ⅰ 運輸・通信・貿易</v>
      </c>
      <c r="B265" s="1"/>
      <c r="C265" s="1"/>
      <c r="X265" s="3" t="str">
        <f>"Ｉ 運輸・通信・貿易　"&amp;VALUE(SUBSTITUTE(A265,"　Ⅰ 運輸・通信・貿易",""))+1</f>
        <v>Ｉ 運輸・通信・貿易　95</v>
      </c>
    </row>
    <row r="266" spans="1:24" ht="16.5" customHeight="1">
      <c r="B266" s="6" t="s">
        <v>396</v>
      </c>
    </row>
    <row r="267" spans="1:24" ht="16.5" customHeight="1" thickBot="1">
      <c r="B267" s="6"/>
      <c r="W267" s="3" t="s">
        <v>376</v>
      </c>
    </row>
    <row r="268" spans="1:24" ht="16.5" customHeight="1" thickTop="1">
      <c r="B268" s="152" t="s">
        <v>68</v>
      </c>
      <c r="C268" s="86" t="s">
        <v>69</v>
      </c>
      <c r="D268" s="164" t="s">
        <v>91</v>
      </c>
      <c r="E268" s="178" t="s">
        <v>267</v>
      </c>
      <c r="F268" s="178" t="s">
        <v>70</v>
      </c>
      <c r="G268" s="199" t="s">
        <v>71</v>
      </c>
      <c r="H268" s="199"/>
      <c r="I268" s="164" t="s">
        <v>92</v>
      </c>
      <c r="J268" s="199" t="s">
        <v>72</v>
      </c>
      <c r="K268" s="199"/>
      <c r="L268" s="199"/>
      <c r="M268" s="199"/>
      <c r="N268" s="199"/>
      <c r="O268" s="199"/>
      <c r="P268" s="164" t="s">
        <v>374</v>
      </c>
      <c r="Q268" s="164" t="s">
        <v>400</v>
      </c>
      <c r="R268" s="202" t="s">
        <v>373</v>
      </c>
      <c r="S268" s="164" t="s">
        <v>272</v>
      </c>
      <c r="T268" s="178" t="s">
        <v>81</v>
      </c>
      <c r="U268" s="178" t="s">
        <v>82</v>
      </c>
      <c r="V268" s="199" t="s">
        <v>85</v>
      </c>
      <c r="W268" s="188"/>
    </row>
    <row r="269" spans="1:24" ht="16.5" customHeight="1">
      <c r="B269" s="163"/>
      <c r="C269" s="87" t="s">
        <v>88</v>
      </c>
      <c r="D269" s="165"/>
      <c r="E269" s="198"/>
      <c r="F269" s="198"/>
      <c r="G269" s="200"/>
      <c r="H269" s="200"/>
      <c r="I269" s="165"/>
      <c r="J269" s="160" t="s">
        <v>73</v>
      </c>
      <c r="K269" s="160"/>
      <c r="L269" s="160"/>
      <c r="M269" s="160" t="s">
        <v>77</v>
      </c>
      <c r="N269" s="160"/>
      <c r="O269" s="160"/>
      <c r="P269" s="198"/>
      <c r="Q269" s="198"/>
      <c r="R269" s="203"/>
      <c r="S269" s="165"/>
      <c r="T269" s="198"/>
      <c r="U269" s="198"/>
      <c r="V269" s="200" t="s">
        <v>86</v>
      </c>
      <c r="W269" s="201"/>
    </row>
    <row r="270" spans="1:24" ht="16.5" customHeight="1">
      <c r="B270" s="163"/>
      <c r="C270" s="87" t="s">
        <v>89</v>
      </c>
      <c r="D270" s="165"/>
      <c r="E270" s="198"/>
      <c r="F270" s="198"/>
      <c r="G270" s="184" t="s">
        <v>93</v>
      </c>
      <c r="H270" s="184" t="s">
        <v>94</v>
      </c>
      <c r="I270" s="165"/>
      <c r="J270" s="159" t="s">
        <v>74</v>
      </c>
      <c r="K270" s="159" t="s">
        <v>75</v>
      </c>
      <c r="L270" s="159" t="s">
        <v>76</v>
      </c>
      <c r="M270" s="159" t="s">
        <v>78</v>
      </c>
      <c r="N270" s="159" t="s">
        <v>79</v>
      </c>
      <c r="O270" s="159" t="s">
        <v>76</v>
      </c>
      <c r="P270" s="198"/>
      <c r="Q270" s="198"/>
      <c r="R270" s="165" t="s">
        <v>375</v>
      </c>
      <c r="S270" s="165"/>
      <c r="T270" s="198"/>
      <c r="U270" s="198"/>
      <c r="V270" s="200" t="s">
        <v>87</v>
      </c>
      <c r="W270" s="201"/>
    </row>
    <row r="271" spans="1:24" ht="16.5" customHeight="1">
      <c r="B271" s="153"/>
      <c r="C271" s="88" t="s">
        <v>90</v>
      </c>
      <c r="D271" s="166"/>
      <c r="E271" s="177"/>
      <c r="F271" s="177"/>
      <c r="G271" s="177"/>
      <c r="H271" s="177"/>
      <c r="I271" s="166"/>
      <c r="J271" s="159"/>
      <c r="K271" s="159"/>
      <c r="L271" s="159"/>
      <c r="M271" s="159"/>
      <c r="N271" s="159"/>
      <c r="O271" s="159"/>
      <c r="P271" s="177"/>
      <c r="Q271" s="177"/>
      <c r="R271" s="166"/>
      <c r="S271" s="166"/>
      <c r="T271" s="177"/>
      <c r="U271" s="177"/>
      <c r="V271" s="64" t="s">
        <v>83</v>
      </c>
      <c r="W271" s="78" t="s">
        <v>84</v>
      </c>
    </row>
    <row r="272" spans="1:24" ht="13" customHeight="1">
      <c r="B272" s="32"/>
      <c r="C272" s="33"/>
    </row>
    <row r="273" spans="2:24" ht="16.5" customHeight="1">
      <c r="B273" s="3"/>
      <c r="C273" s="37" t="s">
        <v>254</v>
      </c>
      <c r="D273" s="7" t="s">
        <v>255</v>
      </c>
      <c r="E273" s="95" t="s">
        <v>268</v>
      </c>
      <c r="F273" s="18">
        <v>167</v>
      </c>
      <c r="G273" s="18">
        <v>517</v>
      </c>
      <c r="H273" s="18">
        <v>26</v>
      </c>
      <c r="I273" s="18">
        <v>399</v>
      </c>
      <c r="J273" s="18">
        <v>7790</v>
      </c>
      <c r="K273" s="18">
        <v>2671</v>
      </c>
      <c r="L273" s="10">
        <v>10461</v>
      </c>
      <c r="M273" s="18">
        <v>24</v>
      </c>
      <c r="N273" s="18">
        <v>1932</v>
      </c>
      <c r="O273" s="10">
        <v>1956</v>
      </c>
      <c r="P273" s="10">
        <v>12417</v>
      </c>
      <c r="Q273" s="50">
        <v>15.8</v>
      </c>
      <c r="R273" s="10">
        <v>12842</v>
      </c>
      <c r="S273" s="52">
        <v>0.97</v>
      </c>
      <c r="T273" s="52">
        <v>1.29</v>
      </c>
      <c r="U273" s="52">
        <v>1.3</v>
      </c>
      <c r="V273" s="50">
        <v>26.7</v>
      </c>
      <c r="W273" s="50">
        <v>35</v>
      </c>
    </row>
    <row r="274" spans="2:24" ht="16.5" customHeight="1">
      <c r="B274" s="3"/>
      <c r="C274" s="35"/>
      <c r="D274" s="7" t="s">
        <v>141</v>
      </c>
      <c r="E274" s="7" t="s">
        <v>270</v>
      </c>
      <c r="F274" s="18" t="s">
        <v>213</v>
      </c>
      <c r="G274" s="18" t="s">
        <v>183</v>
      </c>
      <c r="H274" s="18" t="s">
        <v>183</v>
      </c>
      <c r="I274" s="18" t="s">
        <v>183</v>
      </c>
      <c r="J274" s="18" t="s">
        <v>183</v>
      </c>
      <c r="K274" s="18" t="s">
        <v>183</v>
      </c>
      <c r="L274" s="53">
        <v>13385</v>
      </c>
      <c r="M274" s="69" t="s">
        <v>183</v>
      </c>
      <c r="N274" s="69" t="s">
        <v>183</v>
      </c>
      <c r="O274" s="53">
        <v>2633</v>
      </c>
      <c r="P274" s="53">
        <v>16018</v>
      </c>
      <c r="Q274" s="18" t="s">
        <v>183</v>
      </c>
      <c r="R274" s="53">
        <v>17208</v>
      </c>
      <c r="S274" s="18" t="s">
        <v>183</v>
      </c>
      <c r="T274" s="18" t="s">
        <v>183</v>
      </c>
      <c r="U274" s="18" t="s">
        <v>183</v>
      </c>
      <c r="V274" s="50">
        <v>24.5</v>
      </c>
      <c r="W274" s="50">
        <v>31.3</v>
      </c>
    </row>
    <row r="275" spans="2:24" ht="16.5" customHeight="1">
      <c r="B275" s="3"/>
      <c r="C275" s="35"/>
      <c r="D275" s="7" t="s">
        <v>141</v>
      </c>
      <c r="E275" s="7" t="s">
        <v>269</v>
      </c>
      <c r="F275" s="18">
        <v>204</v>
      </c>
      <c r="G275" s="18">
        <v>353</v>
      </c>
      <c r="H275" s="18">
        <v>15</v>
      </c>
      <c r="I275" s="18">
        <v>238</v>
      </c>
      <c r="J275" s="18">
        <v>9229</v>
      </c>
      <c r="K275" s="18">
        <v>845</v>
      </c>
      <c r="L275" s="10">
        <v>10074</v>
      </c>
      <c r="M275" s="18">
        <v>18</v>
      </c>
      <c r="N275" s="18">
        <v>223</v>
      </c>
      <c r="O275" s="10">
        <v>241</v>
      </c>
      <c r="P275" s="10">
        <v>10315</v>
      </c>
      <c r="Q275" s="50">
        <v>2.2999999999999998</v>
      </c>
      <c r="R275" s="18" t="s">
        <v>183</v>
      </c>
      <c r="S275" s="18" t="s">
        <v>183</v>
      </c>
      <c r="T275" s="18" t="s">
        <v>183</v>
      </c>
      <c r="U275" s="18" t="s">
        <v>183</v>
      </c>
      <c r="V275" s="18" t="s">
        <v>183</v>
      </c>
      <c r="W275" s="18" t="s">
        <v>183</v>
      </c>
    </row>
    <row r="276" spans="2:24" ht="16.5" customHeight="1">
      <c r="B276" s="3"/>
      <c r="C276" s="35"/>
      <c r="D276" s="7" t="s">
        <v>141</v>
      </c>
      <c r="E276" s="7" t="s">
        <v>270</v>
      </c>
      <c r="F276" s="18" t="s">
        <v>213</v>
      </c>
      <c r="G276" s="18" t="s">
        <v>183</v>
      </c>
      <c r="H276" s="18" t="s">
        <v>183</v>
      </c>
      <c r="I276" s="18" t="s">
        <v>183</v>
      </c>
      <c r="J276" s="18" t="s">
        <v>183</v>
      </c>
      <c r="K276" s="18" t="s">
        <v>183</v>
      </c>
      <c r="L276" s="69" t="s">
        <v>183</v>
      </c>
      <c r="M276" s="69" t="s">
        <v>183</v>
      </c>
      <c r="N276" s="69" t="s">
        <v>183</v>
      </c>
      <c r="O276" s="69" t="s">
        <v>183</v>
      </c>
      <c r="P276" s="18" t="s">
        <v>183</v>
      </c>
      <c r="Q276" s="18" t="s">
        <v>183</v>
      </c>
      <c r="R276" s="18" t="s">
        <v>183</v>
      </c>
      <c r="S276" s="18" t="s">
        <v>183</v>
      </c>
      <c r="T276" s="18" t="s">
        <v>183</v>
      </c>
      <c r="U276" s="18" t="s">
        <v>183</v>
      </c>
      <c r="V276" s="18" t="s">
        <v>183</v>
      </c>
      <c r="W276" s="18" t="s">
        <v>183</v>
      </c>
    </row>
    <row r="277" spans="2:24" ht="16.5" customHeight="1">
      <c r="B277" s="3"/>
      <c r="C277" s="35"/>
      <c r="D277" s="7" t="s">
        <v>141</v>
      </c>
    </row>
    <row r="278" spans="2:24" ht="16.5" customHeight="1">
      <c r="B278" s="36" t="s">
        <v>171</v>
      </c>
      <c r="C278" s="37" t="s">
        <v>159</v>
      </c>
      <c r="D278" s="7" t="s">
        <v>256</v>
      </c>
      <c r="E278" s="95" t="s">
        <v>268</v>
      </c>
      <c r="F278" s="18">
        <v>629</v>
      </c>
      <c r="G278" s="18">
        <v>695</v>
      </c>
      <c r="H278" s="18">
        <v>33</v>
      </c>
      <c r="I278" s="18">
        <v>133</v>
      </c>
      <c r="J278" s="18">
        <v>2869</v>
      </c>
      <c r="K278" s="18">
        <v>708</v>
      </c>
      <c r="L278" s="10">
        <v>3577</v>
      </c>
      <c r="M278" s="18">
        <v>213</v>
      </c>
      <c r="N278" s="18">
        <v>162</v>
      </c>
      <c r="O278" s="10">
        <v>375</v>
      </c>
      <c r="P278" s="10">
        <v>3952</v>
      </c>
      <c r="Q278" s="50">
        <v>9.5</v>
      </c>
      <c r="R278" s="10">
        <v>3564</v>
      </c>
      <c r="S278" s="52">
        <v>1.1100000000000001</v>
      </c>
      <c r="T278" s="52">
        <v>1.24</v>
      </c>
      <c r="U278" s="52">
        <v>0.61</v>
      </c>
      <c r="V278" s="50">
        <v>10.9</v>
      </c>
      <c r="W278" s="50">
        <v>9.1999999999999993</v>
      </c>
    </row>
    <row r="279" spans="2:24" ht="16.5" customHeight="1">
      <c r="B279" s="3"/>
      <c r="C279" s="35"/>
      <c r="E279" s="7" t="s">
        <v>270</v>
      </c>
      <c r="F279" s="18" t="s">
        <v>213</v>
      </c>
      <c r="G279" s="18" t="s">
        <v>183</v>
      </c>
      <c r="H279" s="18" t="s">
        <v>183</v>
      </c>
      <c r="I279" s="18" t="s">
        <v>183</v>
      </c>
      <c r="J279" s="18" t="s">
        <v>183</v>
      </c>
      <c r="K279" s="18" t="s">
        <v>183</v>
      </c>
      <c r="L279" s="53">
        <v>4317</v>
      </c>
      <c r="M279" s="69" t="s">
        <v>183</v>
      </c>
      <c r="N279" s="69" t="s">
        <v>183</v>
      </c>
      <c r="O279" s="53">
        <v>583</v>
      </c>
      <c r="P279" s="53">
        <v>4900</v>
      </c>
      <c r="Q279" s="18" t="s">
        <v>183</v>
      </c>
      <c r="R279" s="53">
        <v>4455</v>
      </c>
      <c r="S279" s="18" t="s">
        <v>183</v>
      </c>
      <c r="T279" s="18" t="s">
        <v>183</v>
      </c>
      <c r="U279" s="18" t="s">
        <v>183</v>
      </c>
      <c r="V279" s="50">
        <v>8.4</v>
      </c>
      <c r="W279" s="50">
        <v>8.5</v>
      </c>
    </row>
    <row r="280" spans="2:24" ht="16.5" customHeight="1">
      <c r="B280" s="3"/>
      <c r="C280" s="35"/>
      <c r="D280" s="7" t="s">
        <v>141</v>
      </c>
      <c r="E280" s="7" t="s">
        <v>269</v>
      </c>
      <c r="F280" s="18" t="s">
        <v>213</v>
      </c>
      <c r="G280" s="18" t="s">
        <v>183</v>
      </c>
      <c r="H280" s="18" t="s">
        <v>183</v>
      </c>
      <c r="I280" s="18" t="s">
        <v>183</v>
      </c>
      <c r="J280" s="18" t="s">
        <v>183</v>
      </c>
      <c r="K280" s="18" t="s">
        <v>183</v>
      </c>
      <c r="L280" s="69" t="s">
        <v>183</v>
      </c>
      <c r="M280" s="69" t="s">
        <v>183</v>
      </c>
      <c r="N280" s="69" t="s">
        <v>183</v>
      </c>
      <c r="O280" s="69" t="s">
        <v>183</v>
      </c>
      <c r="P280" s="18" t="s">
        <v>183</v>
      </c>
      <c r="Q280" s="18" t="s">
        <v>183</v>
      </c>
      <c r="R280" s="18" t="s">
        <v>183</v>
      </c>
      <c r="S280" s="18" t="s">
        <v>183</v>
      </c>
      <c r="T280" s="18" t="s">
        <v>183</v>
      </c>
      <c r="U280" s="18" t="s">
        <v>183</v>
      </c>
      <c r="V280" s="18" t="s">
        <v>183</v>
      </c>
      <c r="W280" s="18" t="s">
        <v>183</v>
      </c>
      <c r="X280" s="10"/>
    </row>
    <row r="281" spans="2:24" ht="16.5" customHeight="1">
      <c r="B281" s="3"/>
      <c r="C281" s="35"/>
      <c r="D281" s="7" t="s">
        <v>141</v>
      </c>
      <c r="E281" s="7" t="s">
        <v>270</v>
      </c>
      <c r="F281" s="18" t="s">
        <v>213</v>
      </c>
      <c r="G281" s="18" t="s">
        <v>183</v>
      </c>
      <c r="H281" s="18" t="s">
        <v>183</v>
      </c>
      <c r="I281" s="18" t="s">
        <v>183</v>
      </c>
      <c r="J281" s="18" t="s">
        <v>183</v>
      </c>
      <c r="K281" s="18" t="s">
        <v>183</v>
      </c>
      <c r="L281" s="69" t="s">
        <v>183</v>
      </c>
      <c r="M281" s="69" t="s">
        <v>183</v>
      </c>
      <c r="N281" s="69" t="s">
        <v>183</v>
      </c>
      <c r="O281" s="69" t="s">
        <v>183</v>
      </c>
      <c r="P281" s="18" t="s">
        <v>183</v>
      </c>
      <c r="Q281" s="18" t="s">
        <v>183</v>
      </c>
      <c r="R281" s="18" t="s">
        <v>183</v>
      </c>
      <c r="S281" s="18" t="s">
        <v>183</v>
      </c>
      <c r="T281" s="18" t="s">
        <v>183</v>
      </c>
      <c r="U281" s="18" t="s">
        <v>183</v>
      </c>
      <c r="V281" s="18" t="s">
        <v>183</v>
      </c>
      <c r="W281" s="18" t="s">
        <v>183</v>
      </c>
      <c r="X281" s="10"/>
    </row>
    <row r="282" spans="2:24" ht="16.5" customHeight="1">
      <c r="B282" s="3"/>
      <c r="C282" s="35"/>
      <c r="D282" s="7" t="s">
        <v>141</v>
      </c>
    </row>
    <row r="283" spans="2:24" ht="16.5" customHeight="1">
      <c r="B283" s="3" t="s">
        <v>257</v>
      </c>
      <c r="C283" s="37" t="s">
        <v>258</v>
      </c>
      <c r="D283" s="7" t="s">
        <v>259</v>
      </c>
      <c r="E283" s="95" t="s">
        <v>268</v>
      </c>
      <c r="F283" s="18">
        <v>42</v>
      </c>
      <c r="G283" s="18">
        <v>9</v>
      </c>
      <c r="H283" s="18">
        <v>1</v>
      </c>
      <c r="I283" s="18">
        <v>44</v>
      </c>
      <c r="J283" s="18">
        <v>1224</v>
      </c>
      <c r="K283" s="18">
        <v>226</v>
      </c>
      <c r="L283" s="10">
        <v>1450</v>
      </c>
      <c r="M283" s="18">
        <v>13</v>
      </c>
      <c r="N283" s="18">
        <v>66</v>
      </c>
      <c r="O283" s="10">
        <v>79</v>
      </c>
      <c r="P283" s="10">
        <v>1529</v>
      </c>
      <c r="Q283" s="50">
        <v>5.2</v>
      </c>
      <c r="R283" s="53">
        <v>1834</v>
      </c>
      <c r="S283" s="52">
        <v>0.83</v>
      </c>
      <c r="T283" s="52">
        <v>1.31</v>
      </c>
      <c r="U283" s="52">
        <v>0.25</v>
      </c>
      <c r="V283" s="50">
        <v>48.8</v>
      </c>
      <c r="W283" s="50">
        <v>48.8</v>
      </c>
    </row>
    <row r="284" spans="2:24" ht="16.5" customHeight="1">
      <c r="B284" s="3"/>
      <c r="C284" s="35"/>
      <c r="D284" s="7" t="s">
        <v>141</v>
      </c>
      <c r="E284" s="7" t="s">
        <v>270</v>
      </c>
      <c r="F284" s="18" t="s">
        <v>213</v>
      </c>
      <c r="G284" s="18" t="s">
        <v>183</v>
      </c>
      <c r="H284" s="18" t="s">
        <v>183</v>
      </c>
      <c r="I284" s="18" t="s">
        <v>183</v>
      </c>
      <c r="J284" s="18" t="s">
        <v>183</v>
      </c>
      <c r="K284" s="18" t="s">
        <v>183</v>
      </c>
      <c r="L284" s="53">
        <v>1796</v>
      </c>
      <c r="M284" s="69" t="s">
        <v>183</v>
      </c>
      <c r="N284" s="69" t="s">
        <v>183</v>
      </c>
      <c r="O284" s="53">
        <v>207</v>
      </c>
      <c r="P284" s="53">
        <v>2003</v>
      </c>
      <c r="Q284" s="18" t="s">
        <v>183</v>
      </c>
      <c r="R284" s="10">
        <v>2384</v>
      </c>
      <c r="S284" s="18" t="s">
        <v>183</v>
      </c>
      <c r="T284" s="18" t="s">
        <v>183</v>
      </c>
      <c r="U284" s="18" t="s">
        <v>183</v>
      </c>
      <c r="V284" s="50">
        <v>53.4</v>
      </c>
      <c r="W284" s="50">
        <v>54.1</v>
      </c>
    </row>
    <row r="285" spans="2:24" ht="16.5" customHeight="1">
      <c r="B285" s="3"/>
      <c r="C285" s="35"/>
      <c r="D285" s="7" t="s">
        <v>141</v>
      </c>
      <c r="E285" s="7" t="s">
        <v>269</v>
      </c>
      <c r="F285" s="18" t="s">
        <v>213</v>
      </c>
      <c r="G285" s="18" t="s">
        <v>183</v>
      </c>
      <c r="H285" s="18" t="s">
        <v>183</v>
      </c>
      <c r="I285" s="18" t="s">
        <v>183</v>
      </c>
      <c r="J285" s="18" t="s">
        <v>183</v>
      </c>
      <c r="K285" s="18" t="s">
        <v>183</v>
      </c>
      <c r="L285" s="69" t="s">
        <v>183</v>
      </c>
      <c r="M285" s="69" t="s">
        <v>183</v>
      </c>
      <c r="N285" s="69" t="s">
        <v>183</v>
      </c>
      <c r="O285" s="69" t="s">
        <v>183</v>
      </c>
      <c r="P285" s="18" t="s">
        <v>183</v>
      </c>
      <c r="Q285" s="18" t="s">
        <v>183</v>
      </c>
      <c r="R285" s="18" t="s">
        <v>183</v>
      </c>
      <c r="S285" s="18" t="s">
        <v>183</v>
      </c>
      <c r="T285" s="18" t="s">
        <v>183</v>
      </c>
      <c r="U285" s="18" t="s">
        <v>183</v>
      </c>
      <c r="V285" s="18" t="s">
        <v>183</v>
      </c>
      <c r="W285" s="18" t="s">
        <v>183</v>
      </c>
    </row>
    <row r="286" spans="2:24" ht="16.5" customHeight="1">
      <c r="B286" s="3"/>
      <c r="C286" s="35"/>
      <c r="D286" s="7" t="s">
        <v>141</v>
      </c>
      <c r="E286" s="7" t="s">
        <v>270</v>
      </c>
      <c r="F286" s="18" t="s">
        <v>213</v>
      </c>
      <c r="G286" s="18" t="s">
        <v>183</v>
      </c>
      <c r="H286" s="18" t="s">
        <v>183</v>
      </c>
      <c r="I286" s="18" t="s">
        <v>183</v>
      </c>
      <c r="J286" s="18" t="s">
        <v>183</v>
      </c>
      <c r="K286" s="18" t="s">
        <v>183</v>
      </c>
      <c r="L286" s="69" t="s">
        <v>183</v>
      </c>
      <c r="M286" s="69" t="s">
        <v>183</v>
      </c>
      <c r="N286" s="69" t="s">
        <v>183</v>
      </c>
      <c r="O286" s="69" t="s">
        <v>183</v>
      </c>
      <c r="P286" s="18" t="s">
        <v>183</v>
      </c>
      <c r="Q286" s="18" t="s">
        <v>183</v>
      </c>
      <c r="R286" s="18" t="s">
        <v>183</v>
      </c>
      <c r="S286" s="18" t="s">
        <v>183</v>
      </c>
      <c r="T286" s="18" t="s">
        <v>183</v>
      </c>
      <c r="U286" s="18" t="s">
        <v>183</v>
      </c>
      <c r="V286" s="18" t="s">
        <v>183</v>
      </c>
      <c r="W286" s="18" t="s">
        <v>183</v>
      </c>
    </row>
    <row r="287" spans="2:24" ht="16.5" customHeight="1">
      <c r="B287" s="3"/>
      <c r="C287" s="35"/>
      <c r="D287" s="7" t="s">
        <v>141</v>
      </c>
    </row>
    <row r="288" spans="2:24" ht="16.5" customHeight="1">
      <c r="B288" s="36" t="s">
        <v>163</v>
      </c>
      <c r="C288" s="37" t="s">
        <v>160</v>
      </c>
      <c r="D288" s="7" t="s">
        <v>260</v>
      </c>
      <c r="E288" s="95" t="s">
        <v>268</v>
      </c>
      <c r="F288" s="18" t="s">
        <v>213</v>
      </c>
      <c r="G288" s="18" t="s">
        <v>183</v>
      </c>
      <c r="H288" s="18" t="s">
        <v>183</v>
      </c>
      <c r="I288" s="18" t="s">
        <v>183</v>
      </c>
      <c r="J288" s="18" t="s">
        <v>183</v>
      </c>
      <c r="K288" s="18" t="s">
        <v>183</v>
      </c>
      <c r="L288" s="10">
        <v>30287</v>
      </c>
      <c r="M288" s="69" t="s">
        <v>183</v>
      </c>
      <c r="N288" s="69" t="s">
        <v>183</v>
      </c>
      <c r="O288" s="10">
        <v>2023</v>
      </c>
      <c r="P288" s="10">
        <v>32310</v>
      </c>
      <c r="Q288" s="50">
        <v>6.3</v>
      </c>
      <c r="R288" s="10">
        <v>33593</v>
      </c>
      <c r="S288" s="52">
        <v>0.96</v>
      </c>
      <c r="T288" s="52">
        <v>1.37</v>
      </c>
      <c r="U288" s="52">
        <v>1.31</v>
      </c>
      <c r="V288" s="50">
        <v>18</v>
      </c>
      <c r="W288" s="50">
        <v>24.8</v>
      </c>
    </row>
    <row r="289" spans="2:23" ht="16.5" customHeight="1">
      <c r="B289" s="3"/>
      <c r="C289" s="37"/>
      <c r="D289" s="7" t="s">
        <v>141</v>
      </c>
      <c r="E289" s="7" t="s">
        <v>270</v>
      </c>
      <c r="F289" s="18" t="s">
        <v>213</v>
      </c>
      <c r="G289" s="18" t="s">
        <v>183</v>
      </c>
      <c r="H289" s="18" t="s">
        <v>183</v>
      </c>
      <c r="I289" s="18" t="s">
        <v>183</v>
      </c>
      <c r="J289" s="18" t="s">
        <v>183</v>
      </c>
      <c r="K289" s="18" t="s">
        <v>183</v>
      </c>
      <c r="L289" s="53">
        <v>39265</v>
      </c>
      <c r="M289" s="69" t="s">
        <v>183</v>
      </c>
      <c r="N289" s="69" t="s">
        <v>183</v>
      </c>
      <c r="O289" s="53">
        <v>5000</v>
      </c>
      <c r="P289" s="53">
        <v>44265</v>
      </c>
      <c r="Q289" s="18" t="s">
        <v>183</v>
      </c>
      <c r="R289" s="53">
        <v>42663</v>
      </c>
      <c r="S289" s="18" t="s">
        <v>183</v>
      </c>
      <c r="T289" s="18" t="s">
        <v>183</v>
      </c>
      <c r="U289" s="18" t="s">
        <v>183</v>
      </c>
      <c r="V289" s="50">
        <v>25.4</v>
      </c>
      <c r="W289" s="50">
        <v>26.1</v>
      </c>
    </row>
    <row r="290" spans="2:23" ht="16.5" customHeight="1">
      <c r="B290" s="3"/>
      <c r="C290" s="35"/>
      <c r="D290" s="7" t="s">
        <v>141</v>
      </c>
      <c r="E290" s="7" t="s">
        <v>269</v>
      </c>
      <c r="F290" s="18" t="s">
        <v>213</v>
      </c>
      <c r="G290" s="18" t="s">
        <v>183</v>
      </c>
      <c r="H290" s="18" t="s">
        <v>183</v>
      </c>
      <c r="I290" s="18" t="s">
        <v>183</v>
      </c>
      <c r="J290" s="18" t="s">
        <v>183</v>
      </c>
      <c r="K290" s="18" t="s">
        <v>183</v>
      </c>
      <c r="L290" s="69" t="s">
        <v>183</v>
      </c>
      <c r="M290" s="69" t="s">
        <v>183</v>
      </c>
      <c r="N290" s="69" t="s">
        <v>183</v>
      </c>
      <c r="O290" s="69" t="s">
        <v>183</v>
      </c>
      <c r="P290" s="18" t="s">
        <v>183</v>
      </c>
      <c r="Q290" s="18" t="s">
        <v>183</v>
      </c>
      <c r="R290" s="18" t="s">
        <v>183</v>
      </c>
      <c r="S290" s="18" t="s">
        <v>183</v>
      </c>
      <c r="T290" s="18" t="s">
        <v>183</v>
      </c>
      <c r="U290" s="18" t="s">
        <v>183</v>
      </c>
      <c r="V290" s="18" t="s">
        <v>183</v>
      </c>
      <c r="W290" s="18" t="s">
        <v>183</v>
      </c>
    </row>
    <row r="291" spans="2:23" ht="16.5" customHeight="1">
      <c r="B291" s="3"/>
      <c r="C291" s="35"/>
      <c r="D291" s="7" t="s">
        <v>141</v>
      </c>
      <c r="E291" s="7" t="s">
        <v>270</v>
      </c>
      <c r="F291" s="18" t="s">
        <v>213</v>
      </c>
      <c r="G291" s="18" t="s">
        <v>183</v>
      </c>
      <c r="H291" s="18" t="s">
        <v>183</v>
      </c>
      <c r="I291" s="18" t="s">
        <v>183</v>
      </c>
      <c r="J291" s="18" t="s">
        <v>183</v>
      </c>
      <c r="K291" s="18" t="s">
        <v>183</v>
      </c>
      <c r="L291" s="69" t="s">
        <v>183</v>
      </c>
      <c r="M291" s="69" t="s">
        <v>183</v>
      </c>
      <c r="N291" s="69" t="s">
        <v>183</v>
      </c>
      <c r="O291" s="69" t="s">
        <v>183</v>
      </c>
      <c r="P291" s="18" t="s">
        <v>183</v>
      </c>
      <c r="Q291" s="18" t="s">
        <v>183</v>
      </c>
      <c r="R291" s="18" t="s">
        <v>183</v>
      </c>
      <c r="S291" s="18" t="s">
        <v>183</v>
      </c>
      <c r="T291" s="18" t="s">
        <v>183</v>
      </c>
      <c r="U291" s="18" t="s">
        <v>183</v>
      </c>
      <c r="V291" s="18" t="s">
        <v>183</v>
      </c>
      <c r="W291" s="18" t="s">
        <v>183</v>
      </c>
    </row>
    <row r="292" spans="2:23" ht="16.5" customHeight="1">
      <c r="B292" s="3"/>
      <c r="C292" s="35"/>
      <c r="D292" s="7" t="s">
        <v>141</v>
      </c>
    </row>
    <row r="293" spans="2:23" ht="16.5" customHeight="1">
      <c r="B293" s="3"/>
      <c r="C293" s="37" t="s">
        <v>161</v>
      </c>
      <c r="D293" s="7" t="s">
        <v>261</v>
      </c>
      <c r="E293" s="95" t="s">
        <v>268</v>
      </c>
      <c r="F293" s="18">
        <v>687</v>
      </c>
      <c r="G293" s="18">
        <v>637</v>
      </c>
      <c r="H293" s="18">
        <v>1</v>
      </c>
      <c r="I293" s="18">
        <v>343</v>
      </c>
      <c r="J293" s="18">
        <v>14881</v>
      </c>
      <c r="K293" s="18">
        <v>3973</v>
      </c>
      <c r="L293" s="10">
        <v>18854</v>
      </c>
      <c r="M293" s="18">
        <v>152</v>
      </c>
      <c r="N293" s="18">
        <v>1632</v>
      </c>
      <c r="O293" s="10">
        <v>1784</v>
      </c>
      <c r="P293" s="10">
        <v>20638</v>
      </c>
      <c r="Q293" s="50">
        <v>8.6</v>
      </c>
      <c r="R293" s="10">
        <v>22796</v>
      </c>
      <c r="S293" s="52">
        <v>0.91</v>
      </c>
      <c r="T293" s="52">
        <v>1.33</v>
      </c>
      <c r="U293" s="52">
        <v>1.19</v>
      </c>
      <c r="V293" s="50">
        <v>23.5</v>
      </c>
      <c r="W293" s="50">
        <v>27.5</v>
      </c>
    </row>
    <row r="294" spans="2:23" ht="16.5" customHeight="1">
      <c r="B294" s="3"/>
      <c r="C294" s="35"/>
      <c r="D294" s="7" t="s">
        <v>141</v>
      </c>
      <c r="E294" s="7" t="s">
        <v>270</v>
      </c>
      <c r="F294" s="18" t="s">
        <v>213</v>
      </c>
      <c r="G294" s="18" t="s">
        <v>183</v>
      </c>
      <c r="H294" s="18" t="s">
        <v>183</v>
      </c>
      <c r="I294" s="18" t="s">
        <v>183</v>
      </c>
      <c r="J294" s="18" t="s">
        <v>183</v>
      </c>
      <c r="K294" s="18" t="s">
        <v>183</v>
      </c>
      <c r="L294" s="53">
        <v>24180</v>
      </c>
      <c r="M294" s="69" t="s">
        <v>183</v>
      </c>
      <c r="N294" s="69" t="s">
        <v>183</v>
      </c>
      <c r="O294" s="53">
        <v>3269</v>
      </c>
      <c r="P294" s="53">
        <v>27449</v>
      </c>
      <c r="Q294" s="18" t="s">
        <v>183</v>
      </c>
      <c r="R294" s="53">
        <v>31003</v>
      </c>
      <c r="S294" s="18" t="s">
        <v>183</v>
      </c>
      <c r="T294" s="18" t="s">
        <v>183</v>
      </c>
      <c r="U294" s="18" t="s">
        <v>183</v>
      </c>
      <c r="V294" s="50">
        <v>29.8</v>
      </c>
      <c r="W294" s="50">
        <v>30.4</v>
      </c>
    </row>
    <row r="295" spans="2:23" ht="16.5" customHeight="1">
      <c r="B295" s="3"/>
      <c r="C295" s="35"/>
      <c r="D295" s="7" t="s">
        <v>141</v>
      </c>
      <c r="E295" s="7" t="s">
        <v>269</v>
      </c>
      <c r="F295" s="18" t="s">
        <v>213</v>
      </c>
      <c r="G295" s="18" t="s">
        <v>183</v>
      </c>
      <c r="H295" s="18" t="s">
        <v>183</v>
      </c>
      <c r="I295" s="18" t="s">
        <v>183</v>
      </c>
      <c r="J295" s="18" t="s">
        <v>183</v>
      </c>
      <c r="K295" s="18" t="s">
        <v>183</v>
      </c>
      <c r="L295" s="69" t="s">
        <v>183</v>
      </c>
      <c r="M295" s="69" t="s">
        <v>183</v>
      </c>
      <c r="N295" s="69" t="s">
        <v>183</v>
      </c>
      <c r="O295" s="69" t="s">
        <v>183</v>
      </c>
      <c r="P295" s="18" t="s">
        <v>183</v>
      </c>
      <c r="Q295" s="18" t="s">
        <v>183</v>
      </c>
      <c r="R295" s="18" t="s">
        <v>183</v>
      </c>
      <c r="S295" s="18" t="s">
        <v>183</v>
      </c>
      <c r="T295" s="18" t="s">
        <v>183</v>
      </c>
      <c r="U295" s="18" t="s">
        <v>183</v>
      </c>
      <c r="V295" s="18" t="s">
        <v>183</v>
      </c>
      <c r="W295" s="18" t="s">
        <v>183</v>
      </c>
    </row>
    <row r="296" spans="2:23" ht="16.5" customHeight="1">
      <c r="B296" s="3"/>
      <c r="C296" s="35"/>
      <c r="D296" s="7" t="s">
        <v>141</v>
      </c>
      <c r="E296" s="7" t="s">
        <v>270</v>
      </c>
      <c r="F296" s="18" t="s">
        <v>213</v>
      </c>
      <c r="G296" s="18" t="s">
        <v>183</v>
      </c>
      <c r="H296" s="18" t="s">
        <v>183</v>
      </c>
      <c r="I296" s="18" t="s">
        <v>183</v>
      </c>
      <c r="J296" s="18" t="s">
        <v>183</v>
      </c>
      <c r="K296" s="18" t="s">
        <v>183</v>
      </c>
      <c r="L296" s="69" t="s">
        <v>183</v>
      </c>
      <c r="M296" s="69" t="s">
        <v>183</v>
      </c>
      <c r="N296" s="69" t="s">
        <v>183</v>
      </c>
      <c r="O296" s="69" t="s">
        <v>183</v>
      </c>
      <c r="P296" s="18" t="s">
        <v>183</v>
      </c>
      <c r="Q296" s="18" t="s">
        <v>183</v>
      </c>
      <c r="R296" s="18" t="s">
        <v>183</v>
      </c>
      <c r="S296" s="18" t="s">
        <v>183</v>
      </c>
      <c r="T296" s="18" t="s">
        <v>183</v>
      </c>
      <c r="U296" s="18" t="s">
        <v>183</v>
      </c>
      <c r="V296" s="18" t="s">
        <v>183</v>
      </c>
      <c r="W296" s="18" t="s">
        <v>183</v>
      </c>
    </row>
    <row r="297" spans="2:23" ht="16.5" customHeight="1">
      <c r="B297" s="3"/>
      <c r="C297" s="35"/>
      <c r="D297" s="7" t="s">
        <v>141</v>
      </c>
    </row>
    <row r="298" spans="2:23" ht="16.5" customHeight="1">
      <c r="B298" s="3"/>
      <c r="C298" s="37" t="s">
        <v>162</v>
      </c>
      <c r="D298" s="7" t="s">
        <v>262</v>
      </c>
      <c r="E298" s="95" t="s">
        <v>268</v>
      </c>
      <c r="F298" s="18">
        <v>229</v>
      </c>
      <c r="G298" s="18">
        <v>414</v>
      </c>
      <c r="H298" s="18">
        <v>127</v>
      </c>
      <c r="I298" s="18">
        <v>291</v>
      </c>
      <c r="J298" s="18">
        <v>13371</v>
      </c>
      <c r="K298" s="18">
        <v>1349</v>
      </c>
      <c r="L298" s="10">
        <v>14720</v>
      </c>
      <c r="M298" s="18">
        <v>133</v>
      </c>
      <c r="N298" s="18">
        <v>670</v>
      </c>
      <c r="O298" s="10">
        <v>803</v>
      </c>
      <c r="P298" s="10">
        <v>15523</v>
      </c>
      <c r="Q298" s="50">
        <v>5.2</v>
      </c>
      <c r="R298" s="10">
        <v>16448</v>
      </c>
      <c r="S298" s="52">
        <v>0.94</v>
      </c>
      <c r="T298" s="52">
        <v>1.18</v>
      </c>
      <c r="U298" s="52">
        <v>1.59</v>
      </c>
      <c r="V298" s="50">
        <v>20.100000000000001</v>
      </c>
      <c r="W298" s="50">
        <v>28.3</v>
      </c>
    </row>
    <row r="299" spans="2:23" ht="16.5" customHeight="1">
      <c r="B299" s="3"/>
      <c r="C299" s="35"/>
      <c r="D299" s="7" t="s">
        <v>141</v>
      </c>
      <c r="E299" s="7" t="s">
        <v>270</v>
      </c>
      <c r="F299" s="18">
        <v>265</v>
      </c>
      <c r="G299" s="18">
        <v>494</v>
      </c>
      <c r="H299" s="18">
        <v>152</v>
      </c>
      <c r="I299" s="18">
        <v>374</v>
      </c>
      <c r="J299" s="18">
        <v>15938</v>
      </c>
      <c r="K299" s="18">
        <v>1465</v>
      </c>
      <c r="L299" s="10">
        <v>17403</v>
      </c>
      <c r="M299" s="18">
        <v>149</v>
      </c>
      <c r="N299" s="18">
        <v>782</v>
      </c>
      <c r="O299" s="10">
        <v>931</v>
      </c>
      <c r="P299" s="10">
        <v>18334</v>
      </c>
      <c r="Q299" s="18" t="s">
        <v>183</v>
      </c>
      <c r="R299" s="10">
        <v>20274</v>
      </c>
      <c r="S299" s="18" t="s">
        <v>183</v>
      </c>
      <c r="T299" s="18" t="s">
        <v>183</v>
      </c>
      <c r="U299" s="18" t="s">
        <v>183</v>
      </c>
      <c r="V299" s="50">
        <v>18.600000000000001</v>
      </c>
      <c r="W299" s="50">
        <v>23.1</v>
      </c>
    </row>
    <row r="300" spans="2:23" ht="16.5" customHeight="1">
      <c r="B300" s="3"/>
      <c r="C300" s="35"/>
      <c r="D300" s="7" t="s">
        <v>141</v>
      </c>
      <c r="E300" s="7" t="s">
        <v>269</v>
      </c>
      <c r="F300" s="18" t="s">
        <v>213</v>
      </c>
      <c r="G300" s="18" t="s">
        <v>183</v>
      </c>
      <c r="H300" s="18" t="s">
        <v>183</v>
      </c>
      <c r="I300" s="18" t="s">
        <v>183</v>
      </c>
      <c r="J300" s="18" t="s">
        <v>183</v>
      </c>
      <c r="K300" s="18" t="s">
        <v>183</v>
      </c>
      <c r="L300" s="69" t="s">
        <v>183</v>
      </c>
      <c r="M300" s="69" t="s">
        <v>183</v>
      </c>
      <c r="N300" s="69" t="s">
        <v>183</v>
      </c>
      <c r="O300" s="69" t="s">
        <v>183</v>
      </c>
      <c r="P300" s="18" t="s">
        <v>183</v>
      </c>
      <c r="Q300" s="18" t="s">
        <v>183</v>
      </c>
      <c r="R300" s="18" t="s">
        <v>183</v>
      </c>
      <c r="S300" s="18" t="s">
        <v>183</v>
      </c>
      <c r="T300" s="18" t="s">
        <v>183</v>
      </c>
      <c r="U300" s="18" t="s">
        <v>183</v>
      </c>
      <c r="V300" s="18" t="s">
        <v>183</v>
      </c>
      <c r="W300" s="18" t="s">
        <v>183</v>
      </c>
    </row>
    <row r="301" spans="2:23" ht="16.5" customHeight="1">
      <c r="B301" s="3"/>
      <c r="C301" s="35"/>
      <c r="D301" s="7" t="s">
        <v>141</v>
      </c>
      <c r="E301" s="7" t="s">
        <v>270</v>
      </c>
      <c r="F301" s="18" t="s">
        <v>213</v>
      </c>
      <c r="G301" s="18" t="s">
        <v>183</v>
      </c>
      <c r="H301" s="18" t="s">
        <v>183</v>
      </c>
      <c r="I301" s="18" t="s">
        <v>183</v>
      </c>
      <c r="J301" s="18" t="s">
        <v>183</v>
      </c>
      <c r="K301" s="18" t="s">
        <v>183</v>
      </c>
      <c r="L301" s="69" t="s">
        <v>183</v>
      </c>
      <c r="M301" s="69" t="s">
        <v>183</v>
      </c>
      <c r="N301" s="69" t="s">
        <v>183</v>
      </c>
      <c r="O301" s="69" t="s">
        <v>183</v>
      </c>
      <c r="P301" s="18" t="s">
        <v>183</v>
      </c>
      <c r="Q301" s="18" t="s">
        <v>183</v>
      </c>
      <c r="R301" s="18" t="s">
        <v>183</v>
      </c>
      <c r="S301" s="18" t="s">
        <v>183</v>
      </c>
      <c r="T301" s="18" t="s">
        <v>183</v>
      </c>
      <c r="U301" s="18" t="s">
        <v>183</v>
      </c>
      <c r="V301" s="18" t="s">
        <v>183</v>
      </c>
      <c r="W301" s="18" t="s">
        <v>183</v>
      </c>
    </row>
    <row r="302" spans="2:23" ht="16.5" customHeight="1">
      <c r="B302" s="3"/>
      <c r="C302" s="35"/>
      <c r="D302" s="7" t="s">
        <v>141</v>
      </c>
    </row>
    <row r="303" spans="2:23" ht="16.5" customHeight="1">
      <c r="B303" s="3"/>
      <c r="C303" s="37" t="s">
        <v>125</v>
      </c>
      <c r="D303" s="7" t="s">
        <v>263</v>
      </c>
      <c r="E303" s="95" t="s">
        <v>268</v>
      </c>
      <c r="F303" s="18">
        <v>121</v>
      </c>
      <c r="G303" s="18">
        <v>0</v>
      </c>
      <c r="H303" s="18">
        <v>177</v>
      </c>
      <c r="I303" s="18">
        <v>152</v>
      </c>
      <c r="J303" s="18">
        <v>5585</v>
      </c>
      <c r="K303" s="18">
        <v>691</v>
      </c>
      <c r="L303" s="10">
        <v>6276</v>
      </c>
      <c r="M303" s="18">
        <v>86</v>
      </c>
      <c r="N303" s="18">
        <v>373</v>
      </c>
      <c r="O303" s="10">
        <v>459</v>
      </c>
      <c r="P303" s="10">
        <v>6735</v>
      </c>
      <c r="Q303" s="50">
        <v>6.8</v>
      </c>
      <c r="R303" s="10">
        <v>6594</v>
      </c>
      <c r="S303" s="52">
        <v>1.02</v>
      </c>
      <c r="T303" s="52">
        <v>1.25</v>
      </c>
      <c r="U303" s="52">
        <v>1.0900000000000001</v>
      </c>
      <c r="V303" s="50">
        <v>26.3</v>
      </c>
      <c r="W303" s="50">
        <v>29.1</v>
      </c>
    </row>
    <row r="304" spans="2:23" ht="16.5" customHeight="1">
      <c r="B304" s="3"/>
      <c r="C304" s="37"/>
      <c r="D304" s="7" t="s">
        <v>141</v>
      </c>
      <c r="E304" s="7" t="s">
        <v>270</v>
      </c>
      <c r="F304" s="18" t="s">
        <v>213</v>
      </c>
      <c r="G304" s="18" t="s">
        <v>183</v>
      </c>
      <c r="H304" s="18" t="s">
        <v>183</v>
      </c>
      <c r="I304" s="18" t="s">
        <v>183</v>
      </c>
      <c r="J304" s="18" t="s">
        <v>183</v>
      </c>
      <c r="K304" s="18" t="s">
        <v>183</v>
      </c>
      <c r="L304" s="53">
        <v>7640</v>
      </c>
      <c r="M304" s="69" t="s">
        <v>183</v>
      </c>
      <c r="N304" s="69" t="s">
        <v>183</v>
      </c>
      <c r="O304" s="53">
        <v>779</v>
      </c>
      <c r="P304" s="53">
        <v>8419</v>
      </c>
      <c r="Q304" s="18" t="s">
        <v>183</v>
      </c>
      <c r="R304" s="53">
        <v>8440</v>
      </c>
      <c r="S304" s="18" t="s">
        <v>183</v>
      </c>
      <c r="T304" s="18" t="s">
        <v>183</v>
      </c>
      <c r="U304" s="18" t="s">
        <v>183</v>
      </c>
      <c r="V304" s="50">
        <v>29.1</v>
      </c>
      <c r="W304" s="50">
        <v>31.7</v>
      </c>
    </row>
    <row r="305" spans="2:23" ht="16.5" customHeight="1">
      <c r="B305" s="3"/>
      <c r="C305" s="35"/>
      <c r="E305" s="7" t="s">
        <v>269</v>
      </c>
      <c r="F305" s="18" t="s">
        <v>213</v>
      </c>
      <c r="G305" s="18" t="s">
        <v>183</v>
      </c>
      <c r="H305" s="18" t="s">
        <v>183</v>
      </c>
      <c r="I305" s="18" t="s">
        <v>183</v>
      </c>
      <c r="J305" s="18" t="s">
        <v>183</v>
      </c>
      <c r="K305" s="18" t="s">
        <v>183</v>
      </c>
      <c r="L305" s="69" t="s">
        <v>183</v>
      </c>
      <c r="M305" s="69" t="s">
        <v>183</v>
      </c>
      <c r="N305" s="69" t="s">
        <v>183</v>
      </c>
      <c r="O305" s="69" t="s">
        <v>183</v>
      </c>
      <c r="P305" s="18" t="s">
        <v>183</v>
      </c>
      <c r="Q305" s="18" t="s">
        <v>183</v>
      </c>
      <c r="R305" s="18" t="s">
        <v>183</v>
      </c>
      <c r="S305" s="18" t="s">
        <v>183</v>
      </c>
      <c r="T305" s="18" t="s">
        <v>183</v>
      </c>
      <c r="U305" s="18" t="s">
        <v>183</v>
      </c>
      <c r="V305" s="18" t="s">
        <v>183</v>
      </c>
      <c r="W305" s="18" t="s">
        <v>183</v>
      </c>
    </row>
    <row r="306" spans="2:23" ht="16.5" customHeight="1">
      <c r="B306" s="3"/>
      <c r="C306" s="35"/>
      <c r="E306" s="7" t="s">
        <v>270</v>
      </c>
      <c r="F306" s="18" t="s">
        <v>213</v>
      </c>
      <c r="G306" s="18" t="s">
        <v>183</v>
      </c>
      <c r="H306" s="18" t="s">
        <v>183</v>
      </c>
      <c r="I306" s="18" t="s">
        <v>183</v>
      </c>
      <c r="J306" s="18" t="s">
        <v>183</v>
      </c>
      <c r="K306" s="18" t="s">
        <v>183</v>
      </c>
      <c r="L306" s="69" t="s">
        <v>183</v>
      </c>
      <c r="M306" s="69" t="s">
        <v>183</v>
      </c>
      <c r="N306" s="69" t="s">
        <v>183</v>
      </c>
      <c r="O306" s="69" t="s">
        <v>183</v>
      </c>
      <c r="P306" s="18" t="s">
        <v>183</v>
      </c>
      <c r="Q306" s="18" t="s">
        <v>183</v>
      </c>
      <c r="R306" s="18" t="s">
        <v>183</v>
      </c>
      <c r="S306" s="18" t="s">
        <v>183</v>
      </c>
      <c r="T306" s="18" t="s">
        <v>183</v>
      </c>
      <c r="U306" s="18" t="s">
        <v>183</v>
      </c>
      <c r="V306" s="18" t="s">
        <v>183</v>
      </c>
      <c r="W306" s="18" t="s">
        <v>183</v>
      </c>
    </row>
    <row r="307" spans="2:23" ht="16.5" customHeight="1">
      <c r="B307" s="3"/>
      <c r="C307" s="35"/>
    </row>
    <row r="308" spans="2:23" ht="16.5" customHeight="1">
      <c r="B308" s="3" t="s">
        <v>167</v>
      </c>
      <c r="C308" s="37" t="s">
        <v>264</v>
      </c>
      <c r="D308" s="7" t="s">
        <v>265</v>
      </c>
      <c r="E308" s="95" t="s">
        <v>268</v>
      </c>
      <c r="F308" s="18">
        <v>186</v>
      </c>
      <c r="G308" s="18">
        <v>492</v>
      </c>
      <c r="H308" s="18">
        <v>100</v>
      </c>
      <c r="I308" s="18">
        <v>235</v>
      </c>
      <c r="J308" s="18">
        <v>10289</v>
      </c>
      <c r="K308" s="18">
        <v>1220</v>
      </c>
      <c r="L308" s="10">
        <v>11509</v>
      </c>
      <c r="M308" s="18">
        <v>97</v>
      </c>
      <c r="N308" s="18">
        <v>1031</v>
      </c>
      <c r="O308" s="10">
        <v>1128</v>
      </c>
      <c r="P308" s="10">
        <v>12637</v>
      </c>
      <c r="Q308" s="50">
        <v>8.9</v>
      </c>
      <c r="R308" s="10">
        <v>15454</v>
      </c>
      <c r="S308" s="52">
        <v>0.82</v>
      </c>
      <c r="T308" s="52">
        <v>1.3</v>
      </c>
      <c r="U308" s="52">
        <v>1.1000000000000001</v>
      </c>
      <c r="V308" s="50">
        <v>26.1</v>
      </c>
      <c r="W308" s="50">
        <v>29.5</v>
      </c>
    </row>
    <row r="309" spans="2:23" ht="16.5" customHeight="1">
      <c r="B309" s="3"/>
      <c r="C309" s="37"/>
      <c r="D309" s="7" t="s">
        <v>141</v>
      </c>
      <c r="E309" s="7" t="s">
        <v>270</v>
      </c>
      <c r="F309" s="18" t="s">
        <v>213</v>
      </c>
      <c r="G309" s="18" t="s">
        <v>183</v>
      </c>
      <c r="H309" s="18" t="s">
        <v>183</v>
      </c>
      <c r="I309" s="18" t="s">
        <v>183</v>
      </c>
      <c r="J309" s="18" t="s">
        <v>183</v>
      </c>
      <c r="K309" s="18" t="s">
        <v>183</v>
      </c>
      <c r="L309" s="53">
        <v>14553</v>
      </c>
      <c r="M309" s="69" t="s">
        <v>183</v>
      </c>
      <c r="N309" s="69" t="s">
        <v>183</v>
      </c>
      <c r="O309" s="53">
        <v>1875</v>
      </c>
      <c r="P309" s="53">
        <v>16428</v>
      </c>
      <c r="Q309" s="18" t="s">
        <v>183</v>
      </c>
      <c r="R309" s="53">
        <v>20708</v>
      </c>
      <c r="S309" s="18" t="s">
        <v>183</v>
      </c>
      <c r="T309" s="18" t="s">
        <v>183</v>
      </c>
      <c r="U309" s="18" t="s">
        <v>183</v>
      </c>
      <c r="V309" s="50">
        <v>28.5</v>
      </c>
      <c r="W309" s="50">
        <v>31.9</v>
      </c>
    </row>
    <row r="310" spans="2:23" ht="16.5" customHeight="1">
      <c r="B310" s="3"/>
      <c r="C310" s="35"/>
      <c r="D310" s="7" t="s">
        <v>141</v>
      </c>
      <c r="E310" s="7" t="s">
        <v>269</v>
      </c>
      <c r="F310" s="18" t="s">
        <v>213</v>
      </c>
      <c r="G310" s="18" t="s">
        <v>183</v>
      </c>
      <c r="H310" s="18" t="s">
        <v>183</v>
      </c>
      <c r="I310" s="18" t="s">
        <v>183</v>
      </c>
      <c r="J310" s="18" t="s">
        <v>183</v>
      </c>
      <c r="K310" s="18" t="s">
        <v>183</v>
      </c>
      <c r="L310" s="69" t="s">
        <v>183</v>
      </c>
      <c r="M310" s="69" t="s">
        <v>183</v>
      </c>
      <c r="N310" s="69" t="s">
        <v>183</v>
      </c>
      <c r="O310" s="69" t="s">
        <v>183</v>
      </c>
      <c r="P310" s="18" t="s">
        <v>183</v>
      </c>
      <c r="Q310" s="18" t="s">
        <v>183</v>
      </c>
      <c r="R310" s="18" t="s">
        <v>183</v>
      </c>
      <c r="S310" s="18" t="s">
        <v>183</v>
      </c>
      <c r="T310" s="18" t="s">
        <v>183</v>
      </c>
      <c r="U310" s="18" t="s">
        <v>183</v>
      </c>
      <c r="V310" s="18" t="s">
        <v>183</v>
      </c>
      <c r="W310" s="18" t="s">
        <v>183</v>
      </c>
    </row>
    <row r="311" spans="2:23" ht="16.5" customHeight="1">
      <c r="B311" s="3"/>
      <c r="C311" s="35"/>
      <c r="D311" s="7" t="s">
        <v>141</v>
      </c>
      <c r="E311" s="7" t="s">
        <v>270</v>
      </c>
      <c r="F311" s="18" t="s">
        <v>213</v>
      </c>
      <c r="G311" s="18" t="s">
        <v>183</v>
      </c>
      <c r="H311" s="18" t="s">
        <v>183</v>
      </c>
      <c r="I311" s="18" t="s">
        <v>183</v>
      </c>
      <c r="J311" s="18" t="s">
        <v>183</v>
      </c>
      <c r="K311" s="18" t="s">
        <v>183</v>
      </c>
      <c r="L311" s="69" t="s">
        <v>183</v>
      </c>
      <c r="M311" s="69" t="s">
        <v>183</v>
      </c>
      <c r="N311" s="69" t="s">
        <v>183</v>
      </c>
      <c r="O311" s="69" t="s">
        <v>183</v>
      </c>
      <c r="P311" s="18" t="s">
        <v>183</v>
      </c>
      <c r="Q311" s="18" t="s">
        <v>183</v>
      </c>
      <c r="R311" s="18" t="s">
        <v>183</v>
      </c>
      <c r="S311" s="18" t="s">
        <v>183</v>
      </c>
      <c r="T311" s="18" t="s">
        <v>183</v>
      </c>
      <c r="U311" s="18" t="s">
        <v>183</v>
      </c>
      <c r="V311" s="18" t="s">
        <v>183</v>
      </c>
      <c r="W311" s="18" t="s">
        <v>183</v>
      </c>
    </row>
    <row r="312" spans="2:23" ht="16.5" customHeight="1">
      <c r="B312" s="3"/>
      <c r="C312" s="35"/>
      <c r="D312" s="7" t="s">
        <v>141</v>
      </c>
    </row>
    <row r="313" spans="2:23" ht="16.5" customHeight="1">
      <c r="B313" s="3"/>
      <c r="C313" s="37" t="s">
        <v>168</v>
      </c>
      <c r="D313" s="7" t="s">
        <v>266</v>
      </c>
      <c r="E313" s="95" t="s">
        <v>268</v>
      </c>
      <c r="F313" s="18" t="s">
        <v>213</v>
      </c>
      <c r="G313" s="18" t="s">
        <v>183</v>
      </c>
      <c r="H313" s="18" t="s">
        <v>183</v>
      </c>
      <c r="I313" s="18" t="s">
        <v>183</v>
      </c>
      <c r="J313" s="18" t="s">
        <v>183</v>
      </c>
      <c r="K313" s="18" t="s">
        <v>183</v>
      </c>
      <c r="L313" s="10">
        <v>11934</v>
      </c>
      <c r="M313" s="69" t="s">
        <v>183</v>
      </c>
      <c r="N313" s="69" t="s">
        <v>183</v>
      </c>
      <c r="O313" s="10">
        <v>834</v>
      </c>
      <c r="P313" s="10">
        <v>12768</v>
      </c>
      <c r="Q313" s="50">
        <v>6.5</v>
      </c>
      <c r="R313" s="10">
        <v>11222</v>
      </c>
      <c r="S313" s="52">
        <v>1.1399999999999999</v>
      </c>
      <c r="T313" s="52">
        <v>1.23</v>
      </c>
      <c r="U313" s="52">
        <v>1.51</v>
      </c>
      <c r="V313" s="50">
        <v>18.7</v>
      </c>
      <c r="W313" s="50">
        <v>22</v>
      </c>
    </row>
    <row r="314" spans="2:23" ht="16.5" customHeight="1">
      <c r="B314" s="3"/>
      <c r="C314" s="37"/>
      <c r="E314" s="7" t="s">
        <v>270</v>
      </c>
      <c r="F314" s="18" t="s">
        <v>213</v>
      </c>
      <c r="G314" s="18" t="s">
        <v>183</v>
      </c>
      <c r="H314" s="18" t="s">
        <v>183</v>
      </c>
      <c r="I314" s="18" t="s">
        <v>183</v>
      </c>
      <c r="J314" s="18" t="s">
        <v>183</v>
      </c>
      <c r="K314" s="18" t="s">
        <v>183</v>
      </c>
      <c r="L314" s="10">
        <v>14744</v>
      </c>
      <c r="M314" s="69" t="s">
        <v>183</v>
      </c>
      <c r="N314" s="69" t="s">
        <v>183</v>
      </c>
      <c r="O314" s="10">
        <v>968</v>
      </c>
      <c r="P314" s="10">
        <v>15712</v>
      </c>
      <c r="Q314" s="18" t="s">
        <v>183</v>
      </c>
      <c r="R314" s="10">
        <v>14112</v>
      </c>
      <c r="S314" s="18" t="s">
        <v>183</v>
      </c>
      <c r="T314" s="18" t="s">
        <v>183</v>
      </c>
      <c r="U314" s="18" t="s">
        <v>183</v>
      </c>
      <c r="V314" s="50">
        <v>21.5</v>
      </c>
      <c r="W314" s="50">
        <v>23.9</v>
      </c>
    </row>
    <row r="315" spans="2:23" ht="16.5" customHeight="1">
      <c r="B315" s="3"/>
      <c r="C315" s="35"/>
      <c r="E315" s="7" t="s">
        <v>269</v>
      </c>
      <c r="F315" s="18">
        <v>103</v>
      </c>
      <c r="G315" s="18">
        <v>193</v>
      </c>
      <c r="H315" s="18">
        <v>12</v>
      </c>
      <c r="I315" s="18">
        <v>169</v>
      </c>
      <c r="J315" s="18">
        <v>8755</v>
      </c>
      <c r="K315" s="18">
        <v>961</v>
      </c>
      <c r="L315" s="10">
        <v>9716</v>
      </c>
      <c r="M315" s="18">
        <v>36</v>
      </c>
      <c r="N315" s="18">
        <v>186</v>
      </c>
      <c r="O315" s="10">
        <v>222</v>
      </c>
      <c r="P315" s="10">
        <v>9938</v>
      </c>
      <c r="Q315" s="50">
        <v>2.2000000000000002</v>
      </c>
      <c r="R315" s="18" t="s">
        <v>183</v>
      </c>
      <c r="S315" s="18" t="s">
        <v>183</v>
      </c>
      <c r="T315" s="52">
        <v>1.22</v>
      </c>
      <c r="U315" s="18" t="s">
        <v>183</v>
      </c>
      <c r="V315" s="18" t="s">
        <v>183</v>
      </c>
      <c r="W315" s="18" t="s">
        <v>183</v>
      </c>
    </row>
    <row r="316" spans="2:23" ht="16.5" customHeight="1">
      <c r="B316" s="3"/>
      <c r="C316" s="35"/>
      <c r="E316" s="7" t="s">
        <v>270</v>
      </c>
      <c r="F316" s="18">
        <v>131</v>
      </c>
      <c r="G316" s="18">
        <v>219</v>
      </c>
      <c r="H316" s="18">
        <v>18</v>
      </c>
      <c r="I316" s="18">
        <v>217</v>
      </c>
      <c r="J316" s="18">
        <v>10691</v>
      </c>
      <c r="K316" s="18">
        <v>1137</v>
      </c>
      <c r="L316" s="10">
        <v>11828</v>
      </c>
      <c r="M316" s="18">
        <v>37</v>
      </c>
      <c r="N316" s="18">
        <v>229</v>
      </c>
      <c r="O316" s="10">
        <v>266</v>
      </c>
      <c r="P316" s="10">
        <v>12094</v>
      </c>
      <c r="Q316" s="18" t="s">
        <v>183</v>
      </c>
      <c r="R316" s="18" t="s">
        <v>183</v>
      </c>
      <c r="S316" s="18" t="s">
        <v>183</v>
      </c>
      <c r="T316" s="18" t="s">
        <v>183</v>
      </c>
      <c r="U316" s="18" t="s">
        <v>183</v>
      </c>
      <c r="V316" s="18" t="s">
        <v>183</v>
      </c>
      <c r="W316" s="18" t="s">
        <v>183</v>
      </c>
    </row>
    <row r="317" spans="2:23" ht="13" customHeight="1" thickBot="1">
      <c r="B317" s="38"/>
      <c r="C317" s="39"/>
      <c r="D317" s="96"/>
      <c r="E317" s="96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spans="2:23" ht="16.5" customHeight="1" thickTop="1">
      <c r="B318" s="94" t="s">
        <v>398</v>
      </c>
      <c r="C318" s="40"/>
      <c r="N318" s="2" t="s">
        <v>399</v>
      </c>
    </row>
    <row r="319" spans="2:23" ht="16.5" customHeight="1">
      <c r="B319" s="1" t="s">
        <v>172</v>
      </c>
      <c r="C319" s="1"/>
    </row>
    <row r="320" spans="2:23" ht="16.5" customHeight="1">
      <c r="B320" s="1"/>
      <c r="C320" s="1"/>
    </row>
  </sheetData>
  <mergeCells count="135">
    <mergeCell ref="V270:W270"/>
    <mergeCell ref="U268:U271"/>
    <mergeCell ref="V268:W268"/>
    <mergeCell ref="J269:L269"/>
    <mergeCell ref="M269:O269"/>
    <mergeCell ref="V269:W269"/>
    <mergeCell ref="G270:G271"/>
    <mergeCell ref="H270:H271"/>
    <mergeCell ref="J270:J271"/>
    <mergeCell ref="K270:K271"/>
    <mergeCell ref="L270:L271"/>
    <mergeCell ref="J268:O268"/>
    <mergeCell ref="P268:P271"/>
    <mergeCell ref="Q268:Q271"/>
    <mergeCell ref="R268:R269"/>
    <mergeCell ref="S268:S271"/>
    <mergeCell ref="T268:T271"/>
    <mergeCell ref="M270:M271"/>
    <mergeCell ref="R270:R271"/>
    <mergeCell ref="D202:D205"/>
    <mergeCell ref="E202:E205"/>
    <mergeCell ref="F202:F205"/>
    <mergeCell ref="G202:H203"/>
    <mergeCell ref="I202:I205"/>
    <mergeCell ref="J202:O202"/>
    <mergeCell ref="N270:N271"/>
    <mergeCell ref="O270:O271"/>
    <mergeCell ref="O204:O205"/>
    <mergeCell ref="B268:B271"/>
    <mergeCell ref="D268:D271"/>
    <mergeCell ref="E268:E271"/>
    <mergeCell ref="F268:F271"/>
    <mergeCell ref="G268:H269"/>
    <mergeCell ref="I268:I271"/>
    <mergeCell ref="V202:W202"/>
    <mergeCell ref="J203:L203"/>
    <mergeCell ref="M203:O203"/>
    <mergeCell ref="V203:W203"/>
    <mergeCell ref="G204:G205"/>
    <mergeCell ref="H204:H205"/>
    <mergeCell ref="J204:J205"/>
    <mergeCell ref="K204:K205"/>
    <mergeCell ref="L204:L205"/>
    <mergeCell ref="M204:M205"/>
    <mergeCell ref="P202:P205"/>
    <mergeCell ref="Q202:Q205"/>
    <mergeCell ref="R202:R203"/>
    <mergeCell ref="S202:S205"/>
    <mergeCell ref="T202:T205"/>
    <mergeCell ref="U202:U205"/>
    <mergeCell ref="N204:N205"/>
    <mergeCell ref="B202:B205"/>
    <mergeCell ref="V204:W204"/>
    <mergeCell ref="V137:W137"/>
    <mergeCell ref="G138:G139"/>
    <mergeCell ref="H138:H139"/>
    <mergeCell ref="J138:J139"/>
    <mergeCell ref="K138:K139"/>
    <mergeCell ref="L138:L139"/>
    <mergeCell ref="M138:M139"/>
    <mergeCell ref="N138:N139"/>
    <mergeCell ref="Q136:Q139"/>
    <mergeCell ref="R136:R137"/>
    <mergeCell ref="S136:S139"/>
    <mergeCell ref="T136:T139"/>
    <mergeCell ref="U136:U139"/>
    <mergeCell ref="V136:W136"/>
    <mergeCell ref="O138:O139"/>
    <mergeCell ref="R138:R139"/>
    <mergeCell ref="V138:W138"/>
    <mergeCell ref="R204:R205"/>
    <mergeCell ref="B136:B139"/>
    <mergeCell ref="D136:D139"/>
    <mergeCell ref="E136:E139"/>
    <mergeCell ref="F136:F139"/>
    <mergeCell ref="G136:H137"/>
    <mergeCell ref="I136:I139"/>
    <mergeCell ref="J136:O136"/>
    <mergeCell ref="P136:P139"/>
    <mergeCell ref="G72:G73"/>
    <mergeCell ref="H72:H73"/>
    <mergeCell ref="J72:J73"/>
    <mergeCell ref="K72:K73"/>
    <mergeCell ref="L72:L73"/>
    <mergeCell ref="M72:M73"/>
    <mergeCell ref="J137:L137"/>
    <mergeCell ref="M137:O137"/>
    <mergeCell ref="R70:R71"/>
    <mergeCell ref="S70:S73"/>
    <mergeCell ref="T70:T73"/>
    <mergeCell ref="U70:U73"/>
    <mergeCell ref="V70:W70"/>
    <mergeCell ref="J71:L71"/>
    <mergeCell ref="M71:O71"/>
    <mergeCell ref="V71:W71"/>
    <mergeCell ref="N72:N73"/>
    <mergeCell ref="O72:O73"/>
    <mergeCell ref="R72:R73"/>
    <mergeCell ref="V72:W72"/>
    <mergeCell ref="V6:W6"/>
    <mergeCell ref="B70:B73"/>
    <mergeCell ref="D70:D73"/>
    <mergeCell ref="E70:E73"/>
    <mergeCell ref="F70:F73"/>
    <mergeCell ref="G70:H71"/>
    <mergeCell ref="I70:I73"/>
    <mergeCell ref="J70:O70"/>
    <mergeCell ref="P70:P73"/>
    <mergeCell ref="Q70:Q73"/>
    <mergeCell ref="U4:U7"/>
    <mergeCell ref="V4:W4"/>
    <mergeCell ref="J5:L5"/>
    <mergeCell ref="M5:O5"/>
    <mergeCell ref="V5:W5"/>
    <mergeCell ref="G6:G7"/>
    <mergeCell ref="H6:H7"/>
    <mergeCell ref="J6:J7"/>
    <mergeCell ref="K6:K7"/>
    <mergeCell ref="L6:L7"/>
    <mergeCell ref="J4:O4"/>
    <mergeCell ref="P4:P7"/>
    <mergeCell ref="Q4:Q7"/>
    <mergeCell ref="R4:R5"/>
    <mergeCell ref="S4:S7"/>
    <mergeCell ref="T4:T7"/>
    <mergeCell ref="M6:M7"/>
    <mergeCell ref="N6:N7"/>
    <mergeCell ref="O6:O7"/>
    <mergeCell ref="R6:R7"/>
    <mergeCell ref="B4:B7"/>
    <mergeCell ref="D4:D7"/>
    <mergeCell ref="E4:E7"/>
    <mergeCell ref="F4:F7"/>
    <mergeCell ref="G4:H5"/>
    <mergeCell ref="I4:I7"/>
  </mergeCells>
  <phoneticPr fontId="1"/>
  <pageMargins left="0" right="0" top="0" bottom="0.39370078740157483" header="0" footer="0.19685039370078741"/>
  <pageSetup paperSize="9" scale="73" fitToHeight="0" pageOrder="overThenDown" orientation="portrait" r:id="rId1"/>
  <colBreaks count="1" manualBreakCount="1">
    <brk id="13" max="3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97</vt:lpstr>
      <vt:lpstr>98~100</vt:lpstr>
      <vt:lpstr>101～108</vt:lpstr>
      <vt:lpstr>109</vt:lpstr>
      <vt:lpstr>'101～108'!Print_Area</vt:lpstr>
      <vt:lpstr>'109'!Print_Area</vt:lpstr>
      <vt:lpstr>'97'!Print_Area</vt:lpstr>
      <vt:lpstr>'98~100'!Print_Area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2026-01-26T14:50:38Z</cp:lastPrinted>
  <dcterms:created xsi:type="dcterms:W3CDTF">2015-06-05T18:19:34Z</dcterms:created>
  <dcterms:modified xsi:type="dcterms:W3CDTF">2026-01-26T14:50:43Z</dcterms:modified>
</cp:coreProperties>
</file>