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/>
  <mc:AlternateContent xmlns:mc="http://schemas.openxmlformats.org/markup-compatibility/2006">
    <mc:Choice Requires="x15">
      <x15ac:absPath xmlns:x15ac="http://schemas.microsoft.com/office/spreadsheetml/2010/11/ac" url="X:\統計担当\統計書\令和06年版\02_統計書作成\"/>
    </mc:Choice>
  </mc:AlternateContent>
  <xr:revisionPtr revIDLastSave="0" documentId="13_ncr:1_{9E2BB2F9-D41B-41EE-B22A-394E4C24A954}" xr6:coauthVersionLast="47" xr6:coauthVersionMax="47" xr10:uidLastSave="{00000000-0000-0000-0000-000000000000}"/>
  <bookViews>
    <workbookView xWindow="-110" yWindow="-110" windowWidth="19420" windowHeight="11500" tabRatio="758" xr2:uid="{00000000-000D-0000-FFFF-FFFF00000000}"/>
  </bookViews>
  <sheets>
    <sheet name="6・7" sheetId="9" r:id="rId1"/>
    <sheet name="8・9" sheetId="10" r:id="rId2"/>
    <sheet name="10～33" sheetId="5" r:id="rId3"/>
    <sheet name="34" sheetId="12" r:id="rId4"/>
    <sheet name="35" sheetId="11" r:id="rId5"/>
    <sheet name="36" sheetId="13" r:id="rId6"/>
    <sheet name="37～40" sheetId="14" r:id="rId7"/>
    <sheet name="41" sheetId="15" r:id="rId8"/>
    <sheet name="42～47" sheetId="16" r:id="rId9"/>
    <sheet name="48" sheetId="20" r:id="rId10"/>
    <sheet name="49・50" sheetId="7" r:id="rId11"/>
  </sheets>
  <definedNames>
    <definedName name="_xlnm.Print_Area" localSheetId="2">'10～33'!$A$1:$AE$393</definedName>
    <definedName name="_xlnm.Print_Area" localSheetId="3">'34'!$A$1:$Q$124</definedName>
    <definedName name="_xlnm.Print_Area" localSheetId="4">'35'!$A$1:$O$62</definedName>
    <definedName name="_xlnm.Print_Area" localSheetId="5">'36'!$A$1:$X$62</definedName>
    <definedName name="_xlnm.Print_Area" localSheetId="6">'37～40'!$A$1:$AE$124</definedName>
    <definedName name="_xlnm.Print_Area" localSheetId="7">'41'!$A$1:$P$62</definedName>
    <definedName name="_xlnm.Print_Area" localSheetId="8">'42～47'!$A$1:$AD$126</definedName>
    <definedName name="_xlnm.Print_Area" localSheetId="9">'48'!$A$1:$AF$260</definedName>
    <definedName name="_xlnm.Print_Area" localSheetId="10">'49・50'!$A$1:$X$62</definedName>
    <definedName name="_xlnm.Print_Area" localSheetId="0">'6・7'!$A$1:$AF$62</definedName>
    <definedName name="_xlnm.Print_Area" localSheetId="1">'8・9'!$A$1:$R$62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9" l="1"/>
  <c r="A1" i="13"/>
  <c r="E16" i="20"/>
  <c r="AE95" i="20" l="1"/>
  <c r="AD95" i="20"/>
  <c r="AC95" i="20"/>
  <c r="AB95" i="20"/>
  <c r="AC97" i="20"/>
  <c r="AC98" i="20"/>
  <c r="AC99" i="20"/>
  <c r="AC100" i="20"/>
  <c r="AC101" i="20"/>
  <c r="AC102" i="20"/>
  <c r="AC103" i="20"/>
  <c r="AC104" i="20"/>
  <c r="AC105" i="20"/>
  <c r="AC106" i="20"/>
  <c r="AC107" i="20"/>
  <c r="AC108" i="20"/>
  <c r="AC109" i="20"/>
  <c r="AC110" i="20"/>
  <c r="AC111" i="20"/>
  <c r="AC112" i="20"/>
  <c r="AC113" i="20"/>
  <c r="AC114" i="20"/>
  <c r="AC115" i="20"/>
  <c r="AC116" i="20"/>
  <c r="AC117" i="20"/>
  <c r="AC118" i="20"/>
  <c r="AC119" i="20"/>
  <c r="W106" i="20"/>
  <c r="V106" i="20"/>
  <c r="Y106" i="20"/>
  <c r="X106" i="20"/>
  <c r="AB79" i="20"/>
  <c r="E7" i="20" l="1"/>
  <c r="D7" i="20"/>
  <c r="D15" i="20"/>
  <c r="K72" i="20" l="1"/>
  <c r="L72" i="20"/>
  <c r="M72" i="20"/>
  <c r="J72" i="20"/>
  <c r="K74" i="20"/>
  <c r="K75" i="20"/>
  <c r="K76" i="20"/>
  <c r="K77" i="20"/>
  <c r="K78" i="20"/>
  <c r="K79" i="20"/>
  <c r="K80" i="20"/>
  <c r="K81" i="20"/>
  <c r="K82" i="20"/>
  <c r="K83" i="20"/>
  <c r="K84" i="20"/>
  <c r="K85" i="20"/>
  <c r="K86" i="20"/>
  <c r="K87" i="20"/>
  <c r="K88" i="20"/>
  <c r="K89" i="20"/>
  <c r="K90" i="20"/>
  <c r="K91" i="20"/>
  <c r="K92" i="20"/>
  <c r="K93" i="20"/>
  <c r="K94" i="20"/>
  <c r="K95" i="20"/>
  <c r="K96" i="20"/>
  <c r="K97" i="20"/>
  <c r="K98" i="20"/>
  <c r="K99" i="20"/>
  <c r="K73" i="20"/>
  <c r="Q111" i="20"/>
  <c r="R111" i="20"/>
  <c r="S111" i="20"/>
  <c r="P111" i="20"/>
  <c r="W73" i="20"/>
  <c r="W74" i="20"/>
  <c r="W75" i="20"/>
  <c r="W76" i="20"/>
  <c r="W77" i="20"/>
  <c r="W78" i="20"/>
  <c r="W79" i="20"/>
  <c r="W80" i="20"/>
  <c r="W81" i="20"/>
  <c r="W82" i="20"/>
  <c r="W83" i="20"/>
  <c r="W84" i="20"/>
  <c r="W85" i="20"/>
  <c r="W86" i="20"/>
  <c r="W87" i="20"/>
  <c r="W88" i="20"/>
  <c r="W89" i="20"/>
  <c r="W90" i="20"/>
  <c r="W91" i="20"/>
  <c r="W92" i="20"/>
  <c r="W93" i="20"/>
  <c r="W94" i="20"/>
  <c r="W95" i="20"/>
  <c r="W96" i="20"/>
  <c r="W97" i="20"/>
  <c r="W98" i="20"/>
  <c r="W99" i="20"/>
  <c r="W100" i="20"/>
  <c r="W101" i="20"/>
  <c r="W102" i="20"/>
  <c r="W103" i="20"/>
  <c r="W104" i="20"/>
  <c r="W72" i="20"/>
  <c r="Q113" i="20"/>
  <c r="Q114" i="20"/>
  <c r="Q115" i="20"/>
  <c r="Q116" i="20"/>
  <c r="Q117" i="20"/>
  <c r="Q118" i="20"/>
  <c r="Q119" i="20"/>
  <c r="Q120" i="20"/>
  <c r="Q121" i="20"/>
  <c r="Q122" i="20"/>
  <c r="Q123" i="20"/>
  <c r="Q124" i="20"/>
  <c r="Q125" i="20"/>
  <c r="Q126" i="20"/>
  <c r="Q127" i="20"/>
  <c r="Q112" i="20"/>
  <c r="Q230" i="20"/>
  <c r="R230" i="20"/>
  <c r="S230" i="20"/>
  <c r="P230" i="20"/>
  <c r="Q232" i="20"/>
  <c r="Q233" i="20"/>
  <c r="Q234" i="20"/>
  <c r="Q231" i="20"/>
  <c r="Q210" i="20"/>
  <c r="R210" i="20"/>
  <c r="S210" i="20"/>
  <c r="P210" i="20"/>
  <c r="Q212" i="20"/>
  <c r="Q213" i="20"/>
  <c r="Q214" i="20"/>
  <c r="Q215" i="20"/>
  <c r="Q216" i="20"/>
  <c r="Q217" i="20"/>
  <c r="Q218" i="20"/>
  <c r="Q219" i="20"/>
  <c r="Q211" i="20"/>
  <c r="Q202" i="20"/>
  <c r="R202" i="20"/>
  <c r="S202" i="20"/>
  <c r="P202" i="20"/>
  <c r="Q204" i="20"/>
  <c r="Q205" i="20"/>
  <c r="Q206" i="20"/>
  <c r="Q207" i="20"/>
  <c r="Q208" i="20"/>
  <c r="Q203" i="20"/>
  <c r="K235" i="20"/>
  <c r="L235" i="20"/>
  <c r="M235" i="20"/>
  <c r="J235" i="20"/>
  <c r="K237" i="20"/>
  <c r="K238" i="20"/>
  <c r="K239" i="20"/>
  <c r="K240" i="20"/>
  <c r="K241" i="20"/>
  <c r="K242" i="20"/>
  <c r="K243" i="20"/>
  <c r="K244" i="20"/>
  <c r="K245" i="20"/>
  <c r="K246" i="20"/>
  <c r="K247" i="20"/>
  <c r="K248" i="20"/>
  <c r="K249" i="20"/>
  <c r="K250" i="20"/>
  <c r="K251" i="20"/>
  <c r="K252" i="20"/>
  <c r="K253" i="20"/>
  <c r="K254" i="20"/>
  <c r="K236" i="20"/>
  <c r="K224" i="20"/>
  <c r="L224" i="20"/>
  <c r="M224" i="20"/>
  <c r="J224" i="20"/>
  <c r="K226" i="20"/>
  <c r="K227" i="20"/>
  <c r="K228" i="20"/>
  <c r="K229" i="20"/>
  <c r="K230" i="20"/>
  <c r="K231" i="20"/>
  <c r="K232" i="20"/>
  <c r="K233" i="20"/>
  <c r="K225" i="20"/>
  <c r="K202" i="20"/>
  <c r="L202" i="20"/>
  <c r="M202" i="20"/>
  <c r="J202" i="20"/>
  <c r="K204" i="20"/>
  <c r="K205" i="20"/>
  <c r="K206" i="20"/>
  <c r="K207" i="20"/>
  <c r="K208" i="20"/>
  <c r="K209" i="20"/>
  <c r="K210" i="20"/>
  <c r="K211" i="20"/>
  <c r="K212" i="20"/>
  <c r="K213" i="20"/>
  <c r="K214" i="20"/>
  <c r="K215" i="20"/>
  <c r="K216" i="20"/>
  <c r="K217" i="20"/>
  <c r="K218" i="20"/>
  <c r="K219" i="20"/>
  <c r="K220" i="20"/>
  <c r="K221" i="20"/>
  <c r="K222" i="20"/>
  <c r="K203" i="20"/>
  <c r="E234" i="20"/>
  <c r="F234" i="20"/>
  <c r="G234" i="20"/>
  <c r="D234" i="20"/>
  <c r="E236" i="20"/>
  <c r="E237" i="20"/>
  <c r="E238" i="20"/>
  <c r="E239" i="20"/>
  <c r="E240" i="20"/>
  <c r="E241" i="20"/>
  <c r="E242" i="20"/>
  <c r="E243" i="20"/>
  <c r="E244" i="20"/>
  <c r="E245" i="20"/>
  <c r="E246" i="20"/>
  <c r="E247" i="20"/>
  <c r="E248" i="20"/>
  <c r="E249" i="20"/>
  <c r="E250" i="20"/>
  <c r="E235" i="20"/>
  <c r="E218" i="20"/>
  <c r="F218" i="20"/>
  <c r="G218" i="20"/>
  <c r="D218" i="20"/>
  <c r="E220" i="20"/>
  <c r="E221" i="20"/>
  <c r="E222" i="20"/>
  <c r="E223" i="20"/>
  <c r="E224" i="20"/>
  <c r="E225" i="20"/>
  <c r="E226" i="20"/>
  <c r="E227" i="20"/>
  <c r="E228" i="20"/>
  <c r="E229" i="20"/>
  <c r="E230" i="20"/>
  <c r="E231" i="20"/>
  <c r="E232" i="20"/>
  <c r="E219" i="20"/>
  <c r="AC177" i="20"/>
  <c r="AD177" i="20"/>
  <c r="AE177" i="20"/>
  <c r="AB177" i="20"/>
  <c r="E203" i="20"/>
  <c r="E204" i="20"/>
  <c r="E205" i="20"/>
  <c r="E206" i="20"/>
  <c r="E207" i="20"/>
  <c r="E208" i="20"/>
  <c r="E209" i="20"/>
  <c r="E210" i="20"/>
  <c r="E211" i="20"/>
  <c r="E212" i="20"/>
  <c r="E213" i="20"/>
  <c r="E202" i="20"/>
  <c r="AC179" i="20"/>
  <c r="AC180" i="20"/>
  <c r="AC181" i="20"/>
  <c r="AC182" i="20"/>
  <c r="AC183" i="20"/>
  <c r="AC184" i="20"/>
  <c r="AC185" i="20"/>
  <c r="AC186" i="20"/>
  <c r="AC187" i="20"/>
  <c r="AC188" i="20"/>
  <c r="AC189" i="20"/>
  <c r="AC190" i="20"/>
  <c r="AC191" i="20"/>
  <c r="AC192" i="20"/>
  <c r="AC178" i="20"/>
  <c r="AC137" i="20"/>
  <c r="AD137" i="20"/>
  <c r="AE137" i="20"/>
  <c r="AB137" i="20"/>
  <c r="AC139" i="20"/>
  <c r="AC140" i="20"/>
  <c r="AC141" i="20"/>
  <c r="AC142" i="20"/>
  <c r="AC143" i="20"/>
  <c r="AC144" i="20"/>
  <c r="AC145" i="20"/>
  <c r="AC146" i="20"/>
  <c r="AC147" i="20"/>
  <c r="AC148" i="20"/>
  <c r="AC149" i="20"/>
  <c r="AC150" i="20"/>
  <c r="AC151" i="20"/>
  <c r="AC152" i="20"/>
  <c r="AC153" i="20"/>
  <c r="AC154" i="20"/>
  <c r="AC155" i="20"/>
  <c r="AC156" i="20"/>
  <c r="AC157" i="20"/>
  <c r="AC158" i="20"/>
  <c r="AC159" i="20"/>
  <c r="AC160" i="20"/>
  <c r="AC161" i="20"/>
  <c r="AC162" i="20"/>
  <c r="AC163" i="20"/>
  <c r="AC164" i="20"/>
  <c r="AC165" i="20"/>
  <c r="AC166" i="20"/>
  <c r="AC167" i="20"/>
  <c r="AC168" i="20"/>
  <c r="AC169" i="20"/>
  <c r="AC170" i="20"/>
  <c r="AC171" i="20"/>
  <c r="AC172" i="20"/>
  <c r="AC138" i="20"/>
  <c r="W175" i="20"/>
  <c r="X175" i="20"/>
  <c r="Y175" i="20"/>
  <c r="V175" i="20"/>
  <c r="W177" i="20"/>
  <c r="W178" i="20"/>
  <c r="W179" i="20"/>
  <c r="W180" i="20"/>
  <c r="W181" i="20"/>
  <c r="W182" i="20"/>
  <c r="W176" i="20"/>
  <c r="W161" i="20"/>
  <c r="X161" i="20"/>
  <c r="Y161" i="20"/>
  <c r="V161" i="20"/>
  <c r="W163" i="20"/>
  <c r="W164" i="20"/>
  <c r="W165" i="20"/>
  <c r="W166" i="20"/>
  <c r="W167" i="20"/>
  <c r="W168" i="20"/>
  <c r="W169" i="20"/>
  <c r="W170" i="20"/>
  <c r="W171" i="20"/>
  <c r="W172" i="20"/>
  <c r="W173" i="20"/>
  <c r="W162" i="20"/>
  <c r="W155" i="20"/>
  <c r="X155" i="20"/>
  <c r="Y155" i="20"/>
  <c r="V155" i="20"/>
  <c r="W157" i="20"/>
  <c r="W158" i="20"/>
  <c r="W159" i="20"/>
  <c r="W156" i="20"/>
  <c r="W137" i="20"/>
  <c r="X137" i="20"/>
  <c r="Y137" i="20"/>
  <c r="V137" i="20"/>
  <c r="W139" i="20"/>
  <c r="W140" i="20"/>
  <c r="W141" i="20"/>
  <c r="W142" i="20"/>
  <c r="W143" i="20"/>
  <c r="W144" i="20"/>
  <c r="W145" i="20"/>
  <c r="W146" i="20"/>
  <c r="W147" i="20"/>
  <c r="W148" i="20"/>
  <c r="W149" i="20"/>
  <c r="W150" i="20"/>
  <c r="W151" i="20"/>
  <c r="W152" i="20"/>
  <c r="W153" i="20"/>
  <c r="W138" i="20"/>
  <c r="Q150" i="20"/>
  <c r="R150" i="20"/>
  <c r="S150" i="20"/>
  <c r="P150" i="20"/>
  <c r="Q152" i="20"/>
  <c r="Q153" i="20"/>
  <c r="Q154" i="20"/>
  <c r="Q155" i="20"/>
  <c r="Q156" i="20"/>
  <c r="Q157" i="20"/>
  <c r="Q158" i="20"/>
  <c r="Q159" i="20"/>
  <c r="Q160" i="20"/>
  <c r="Q161" i="20"/>
  <c r="Q162" i="20"/>
  <c r="Q163" i="20"/>
  <c r="Q164" i="20"/>
  <c r="Q165" i="20"/>
  <c r="Q166" i="20"/>
  <c r="Q167" i="20"/>
  <c r="Q168" i="20"/>
  <c r="Q169" i="20"/>
  <c r="Q170" i="20"/>
  <c r="Q171" i="20"/>
  <c r="Q172" i="20"/>
  <c r="Q173" i="20"/>
  <c r="Q174" i="20"/>
  <c r="Q175" i="20"/>
  <c r="Q176" i="20"/>
  <c r="Q177" i="20"/>
  <c r="Q178" i="20"/>
  <c r="Q179" i="20"/>
  <c r="Q151" i="20"/>
  <c r="K180" i="20"/>
  <c r="L180" i="20"/>
  <c r="M180" i="20"/>
  <c r="J180" i="20"/>
  <c r="Q138" i="20"/>
  <c r="Q139" i="20"/>
  <c r="Q140" i="20"/>
  <c r="Q141" i="20"/>
  <c r="Q142" i="20"/>
  <c r="Q143" i="20"/>
  <c r="Q144" i="20"/>
  <c r="Q145" i="20"/>
  <c r="Q146" i="20"/>
  <c r="Q147" i="20"/>
  <c r="Q148" i="20"/>
  <c r="Q137" i="20"/>
  <c r="K182" i="20"/>
  <c r="K183" i="20"/>
  <c r="K184" i="20"/>
  <c r="K185" i="20"/>
  <c r="K186" i="20"/>
  <c r="K187" i="20"/>
  <c r="K188" i="20"/>
  <c r="K189" i="20"/>
  <c r="K190" i="20"/>
  <c r="K191" i="20"/>
  <c r="K192" i="20"/>
  <c r="K181" i="20"/>
  <c r="E175" i="20"/>
  <c r="F175" i="20"/>
  <c r="G175" i="20"/>
  <c r="D175" i="20"/>
  <c r="K178" i="20"/>
  <c r="K138" i="20"/>
  <c r="K139" i="20"/>
  <c r="K140" i="20"/>
  <c r="K141" i="20"/>
  <c r="K142" i="20"/>
  <c r="K143" i="20"/>
  <c r="K144" i="20"/>
  <c r="K145" i="20"/>
  <c r="K146" i="20"/>
  <c r="K147" i="20"/>
  <c r="K148" i="20"/>
  <c r="K149" i="20"/>
  <c r="K150" i="20"/>
  <c r="K151" i="20"/>
  <c r="K152" i="20"/>
  <c r="K153" i="20"/>
  <c r="K154" i="20"/>
  <c r="K155" i="20"/>
  <c r="K156" i="20"/>
  <c r="K157" i="20"/>
  <c r="K158" i="20"/>
  <c r="K159" i="20"/>
  <c r="K160" i="20"/>
  <c r="K161" i="20"/>
  <c r="K162" i="20"/>
  <c r="K163" i="20"/>
  <c r="K164" i="20"/>
  <c r="K165" i="20"/>
  <c r="K166" i="20"/>
  <c r="K167" i="20"/>
  <c r="K168" i="20"/>
  <c r="K169" i="20"/>
  <c r="K170" i="20"/>
  <c r="K171" i="20"/>
  <c r="K172" i="20"/>
  <c r="K173" i="20"/>
  <c r="K174" i="20"/>
  <c r="K175" i="20"/>
  <c r="K176" i="20"/>
  <c r="K177" i="20"/>
  <c r="K137" i="20"/>
  <c r="E177" i="20"/>
  <c r="E178" i="20"/>
  <c r="E179" i="20"/>
  <c r="E180" i="20"/>
  <c r="E181" i="20"/>
  <c r="E182" i="20"/>
  <c r="E183" i="20"/>
  <c r="E184" i="20"/>
  <c r="E185" i="20"/>
  <c r="E186" i="20"/>
  <c r="E187" i="20"/>
  <c r="E188" i="20"/>
  <c r="E189" i="20"/>
  <c r="E190" i="20"/>
  <c r="E191" i="20"/>
  <c r="E192" i="20"/>
  <c r="E176" i="20"/>
  <c r="E103" i="20"/>
  <c r="F103" i="20"/>
  <c r="G103" i="20"/>
  <c r="D103" i="20"/>
  <c r="E105" i="20"/>
  <c r="E106" i="20"/>
  <c r="E107" i="20"/>
  <c r="E108" i="20"/>
  <c r="E109" i="20"/>
  <c r="E110" i="20"/>
  <c r="E111" i="20"/>
  <c r="E112" i="20"/>
  <c r="E113" i="20"/>
  <c r="E114" i="20"/>
  <c r="E115" i="20"/>
  <c r="E116" i="20"/>
  <c r="E117" i="20"/>
  <c r="E118" i="20"/>
  <c r="E104" i="20"/>
  <c r="E157" i="20"/>
  <c r="F157" i="20"/>
  <c r="G157" i="20"/>
  <c r="D157" i="20"/>
  <c r="E159" i="20"/>
  <c r="E160" i="20"/>
  <c r="E161" i="20"/>
  <c r="E162" i="20"/>
  <c r="E163" i="20"/>
  <c r="E164" i="20"/>
  <c r="E165" i="20"/>
  <c r="E166" i="20"/>
  <c r="E167" i="20"/>
  <c r="E168" i="20"/>
  <c r="E169" i="20"/>
  <c r="E170" i="20"/>
  <c r="E171" i="20"/>
  <c r="E172" i="20"/>
  <c r="E173" i="20"/>
  <c r="E158" i="20"/>
  <c r="E137" i="20"/>
  <c r="F137" i="20"/>
  <c r="G137" i="20"/>
  <c r="D137" i="20"/>
  <c r="E139" i="20"/>
  <c r="E140" i="20"/>
  <c r="E141" i="20"/>
  <c r="E142" i="20"/>
  <c r="E143" i="20"/>
  <c r="E144" i="20"/>
  <c r="E145" i="20"/>
  <c r="E146" i="20"/>
  <c r="E147" i="20"/>
  <c r="E148" i="20"/>
  <c r="E149" i="20"/>
  <c r="E150" i="20"/>
  <c r="E151" i="20"/>
  <c r="E152" i="20"/>
  <c r="E153" i="20"/>
  <c r="E154" i="20"/>
  <c r="E155" i="20"/>
  <c r="E138" i="20"/>
  <c r="AC79" i="20"/>
  <c r="AD79" i="20"/>
  <c r="AE79" i="20"/>
  <c r="AC80" i="20"/>
  <c r="AC81" i="20"/>
  <c r="AC82" i="20"/>
  <c r="AC83" i="20"/>
  <c r="AC84" i="20"/>
  <c r="AC85" i="20"/>
  <c r="AC86" i="20"/>
  <c r="AC87" i="20"/>
  <c r="AC88" i="20"/>
  <c r="AC89" i="20"/>
  <c r="AC90" i="20"/>
  <c r="AC91" i="20"/>
  <c r="AC92" i="20"/>
  <c r="AC93" i="20"/>
  <c r="AC73" i="20"/>
  <c r="AC74" i="20"/>
  <c r="AC75" i="20"/>
  <c r="AC72" i="20"/>
  <c r="W108" i="20"/>
  <c r="W109" i="20"/>
  <c r="W110" i="20"/>
  <c r="W111" i="20"/>
  <c r="W112" i="20"/>
  <c r="W113" i="20"/>
  <c r="W114" i="20"/>
  <c r="W115" i="20"/>
  <c r="W116" i="20"/>
  <c r="W117" i="20"/>
  <c r="W118" i="20"/>
  <c r="W119" i="20"/>
  <c r="W120" i="20"/>
  <c r="W121" i="20"/>
  <c r="W122" i="20"/>
  <c r="W123" i="20"/>
  <c r="W124" i="20"/>
  <c r="W125" i="20"/>
  <c r="W126" i="20"/>
  <c r="W127" i="20"/>
  <c r="W107" i="20"/>
  <c r="Q77" i="20"/>
  <c r="R77" i="20"/>
  <c r="S77" i="20"/>
  <c r="P77" i="20"/>
  <c r="Q79" i="20"/>
  <c r="Q80" i="20"/>
  <c r="Q81" i="20"/>
  <c r="Q82" i="20"/>
  <c r="Q83" i="20"/>
  <c r="Q84" i="20"/>
  <c r="Q85" i="20"/>
  <c r="Q86" i="20"/>
  <c r="Q87" i="20"/>
  <c r="Q88" i="20"/>
  <c r="Q89" i="20"/>
  <c r="Q90" i="20"/>
  <c r="Q91" i="20"/>
  <c r="Q92" i="20"/>
  <c r="Q93" i="20"/>
  <c r="Q94" i="20"/>
  <c r="Q95" i="20"/>
  <c r="Q96" i="20"/>
  <c r="Q97" i="20"/>
  <c r="Q98" i="20"/>
  <c r="Q99" i="20"/>
  <c r="Q100" i="20"/>
  <c r="Q101" i="20"/>
  <c r="Q102" i="20"/>
  <c r="Q103" i="20"/>
  <c r="Q104" i="20"/>
  <c r="Q105" i="20"/>
  <c r="Q106" i="20"/>
  <c r="Q107" i="20"/>
  <c r="Q108" i="20"/>
  <c r="Q109" i="20"/>
  <c r="Q78" i="20"/>
  <c r="K101" i="20"/>
  <c r="L101" i="20"/>
  <c r="M101" i="20"/>
  <c r="J101" i="20"/>
  <c r="Q74" i="20"/>
  <c r="Q73" i="20"/>
  <c r="Q75" i="20"/>
  <c r="Q72" i="20"/>
  <c r="K103" i="20"/>
  <c r="K104" i="20"/>
  <c r="K105" i="20"/>
  <c r="K106" i="20"/>
  <c r="K107" i="20"/>
  <c r="K108" i="20"/>
  <c r="K109" i="20"/>
  <c r="K110" i="20"/>
  <c r="K111" i="20"/>
  <c r="K112" i="20"/>
  <c r="K113" i="20"/>
  <c r="K114" i="20"/>
  <c r="K115" i="20"/>
  <c r="K116" i="20"/>
  <c r="K117" i="20"/>
  <c r="K118" i="20"/>
  <c r="K119" i="20"/>
  <c r="K120" i="20"/>
  <c r="K121" i="20"/>
  <c r="K122" i="20"/>
  <c r="K123" i="20"/>
  <c r="K124" i="20"/>
  <c r="K125" i="20"/>
  <c r="K126" i="20"/>
  <c r="K127" i="20"/>
  <c r="K102" i="20"/>
  <c r="E89" i="20"/>
  <c r="F89" i="20"/>
  <c r="G89" i="20"/>
  <c r="D89" i="20"/>
  <c r="E91" i="20"/>
  <c r="E92" i="20"/>
  <c r="E93" i="20"/>
  <c r="E94" i="20"/>
  <c r="E95" i="20"/>
  <c r="E96" i="20"/>
  <c r="E97" i="20"/>
  <c r="E98" i="20"/>
  <c r="E99" i="20"/>
  <c r="E100" i="20"/>
  <c r="E101" i="20"/>
  <c r="E90" i="20"/>
  <c r="AC7" i="20"/>
  <c r="AD7" i="20"/>
  <c r="AE7" i="20"/>
  <c r="AB7" i="20"/>
  <c r="AC9" i="20"/>
  <c r="AC10" i="20"/>
  <c r="AC11" i="20"/>
  <c r="AC12" i="20"/>
  <c r="AC13" i="20"/>
  <c r="AC14" i="20"/>
  <c r="AC15" i="20"/>
  <c r="AC16" i="20"/>
  <c r="AC17" i="20"/>
  <c r="AC18" i="20"/>
  <c r="AC19" i="20"/>
  <c r="AC20" i="20"/>
  <c r="AC21" i="20"/>
  <c r="AC22" i="20"/>
  <c r="AC23" i="20"/>
  <c r="AC24" i="20"/>
  <c r="AC25" i="20"/>
  <c r="AC26" i="20"/>
  <c r="AC27" i="20"/>
  <c r="AC28" i="20"/>
  <c r="AC29" i="20"/>
  <c r="AC30" i="20"/>
  <c r="AC31" i="20"/>
  <c r="AC32" i="20"/>
  <c r="AC33" i="20"/>
  <c r="AC34" i="20"/>
  <c r="AC35" i="20"/>
  <c r="AC36" i="20"/>
  <c r="AC37" i="20"/>
  <c r="AC38" i="20"/>
  <c r="AC39" i="20"/>
  <c r="AC40" i="20"/>
  <c r="AC8" i="20"/>
  <c r="AC42" i="20"/>
  <c r="AD42" i="20"/>
  <c r="AE42" i="20"/>
  <c r="AB42" i="20"/>
  <c r="E73" i="20"/>
  <c r="E74" i="20"/>
  <c r="E75" i="20"/>
  <c r="E76" i="20"/>
  <c r="E77" i="20"/>
  <c r="E78" i="20"/>
  <c r="E79" i="20"/>
  <c r="E80" i="20"/>
  <c r="E81" i="20"/>
  <c r="E82" i="20"/>
  <c r="E83" i="20"/>
  <c r="E84" i="20"/>
  <c r="E85" i="20"/>
  <c r="E86" i="20"/>
  <c r="E87" i="20"/>
  <c r="E72" i="20"/>
  <c r="AC44" i="20"/>
  <c r="AC45" i="20"/>
  <c r="AC46" i="20"/>
  <c r="AC47" i="20"/>
  <c r="AC48" i="20"/>
  <c r="AC49" i="20"/>
  <c r="AC50" i="20"/>
  <c r="AC51" i="20"/>
  <c r="AC52" i="20"/>
  <c r="AC53" i="20"/>
  <c r="AC54" i="20"/>
  <c r="AC55" i="20"/>
  <c r="AC56" i="20"/>
  <c r="AC57" i="20"/>
  <c r="AC58" i="20"/>
  <c r="AC59" i="20"/>
  <c r="AC60" i="20"/>
  <c r="AC61" i="20"/>
  <c r="AC62" i="20"/>
  <c r="AC43" i="20"/>
  <c r="Q45" i="20"/>
  <c r="R45" i="20"/>
  <c r="S45" i="20"/>
  <c r="P45" i="20"/>
  <c r="W8" i="20"/>
  <c r="W9" i="20"/>
  <c r="W10" i="20"/>
  <c r="W11" i="20"/>
  <c r="W12" i="20"/>
  <c r="W13" i="20"/>
  <c r="W14" i="20"/>
  <c r="W15" i="20"/>
  <c r="W16" i="20"/>
  <c r="W17" i="20"/>
  <c r="W18" i="20"/>
  <c r="W19" i="20"/>
  <c r="W20" i="20"/>
  <c r="W21" i="20"/>
  <c r="W22" i="20"/>
  <c r="W23" i="20"/>
  <c r="W24" i="20"/>
  <c r="W25" i="20"/>
  <c r="W26" i="20"/>
  <c r="W27" i="20"/>
  <c r="W28" i="20"/>
  <c r="W29" i="20"/>
  <c r="W30" i="20"/>
  <c r="W31" i="20"/>
  <c r="W32" i="20"/>
  <c r="W33" i="20"/>
  <c r="W34" i="20"/>
  <c r="W35" i="20"/>
  <c r="W36" i="20"/>
  <c r="W37" i="20"/>
  <c r="W38" i="20"/>
  <c r="W39" i="20"/>
  <c r="W40" i="20"/>
  <c r="W41" i="20"/>
  <c r="W42" i="20"/>
  <c r="W43" i="20"/>
  <c r="W44" i="20"/>
  <c r="W45" i="20"/>
  <c r="W46" i="20"/>
  <c r="W47" i="20"/>
  <c r="W48" i="20"/>
  <c r="W49" i="20"/>
  <c r="W50" i="20"/>
  <c r="W7" i="20"/>
  <c r="Q47" i="20"/>
  <c r="Q48" i="20"/>
  <c r="Q49" i="20"/>
  <c r="Q50" i="20"/>
  <c r="Q51" i="20"/>
  <c r="Q52" i="20"/>
  <c r="Q53" i="20"/>
  <c r="Q54" i="20"/>
  <c r="Q55" i="20"/>
  <c r="Q56" i="20"/>
  <c r="Q57" i="20"/>
  <c r="Q58" i="20"/>
  <c r="Q59" i="20"/>
  <c r="Q60" i="20"/>
  <c r="Q61" i="20"/>
  <c r="Q62" i="20"/>
  <c r="Q46" i="20"/>
  <c r="Q9" i="20"/>
  <c r="Q10" i="20"/>
  <c r="Q11" i="20"/>
  <c r="Q12" i="20"/>
  <c r="Q13" i="20"/>
  <c r="Q14" i="20"/>
  <c r="Q15" i="20"/>
  <c r="Q16" i="20"/>
  <c r="Q17" i="20"/>
  <c r="Q18" i="20"/>
  <c r="Q19" i="20"/>
  <c r="Q20" i="20"/>
  <c r="Q21" i="20"/>
  <c r="Q22" i="20"/>
  <c r="Q23" i="20"/>
  <c r="Q24" i="20"/>
  <c r="Q25" i="20"/>
  <c r="Q26" i="20"/>
  <c r="Q27" i="20"/>
  <c r="Q28" i="20"/>
  <c r="Q29" i="20"/>
  <c r="Q30" i="20"/>
  <c r="Q31" i="20"/>
  <c r="Q32" i="20"/>
  <c r="Q33" i="20"/>
  <c r="Q34" i="20"/>
  <c r="Q35" i="20"/>
  <c r="Q36" i="20"/>
  <c r="Q37" i="20"/>
  <c r="Q38" i="20"/>
  <c r="Q39" i="20"/>
  <c r="Q40" i="20"/>
  <c r="Q41" i="20"/>
  <c r="Q42" i="20"/>
  <c r="Q43" i="20"/>
  <c r="Q8" i="20"/>
  <c r="Q7" i="20" s="1"/>
  <c r="P7" i="20"/>
  <c r="S7" i="20"/>
  <c r="R7" i="20"/>
  <c r="K33" i="20"/>
  <c r="L33" i="20"/>
  <c r="M33" i="20"/>
  <c r="J33" i="20"/>
  <c r="K35" i="20"/>
  <c r="K36" i="20"/>
  <c r="K37" i="20"/>
  <c r="K38" i="20"/>
  <c r="K39" i="20"/>
  <c r="K40" i="20"/>
  <c r="K41" i="20"/>
  <c r="K42" i="20"/>
  <c r="K43" i="20"/>
  <c r="K44" i="20"/>
  <c r="K45" i="20"/>
  <c r="K46" i="20"/>
  <c r="K47" i="20"/>
  <c r="K48" i="20"/>
  <c r="K49" i="20"/>
  <c r="K50" i="20"/>
  <c r="K51" i="20"/>
  <c r="K52" i="20"/>
  <c r="K53" i="20"/>
  <c r="K54" i="20"/>
  <c r="K55" i="20"/>
  <c r="K56" i="20"/>
  <c r="K57" i="20"/>
  <c r="K58" i="20"/>
  <c r="K59" i="20"/>
  <c r="K60" i="20"/>
  <c r="K61" i="20"/>
  <c r="K62" i="20"/>
  <c r="K34" i="20"/>
  <c r="K9" i="20"/>
  <c r="K10" i="20"/>
  <c r="K11" i="20"/>
  <c r="K12" i="20"/>
  <c r="K13" i="20"/>
  <c r="K14" i="20"/>
  <c r="K15" i="20"/>
  <c r="K16" i="20"/>
  <c r="K17" i="20"/>
  <c r="K18" i="20"/>
  <c r="K19" i="20"/>
  <c r="K20" i="20"/>
  <c r="K21" i="20"/>
  <c r="K22" i="20"/>
  <c r="K23" i="20"/>
  <c r="K24" i="20"/>
  <c r="K25" i="20"/>
  <c r="K26" i="20"/>
  <c r="K27" i="20"/>
  <c r="K28" i="20"/>
  <c r="K29" i="20"/>
  <c r="K30" i="20"/>
  <c r="K31" i="20"/>
  <c r="K8" i="20"/>
  <c r="K7" i="20" s="1"/>
  <c r="L7" i="20"/>
  <c r="M7" i="20"/>
  <c r="J7" i="20"/>
  <c r="D46" i="20"/>
  <c r="G46" i="20"/>
  <c r="F46" i="20"/>
  <c r="G15" i="20"/>
  <c r="F15" i="20"/>
  <c r="E48" i="20"/>
  <c r="E49" i="20"/>
  <c r="E50" i="20"/>
  <c r="E51" i="20"/>
  <c r="E52" i="20"/>
  <c r="E53" i="20"/>
  <c r="E54" i="20"/>
  <c r="E55" i="20"/>
  <c r="E56" i="20"/>
  <c r="E57" i="20"/>
  <c r="E58" i="20"/>
  <c r="E47" i="20"/>
  <c r="E17" i="20"/>
  <c r="E18" i="20"/>
  <c r="E19" i="20"/>
  <c r="E20" i="20"/>
  <c r="E21" i="20"/>
  <c r="E22" i="20"/>
  <c r="E23" i="20"/>
  <c r="E24" i="20"/>
  <c r="E25" i="20"/>
  <c r="E26" i="20"/>
  <c r="E27" i="20"/>
  <c r="E28" i="20"/>
  <c r="E29" i="20"/>
  <c r="E30" i="20"/>
  <c r="E31" i="20"/>
  <c r="E32" i="20"/>
  <c r="E33" i="20"/>
  <c r="E34" i="20"/>
  <c r="E35" i="20"/>
  <c r="E36" i="20"/>
  <c r="E37" i="20"/>
  <c r="E38" i="20"/>
  <c r="E39" i="20"/>
  <c r="E40" i="20"/>
  <c r="E41" i="20"/>
  <c r="E42" i="20"/>
  <c r="E43" i="20"/>
  <c r="E44" i="20"/>
  <c r="G7" i="20"/>
  <c r="F7" i="20"/>
  <c r="E8" i="20"/>
  <c r="E9" i="20"/>
  <c r="E10" i="20"/>
  <c r="E11" i="20"/>
  <c r="E46" i="20" l="1"/>
  <c r="E15" i="20"/>
  <c r="A1" i="10" l="1"/>
  <c r="R1" i="10" s="1"/>
  <c r="A1" i="5" s="1"/>
  <c r="AE1" i="5" s="1"/>
  <c r="A71" i="5" s="1"/>
  <c r="AE71" i="5" s="1"/>
  <c r="A135" i="5" s="1"/>
  <c r="AE135" i="5" l="1"/>
  <c r="A200" i="5" s="1"/>
  <c r="AE200" i="5" l="1"/>
  <c r="A266" i="5" s="1"/>
  <c r="AE266" i="5" l="1"/>
  <c r="A329" i="5" s="1"/>
  <c r="AE329" i="5" l="1"/>
  <c r="A1" i="12" s="1"/>
  <c r="Q1" i="12" s="1"/>
  <c r="A63" i="12" s="1"/>
  <c r="Q63" i="12" s="1"/>
  <c r="A1" i="11" s="1"/>
  <c r="O1" i="11" s="1"/>
  <c r="X1" i="13" s="1"/>
  <c r="A1" i="14" s="1"/>
  <c r="AE1" i="14" s="1"/>
  <c r="A63" i="14" s="1"/>
  <c r="AE63" i="14" s="1"/>
  <c r="A1" i="15" s="1"/>
  <c r="P1" i="15" s="1"/>
  <c r="A1" i="16" s="1"/>
  <c r="AD1" i="16" s="1"/>
  <c r="A64" i="16" s="1"/>
  <c r="AD64" i="16" s="1"/>
  <c r="A1" i="20" s="1"/>
  <c r="AF1" i="20" s="1"/>
  <c r="A66" i="20" s="1"/>
  <c r="AF66" i="20" s="1"/>
  <c r="A131" i="20" l="1"/>
  <c r="AF131" i="20" s="1"/>
  <c r="A196" i="20" l="1"/>
  <c r="AF196" i="20" s="1"/>
  <c r="A1" i="7" s="1"/>
  <c r="X1" i="7" s="1"/>
</calcChain>
</file>

<file path=xl/sharedStrings.xml><?xml version="1.0" encoding="utf-8"?>
<sst xmlns="http://schemas.openxmlformats.org/spreadsheetml/2006/main" count="3916" uniqueCount="2457">
  <si>
    <t>年次</t>
    <rPh sb="0" eb="2">
      <t>ネンジ</t>
    </rPh>
    <phoneticPr fontId="1"/>
  </si>
  <si>
    <t>地区</t>
    <rPh sb="0" eb="2">
      <t>チク</t>
    </rPh>
    <phoneticPr fontId="1"/>
  </si>
  <si>
    <t>人口</t>
    <rPh sb="0" eb="2">
      <t>ジンコウ</t>
    </rPh>
    <phoneticPr fontId="1"/>
  </si>
  <si>
    <t>平成７年</t>
    <rPh sb="0" eb="2">
      <t>ヘイセイ</t>
    </rPh>
    <rPh sb="3" eb="4">
      <t>ネン</t>
    </rPh>
    <phoneticPr fontId="1"/>
  </si>
  <si>
    <t>令和２年</t>
    <rPh sb="0" eb="2">
      <t>レイワ</t>
    </rPh>
    <rPh sb="3" eb="4">
      <t>ネン</t>
    </rPh>
    <phoneticPr fontId="1"/>
  </si>
  <si>
    <t>世帯数</t>
    <rPh sb="0" eb="3">
      <t>セタイスウ</t>
    </rPh>
    <phoneticPr fontId="1"/>
  </si>
  <si>
    <t>総数</t>
    <rPh sb="0" eb="2">
      <t>ソウスウ</t>
    </rPh>
    <phoneticPr fontId="1"/>
  </si>
  <si>
    <t>男</t>
    <rPh sb="0" eb="1">
      <t>オトコ</t>
    </rPh>
    <phoneticPr fontId="1"/>
  </si>
  <si>
    <t>女</t>
    <rPh sb="0" eb="1">
      <t>オンナ</t>
    </rPh>
    <phoneticPr fontId="1"/>
  </si>
  <si>
    <t>資料：総務省統計局「国勢調査」</t>
    <rPh sb="0" eb="2">
      <t>シリョウ</t>
    </rPh>
    <rPh sb="3" eb="6">
      <t>ソウムショウ</t>
    </rPh>
    <rPh sb="6" eb="9">
      <t>トウケイキョク</t>
    </rPh>
    <rPh sb="10" eb="12">
      <t>コクセイ</t>
    </rPh>
    <rPh sb="12" eb="14">
      <t>チョウサ</t>
    </rPh>
    <phoneticPr fontId="1"/>
  </si>
  <si>
    <t>（各年10月1日）</t>
    <rPh sb="1" eb="3">
      <t>カクネン</t>
    </rPh>
    <rPh sb="5" eb="6">
      <t>ガツ</t>
    </rPh>
    <rPh sb="7" eb="8">
      <t>ニチ</t>
    </rPh>
    <phoneticPr fontId="1"/>
  </si>
  <si>
    <t>計</t>
    <rPh sb="0" eb="1">
      <t>ケイ</t>
    </rPh>
    <phoneticPr fontId="1"/>
  </si>
  <si>
    <t>全ての国</t>
    <rPh sb="0" eb="1">
      <t>スベ</t>
    </rPh>
    <rPh sb="3" eb="4">
      <t>クニ</t>
    </rPh>
    <phoneticPr fontId="1"/>
  </si>
  <si>
    <t>韓国・朝鮮</t>
    <rPh sb="0" eb="2">
      <t>カンコク</t>
    </rPh>
    <rPh sb="3" eb="5">
      <t>チョウセン</t>
    </rPh>
    <phoneticPr fontId="1"/>
  </si>
  <si>
    <t>中国</t>
    <rPh sb="0" eb="2">
      <t>チュウゴク</t>
    </rPh>
    <phoneticPr fontId="1"/>
  </si>
  <si>
    <t>フィリピン</t>
    <phoneticPr fontId="1"/>
  </si>
  <si>
    <t>タイ</t>
    <phoneticPr fontId="1"/>
  </si>
  <si>
    <t>インドネシア</t>
    <phoneticPr fontId="1"/>
  </si>
  <si>
    <t>ベトナム</t>
    <phoneticPr fontId="1"/>
  </si>
  <si>
    <t>インド</t>
    <phoneticPr fontId="1"/>
  </si>
  <si>
    <t>イギリス</t>
    <phoneticPr fontId="1"/>
  </si>
  <si>
    <t>アメリカ</t>
    <phoneticPr fontId="1"/>
  </si>
  <si>
    <t>ブラジル</t>
    <phoneticPr fontId="1"/>
  </si>
  <si>
    <t>ペルー</t>
    <phoneticPr fontId="1"/>
  </si>
  <si>
    <t>久米</t>
    <rPh sb="0" eb="2">
      <t>クメ</t>
    </rPh>
    <phoneticPr fontId="1"/>
  </si>
  <si>
    <t>櫛浜</t>
    <rPh sb="0" eb="2">
      <t>クシハマ</t>
    </rPh>
    <phoneticPr fontId="1"/>
  </si>
  <si>
    <t>鼓南</t>
    <rPh sb="0" eb="1">
      <t>コ</t>
    </rPh>
    <rPh sb="1" eb="2">
      <t>ナン</t>
    </rPh>
    <phoneticPr fontId="1"/>
  </si>
  <si>
    <t>大津島</t>
    <rPh sb="0" eb="2">
      <t>オオツ</t>
    </rPh>
    <rPh sb="2" eb="3">
      <t>シマ</t>
    </rPh>
    <phoneticPr fontId="1"/>
  </si>
  <si>
    <t>夜市</t>
    <rPh sb="0" eb="2">
      <t>ヤジ</t>
    </rPh>
    <phoneticPr fontId="1"/>
  </si>
  <si>
    <t>戸田</t>
    <rPh sb="0" eb="2">
      <t>ヘタ</t>
    </rPh>
    <phoneticPr fontId="1"/>
  </si>
  <si>
    <t>湯野</t>
    <rPh sb="0" eb="2">
      <t>ユノ</t>
    </rPh>
    <phoneticPr fontId="1"/>
  </si>
  <si>
    <t>菊川</t>
    <rPh sb="0" eb="2">
      <t>キクガワ</t>
    </rPh>
    <phoneticPr fontId="1"/>
  </si>
  <si>
    <t>向道</t>
    <rPh sb="0" eb="1">
      <t>コウ</t>
    </rPh>
    <rPh sb="1" eb="2">
      <t>ドウ</t>
    </rPh>
    <phoneticPr fontId="1"/>
  </si>
  <si>
    <t>長穂</t>
    <rPh sb="0" eb="2">
      <t>ナガホ</t>
    </rPh>
    <phoneticPr fontId="1"/>
  </si>
  <si>
    <t>須々万</t>
    <rPh sb="0" eb="3">
      <t>ススマ</t>
    </rPh>
    <phoneticPr fontId="1"/>
  </si>
  <si>
    <t>中須</t>
    <rPh sb="0" eb="2">
      <t>ナカス</t>
    </rPh>
    <phoneticPr fontId="1"/>
  </si>
  <si>
    <t>須金</t>
    <rPh sb="0" eb="2">
      <t>スガネ</t>
    </rPh>
    <phoneticPr fontId="1"/>
  </si>
  <si>
    <t>和田</t>
    <rPh sb="0" eb="2">
      <t>ワダ</t>
    </rPh>
    <phoneticPr fontId="1"/>
  </si>
  <si>
    <t>八代</t>
    <rPh sb="0" eb="2">
      <t>ヤシロ</t>
    </rPh>
    <phoneticPr fontId="1"/>
  </si>
  <si>
    <t>増減数
（５年間）</t>
    <rPh sb="0" eb="2">
      <t>ゾウゲン</t>
    </rPh>
    <rPh sb="2" eb="3">
      <t>スウ</t>
    </rPh>
    <rPh sb="6" eb="7">
      <t>ネン</t>
    </rPh>
    <rPh sb="7" eb="8">
      <t>カン</t>
    </rPh>
    <phoneticPr fontId="1"/>
  </si>
  <si>
    <t>増減数
（５年間）</t>
    <rPh sb="0" eb="2">
      <t>ゾウゲン</t>
    </rPh>
    <rPh sb="2" eb="3">
      <t>スウ</t>
    </rPh>
    <rPh sb="6" eb="8">
      <t>ネンカン</t>
    </rPh>
    <phoneticPr fontId="1"/>
  </si>
  <si>
    <t>一世帯
当たり
人員</t>
    <rPh sb="0" eb="1">
      <t>イチ</t>
    </rPh>
    <rPh sb="1" eb="3">
      <t>セタイ</t>
    </rPh>
    <rPh sb="4" eb="5">
      <t>ア</t>
    </rPh>
    <rPh sb="8" eb="10">
      <t>ジンイン</t>
    </rPh>
    <phoneticPr fontId="1"/>
  </si>
  <si>
    <t>旧徳山市</t>
    <rPh sb="0" eb="1">
      <t>キュウ</t>
    </rPh>
    <rPh sb="1" eb="3">
      <t>トクヤマ</t>
    </rPh>
    <rPh sb="3" eb="4">
      <t>シ</t>
    </rPh>
    <phoneticPr fontId="1"/>
  </si>
  <si>
    <t>旧新南陽市</t>
    <rPh sb="0" eb="1">
      <t>キュウ</t>
    </rPh>
    <rPh sb="1" eb="5">
      <t>シンナンヨウシ</t>
    </rPh>
    <phoneticPr fontId="1"/>
  </si>
  <si>
    <t>旧熊毛町</t>
    <rPh sb="0" eb="1">
      <t>キュウ</t>
    </rPh>
    <rPh sb="1" eb="4">
      <t>クマゲチョウ</t>
    </rPh>
    <phoneticPr fontId="1"/>
  </si>
  <si>
    <t>旧鹿野町</t>
    <rPh sb="0" eb="1">
      <t>キュウ</t>
    </rPh>
    <rPh sb="1" eb="3">
      <t>カノ</t>
    </rPh>
    <rPh sb="3" eb="4">
      <t>チョウ</t>
    </rPh>
    <phoneticPr fontId="1"/>
  </si>
  <si>
    <t>（再掲）</t>
    <rPh sb="1" eb="3">
      <t>サイケイ</t>
    </rPh>
    <phoneticPr fontId="1"/>
  </si>
  <si>
    <t>年齢
（5歳階級）</t>
    <rPh sb="0" eb="2">
      <t>ネンレイ</t>
    </rPh>
    <rPh sb="5" eb="6">
      <t>サイ</t>
    </rPh>
    <rPh sb="6" eb="8">
      <t>カイキュウ</t>
    </rPh>
    <phoneticPr fontId="1"/>
  </si>
  <si>
    <t>未婚</t>
    <rPh sb="0" eb="2">
      <t>ミコン</t>
    </rPh>
    <phoneticPr fontId="1"/>
  </si>
  <si>
    <t>有配偶</t>
    <rPh sb="0" eb="1">
      <t>ユウ</t>
    </rPh>
    <rPh sb="1" eb="3">
      <t>ハイグウ</t>
    </rPh>
    <phoneticPr fontId="1"/>
  </si>
  <si>
    <t>死別</t>
    <rPh sb="0" eb="2">
      <t>シベツ</t>
    </rPh>
    <phoneticPr fontId="1"/>
  </si>
  <si>
    <t>離別</t>
    <rPh sb="0" eb="2">
      <t>リベツ</t>
    </rPh>
    <phoneticPr fontId="1"/>
  </si>
  <si>
    <t>（令和2年10月1日）</t>
    <rPh sb="7" eb="8">
      <t>ガツ</t>
    </rPh>
    <rPh sb="9" eb="10">
      <t>ニチ</t>
    </rPh>
    <phoneticPr fontId="1"/>
  </si>
  <si>
    <t>15～19歳</t>
    <rPh sb="5" eb="6">
      <t>サイ</t>
    </rPh>
    <phoneticPr fontId="1"/>
  </si>
  <si>
    <t>20～24歳</t>
    <rPh sb="5" eb="6">
      <t>サイ</t>
    </rPh>
    <phoneticPr fontId="1"/>
  </si>
  <si>
    <t>25～29歳</t>
    <rPh sb="5" eb="6">
      <t>サイ</t>
    </rPh>
    <phoneticPr fontId="1"/>
  </si>
  <si>
    <t>30～34歳</t>
    <rPh sb="5" eb="6">
      <t>サイ</t>
    </rPh>
    <phoneticPr fontId="1"/>
  </si>
  <si>
    <t>35～39歳</t>
    <rPh sb="5" eb="6">
      <t>サイ</t>
    </rPh>
    <phoneticPr fontId="1"/>
  </si>
  <si>
    <t>40～44歳</t>
    <rPh sb="5" eb="6">
      <t>サイ</t>
    </rPh>
    <phoneticPr fontId="1"/>
  </si>
  <si>
    <t>45～49歳</t>
    <rPh sb="5" eb="6">
      <t>サイ</t>
    </rPh>
    <phoneticPr fontId="1"/>
  </si>
  <si>
    <t>50～54歳</t>
    <rPh sb="5" eb="6">
      <t>サイ</t>
    </rPh>
    <phoneticPr fontId="1"/>
  </si>
  <si>
    <t>55～59歳</t>
    <rPh sb="5" eb="6">
      <t>サイ</t>
    </rPh>
    <phoneticPr fontId="1"/>
  </si>
  <si>
    <t>60～64歳</t>
    <rPh sb="5" eb="6">
      <t>サイ</t>
    </rPh>
    <phoneticPr fontId="1"/>
  </si>
  <si>
    <t>65～69歳</t>
    <rPh sb="5" eb="6">
      <t>サイ</t>
    </rPh>
    <phoneticPr fontId="1"/>
  </si>
  <si>
    <t>70～74歳</t>
    <rPh sb="5" eb="6">
      <t>サイ</t>
    </rPh>
    <phoneticPr fontId="1"/>
  </si>
  <si>
    <t>75～79歳</t>
    <rPh sb="5" eb="6">
      <t>サイ</t>
    </rPh>
    <phoneticPr fontId="1"/>
  </si>
  <si>
    <t>80～84歳</t>
    <rPh sb="5" eb="6">
      <t>サイ</t>
    </rPh>
    <phoneticPr fontId="1"/>
  </si>
  <si>
    <t>85～89歳</t>
    <rPh sb="5" eb="6">
      <t>サイ</t>
    </rPh>
    <phoneticPr fontId="1"/>
  </si>
  <si>
    <t>85歳以上</t>
    <rPh sb="2" eb="3">
      <t>サイ</t>
    </rPh>
    <rPh sb="3" eb="5">
      <t>イジョウ</t>
    </rPh>
    <phoneticPr fontId="1"/>
  </si>
  <si>
    <t>0～4歳</t>
    <rPh sb="3" eb="4">
      <t>サイ</t>
    </rPh>
    <phoneticPr fontId="1"/>
  </si>
  <si>
    <t>5～9歳</t>
    <rPh sb="3" eb="4">
      <t>サイ</t>
    </rPh>
    <phoneticPr fontId="1"/>
  </si>
  <si>
    <t>10～14歳</t>
    <rPh sb="5" eb="6">
      <t>サイ</t>
    </rPh>
    <phoneticPr fontId="1"/>
  </si>
  <si>
    <t>90～94歳</t>
    <rPh sb="5" eb="6">
      <t>サイ</t>
    </rPh>
    <phoneticPr fontId="1"/>
  </si>
  <si>
    <t>95～99歳</t>
    <rPh sb="5" eb="6">
      <t>サイ</t>
    </rPh>
    <phoneticPr fontId="1"/>
  </si>
  <si>
    <t>100歳以上</t>
    <rPh sb="3" eb="4">
      <t>サイ</t>
    </rPh>
    <rPh sb="4" eb="6">
      <t>イジョウ</t>
    </rPh>
    <phoneticPr fontId="1"/>
  </si>
  <si>
    <t>年齢不詳</t>
    <rPh sb="0" eb="2">
      <t>ネンレイ</t>
    </rPh>
    <rPh sb="2" eb="4">
      <t>フショウ</t>
    </rPh>
    <phoneticPr fontId="1"/>
  </si>
  <si>
    <t>…</t>
    <phoneticPr fontId="1"/>
  </si>
  <si>
    <t>（令和2年10月1日）</t>
    <rPh sb="1" eb="3">
      <t>レイワ</t>
    </rPh>
    <rPh sb="4" eb="5">
      <t>ネン</t>
    </rPh>
    <rPh sb="7" eb="8">
      <t>ガツ</t>
    </rPh>
    <rPh sb="9" eb="10">
      <t>ニチ</t>
    </rPh>
    <phoneticPr fontId="1"/>
  </si>
  <si>
    <t>実数</t>
    <rPh sb="0" eb="2">
      <t>ジッスウ</t>
    </rPh>
    <phoneticPr fontId="1"/>
  </si>
  <si>
    <t>率（％）</t>
    <rPh sb="0" eb="1">
      <t>リツ</t>
    </rPh>
    <phoneticPr fontId="1"/>
  </si>
  <si>
    <t>平成27年～令和２年の人口増減数（△は減少）</t>
    <rPh sb="0" eb="2">
      <t>ヘイセイ</t>
    </rPh>
    <rPh sb="4" eb="5">
      <t>ネン</t>
    </rPh>
    <rPh sb="6" eb="8">
      <t>レイワ</t>
    </rPh>
    <rPh sb="9" eb="10">
      <t>ネン</t>
    </rPh>
    <rPh sb="11" eb="13">
      <t>ジンコウ</t>
    </rPh>
    <rPh sb="13" eb="16">
      <t>ゾウゲンスウ</t>
    </rPh>
    <rPh sb="19" eb="21">
      <t>ゲンショウ</t>
    </rPh>
    <phoneticPr fontId="1"/>
  </si>
  <si>
    <t>(k㎡)</t>
    <phoneticPr fontId="1"/>
  </si>
  <si>
    <t>人口密度
(1k㎡当たり)</t>
    <rPh sb="0" eb="4">
      <t>ジンコウミツド</t>
    </rPh>
    <phoneticPr fontId="1"/>
  </si>
  <si>
    <t>総数</t>
    <rPh sb="0" eb="2">
      <t>ソウスウ</t>
    </rPh>
    <phoneticPr fontId="1"/>
  </si>
  <si>
    <t>男</t>
    <rPh sb="0" eb="1">
      <t>オトコ</t>
    </rPh>
    <phoneticPr fontId="1"/>
  </si>
  <si>
    <t>女</t>
    <rPh sb="0" eb="1">
      <t>オンナ</t>
    </rPh>
    <phoneticPr fontId="1"/>
  </si>
  <si>
    <t>人口</t>
    <rPh sb="0" eb="2">
      <t>ジンコウ</t>
    </rPh>
    <phoneticPr fontId="1"/>
  </si>
  <si>
    <t>世帯数</t>
    <rPh sb="0" eb="3">
      <t>セタイスウ</t>
    </rPh>
    <phoneticPr fontId="1"/>
  </si>
  <si>
    <t>一般世帯</t>
    <rPh sb="0" eb="4">
      <t>イッパンセタイ</t>
    </rPh>
    <phoneticPr fontId="1"/>
  </si>
  <si>
    <t>施設等の世帯</t>
    <rPh sb="0" eb="3">
      <t>シセツトウ</t>
    </rPh>
    <rPh sb="4" eb="6">
      <t>セタイ</t>
    </rPh>
    <phoneticPr fontId="1"/>
  </si>
  <si>
    <t>施設等
の世帯</t>
    <rPh sb="0" eb="3">
      <t>シセツトウ</t>
    </rPh>
    <rPh sb="5" eb="7">
      <t>セタイ</t>
    </rPh>
    <phoneticPr fontId="1"/>
  </si>
  <si>
    <t>地区</t>
    <rPh sb="0" eb="2">
      <t>チク</t>
    </rPh>
    <phoneticPr fontId="1"/>
  </si>
  <si>
    <t>世帯人員</t>
    <rPh sb="0" eb="4">
      <t>セタイジンイン</t>
    </rPh>
    <phoneticPr fontId="1"/>
  </si>
  <si>
    <t>一世帯当たり人員</t>
    <rPh sb="0" eb="3">
      <t>イッセタイ</t>
    </rPh>
    <rPh sb="3" eb="4">
      <t>ア</t>
    </rPh>
    <rPh sb="6" eb="8">
      <t>ジンイン</t>
    </rPh>
    <phoneticPr fontId="1"/>
  </si>
  <si>
    <t>年齢</t>
    <rPh sb="0" eb="2">
      <t>ネンレイ</t>
    </rPh>
    <phoneticPr fontId="1"/>
  </si>
  <si>
    <t>年齢</t>
    <rPh sb="0" eb="2">
      <t>ネンレイ</t>
    </rPh>
    <phoneticPr fontId="1"/>
  </si>
  <si>
    <t>０～４</t>
    <phoneticPr fontId="1"/>
  </si>
  <si>
    <t>０</t>
    <phoneticPr fontId="1"/>
  </si>
  <si>
    <t>１</t>
    <phoneticPr fontId="1"/>
  </si>
  <si>
    <t>２</t>
    <phoneticPr fontId="1"/>
  </si>
  <si>
    <t>３</t>
    <phoneticPr fontId="1"/>
  </si>
  <si>
    <t>４</t>
    <phoneticPr fontId="1"/>
  </si>
  <si>
    <t>５～９</t>
    <phoneticPr fontId="1"/>
  </si>
  <si>
    <t>６</t>
    <phoneticPr fontId="1"/>
  </si>
  <si>
    <t>７</t>
    <phoneticPr fontId="1"/>
  </si>
  <si>
    <t>８</t>
    <phoneticPr fontId="1"/>
  </si>
  <si>
    <t>９</t>
    <phoneticPr fontId="1"/>
  </si>
  <si>
    <t>10～14</t>
    <phoneticPr fontId="1"/>
  </si>
  <si>
    <t>10</t>
    <phoneticPr fontId="1"/>
  </si>
  <si>
    <t>11</t>
    <phoneticPr fontId="1"/>
  </si>
  <si>
    <t>12</t>
  </si>
  <si>
    <t>13</t>
  </si>
  <si>
    <t>14</t>
  </si>
  <si>
    <t>15～19</t>
    <phoneticPr fontId="1"/>
  </si>
  <si>
    <t>15</t>
    <phoneticPr fontId="1"/>
  </si>
  <si>
    <t>16</t>
    <phoneticPr fontId="1"/>
  </si>
  <si>
    <t>17</t>
  </si>
  <si>
    <t>18</t>
  </si>
  <si>
    <t>５</t>
    <phoneticPr fontId="1"/>
  </si>
  <si>
    <t>19</t>
  </si>
  <si>
    <t>20～24</t>
    <phoneticPr fontId="1"/>
  </si>
  <si>
    <t>20</t>
    <phoneticPr fontId="1"/>
  </si>
  <si>
    <t>21</t>
    <phoneticPr fontId="1"/>
  </si>
  <si>
    <t>22</t>
    <phoneticPr fontId="1"/>
  </si>
  <si>
    <t>23</t>
    <phoneticPr fontId="1"/>
  </si>
  <si>
    <t>24</t>
    <phoneticPr fontId="1"/>
  </si>
  <si>
    <t>25～29</t>
    <phoneticPr fontId="1"/>
  </si>
  <si>
    <t>25</t>
    <phoneticPr fontId="1"/>
  </si>
  <si>
    <t>26</t>
    <phoneticPr fontId="1"/>
  </si>
  <si>
    <t>27</t>
    <phoneticPr fontId="1"/>
  </si>
  <si>
    <t>28</t>
    <phoneticPr fontId="1"/>
  </si>
  <si>
    <t>29</t>
    <phoneticPr fontId="1"/>
  </si>
  <si>
    <t>30～34</t>
    <phoneticPr fontId="1"/>
  </si>
  <si>
    <t>30</t>
    <phoneticPr fontId="1"/>
  </si>
  <si>
    <t>31</t>
    <phoneticPr fontId="1"/>
  </si>
  <si>
    <t>32</t>
    <phoneticPr fontId="1"/>
  </si>
  <si>
    <t>33</t>
    <phoneticPr fontId="1"/>
  </si>
  <si>
    <t>34</t>
    <phoneticPr fontId="1"/>
  </si>
  <si>
    <t>35～39</t>
    <phoneticPr fontId="1"/>
  </si>
  <si>
    <t>35</t>
    <phoneticPr fontId="1"/>
  </si>
  <si>
    <t>36</t>
    <phoneticPr fontId="1"/>
  </si>
  <si>
    <t>37</t>
    <phoneticPr fontId="1"/>
  </si>
  <si>
    <t>38</t>
    <phoneticPr fontId="1"/>
  </si>
  <si>
    <t>39</t>
    <phoneticPr fontId="1"/>
  </si>
  <si>
    <t>40～44</t>
    <phoneticPr fontId="1"/>
  </si>
  <si>
    <t>40</t>
    <phoneticPr fontId="1"/>
  </si>
  <si>
    <t>41</t>
    <phoneticPr fontId="1"/>
  </si>
  <si>
    <t>42</t>
    <phoneticPr fontId="1"/>
  </si>
  <si>
    <t>43</t>
    <phoneticPr fontId="1"/>
  </si>
  <si>
    <t>44</t>
    <phoneticPr fontId="1"/>
  </si>
  <si>
    <t>45～49</t>
    <phoneticPr fontId="1"/>
  </si>
  <si>
    <t>45</t>
    <phoneticPr fontId="1"/>
  </si>
  <si>
    <t>46</t>
    <phoneticPr fontId="1"/>
  </si>
  <si>
    <t>47</t>
    <phoneticPr fontId="1"/>
  </si>
  <si>
    <t>48</t>
    <phoneticPr fontId="1"/>
  </si>
  <si>
    <t>49</t>
    <phoneticPr fontId="1"/>
  </si>
  <si>
    <t>50～54</t>
    <phoneticPr fontId="1"/>
  </si>
  <si>
    <t>50</t>
    <phoneticPr fontId="1"/>
  </si>
  <si>
    <t>51</t>
    <phoneticPr fontId="1"/>
  </si>
  <si>
    <t>52</t>
    <phoneticPr fontId="1"/>
  </si>
  <si>
    <t>53</t>
    <phoneticPr fontId="1"/>
  </si>
  <si>
    <t>54</t>
    <phoneticPr fontId="1"/>
  </si>
  <si>
    <t>55～59</t>
    <phoneticPr fontId="1"/>
  </si>
  <si>
    <t>55</t>
    <phoneticPr fontId="1"/>
  </si>
  <si>
    <t>56</t>
    <phoneticPr fontId="1"/>
  </si>
  <si>
    <t>57</t>
    <phoneticPr fontId="1"/>
  </si>
  <si>
    <t>58</t>
    <phoneticPr fontId="1"/>
  </si>
  <si>
    <t>59</t>
    <phoneticPr fontId="1"/>
  </si>
  <si>
    <t>60～64</t>
    <phoneticPr fontId="1"/>
  </si>
  <si>
    <t>60</t>
    <phoneticPr fontId="1"/>
  </si>
  <si>
    <t>61</t>
    <phoneticPr fontId="1"/>
  </si>
  <si>
    <t>62</t>
    <phoneticPr fontId="1"/>
  </si>
  <si>
    <t>63</t>
    <phoneticPr fontId="1"/>
  </si>
  <si>
    <t>64</t>
    <phoneticPr fontId="1"/>
  </si>
  <si>
    <t>65～69</t>
    <phoneticPr fontId="1"/>
  </si>
  <si>
    <t>65</t>
    <phoneticPr fontId="1"/>
  </si>
  <si>
    <t>66</t>
    <phoneticPr fontId="1"/>
  </si>
  <si>
    <t>67</t>
    <phoneticPr fontId="1"/>
  </si>
  <si>
    <t>68</t>
    <phoneticPr fontId="1"/>
  </si>
  <si>
    <t>69</t>
    <phoneticPr fontId="1"/>
  </si>
  <si>
    <t>70～74</t>
    <phoneticPr fontId="1"/>
  </si>
  <si>
    <t>70</t>
    <phoneticPr fontId="1"/>
  </si>
  <si>
    <t>71</t>
    <phoneticPr fontId="1"/>
  </si>
  <si>
    <t>72</t>
    <phoneticPr fontId="1"/>
  </si>
  <si>
    <t>73</t>
    <phoneticPr fontId="1"/>
  </si>
  <si>
    <t>74</t>
    <phoneticPr fontId="1"/>
  </si>
  <si>
    <t>75～79</t>
    <phoneticPr fontId="1"/>
  </si>
  <si>
    <t>75</t>
    <phoneticPr fontId="1"/>
  </si>
  <si>
    <t>76</t>
    <phoneticPr fontId="1"/>
  </si>
  <si>
    <t>77</t>
    <phoneticPr fontId="1"/>
  </si>
  <si>
    <t>78</t>
    <phoneticPr fontId="1"/>
  </si>
  <si>
    <t>79</t>
    <phoneticPr fontId="1"/>
  </si>
  <si>
    <t>80～84</t>
    <phoneticPr fontId="1"/>
  </si>
  <si>
    <t>81</t>
    <phoneticPr fontId="1"/>
  </si>
  <si>
    <t>82</t>
    <phoneticPr fontId="1"/>
  </si>
  <si>
    <t>83</t>
    <phoneticPr fontId="1"/>
  </si>
  <si>
    <t>84</t>
    <phoneticPr fontId="1"/>
  </si>
  <si>
    <t>85</t>
    <phoneticPr fontId="1"/>
  </si>
  <si>
    <t>80</t>
    <phoneticPr fontId="1"/>
  </si>
  <si>
    <t>85～89</t>
    <phoneticPr fontId="1"/>
  </si>
  <si>
    <t>86</t>
    <phoneticPr fontId="1"/>
  </si>
  <si>
    <t>87</t>
    <phoneticPr fontId="1"/>
  </si>
  <si>
    <t>88</t>
    <phoneticPr fontId="1"/>
  </si>
  <si>
    <t>89</t>
    <phoneticPr fontId="1"/>
  </si>
  <si>
    <t>90～94</t>
    <phoneticPr fontId="1"/>
  </si>
  <si>
    <t>91</t>
    <phoneticPr fontId="1"/>
  </si>
  <si>
    <t>92</t>
    <phoneticPr fontId="1"/>
  </si>
  <si>
    <t>93</t>
    <phoneticPr fontId="1"/>
  </si>
  <si>
    <t>94</t>
    <phoneticPr fontId="1"/>
  </si>
  <si>
    <t>90</t>
    <phoneticPr fontId="1"/>
  </si>
  <si>
    <t>95～99</t>
    <phoneticPr fontId="1"/>
  </si>
  <si>
    <t>95</t>
    <phoneticPr fontId="1"/>
  </si>
  <si>
    <t>96</t>
    <phoneticPr fontId="1"/>
  </si>
  <si>
    <t>97</t>
    <phoneticPr fontId="1"/>
  </si>
  <si>
    <t>98</t>
    <phoneticPr fontId="1"/>
  </si>
  <si>
    <t>99</t>
    <phoneticPr fontId="1"/>
  </si>
  <si>
    <t>不詳</t>
    <rPh sb="0" eb="2">
      <t>フショウ</t>
    </rPh>
    <phoneticPr fontId="1"/>
  </si>
  <si>
    <t>15歳未満</t>
  </si>
  <si>
    <t>15歳未満</t>
    <rPh sb="2" eb="3">
      <t>サイ</t>
    </rPh>
    <rPh sb="3" eb="5">
      <t>ミマン</t>
    </rPh>
    <phoneticPr fontId="1"/>
  </si>
  <si>
    <t>15～64歳</t>
  </si>
  <si>
    <t>15～64歳</t>
    <rPh sb="5" eb="6">
      <t>サイ</t>
    </rPh>
    <phoneticPr fontId="1"/>
  </si>
  <si>
    <t>65歳以上</t>
  </si>
  <si>
    <t>65歳以上</t>
    <rPh sb="2" eb="5">
      <t>サイイジョウ</t>
    </rPh>
    <phoneticPr fontId="1"/>
  </si>
  <si>
    <t>75歳以上</t>
  </si>
  <si>
    <t>75歳以上</t>
    <rPh sb="2" eb="5">
      <t>サイイジョウ</t>
    </rPh>
    <phoneticPr fontId="1"/>
  </si>
  <si>
    <t>85歳以上</t>
  </si>
  <si>
    <t>85歳以上</t>
    <rPh sb="2" eb="5">
      <t>サイイジョウ</t>
    </rPh>
    <phoneticPr fontId="1"/>
  </si>
  <si>
    <t>平均年齢</t>
    <rPh sb="0" eb="4">
      <t>ヘイキンネンレイ</t>
    </rPh>
    <phoneticPr fontId="1"/>
  </si>
  <si>
    <t>年齢中位数</t>
    <rPh sb="0" eb="2">
      <t>ネンレイ</t>
    </rPh>
    <rPh sb="2" eb="4">
      <t>チュウイ</t>
    </rPh>
    <rPh sb="4" eb="5">
      <t>スウ</t>
    </rPh>
    <phoneticPr fontId="1"/>
  </si>
  <si>
    <t>１人</t>
    <rPh sb="1" eb="2">
      <t>ニン</t>
    </rPh>
    <phoneticPr fontId="1"/>
  </si>
  <si>
    <t>２人</t>
    <rPh sb="1" eb="2">
      <t>ニン</t>
    </rPh>
    <phoneticPr fontId="1"/>
  </si>
  <si>
    <t>３人</t>
    <rPh sb="1" eb="2">
      <t>ニン</t>
    </rPh>
    <phoneticPr fontId="1"/>
  </si>
  <si>
    <t>４人</t>
    <rPh sb="1" eb="2">
      <t>ニン</t>
    </rPh>
    <phoneticPr fontId="1"/>
  </si>
  <si>
    <t>５人</t>
    <rPh sb="1" eb="2">
      <t>ニン</t>
    </rPh>
    <phoneticPr fontId="1"/>
  </si>
  <si>
    <t>６人</t>
    <rPh sb="1" eb="2">
      <t>ニン</t>
    </rPh>
    <phoneticPr fontId="1"/>
  </si>
  <si>
    <t>７人</t>
    <rPh sb="1" eb="2">
      <t>ニン</t>
    </rPh>
    <phoneticPr fontId="1"/>
  </si>
  <si>
    <t>８人</t>
    <rPh sb="1" eb="2">
      <t>ニン</t>
    </rPh>
    <phoneticPr fontId="1"/>
  </si>
  <si>
    <t>９人</t>
    <rPh sb="1" eb="2">
      <t>ニン</t>
    </rPh>
    <phoneticPr fontId="1"/>
  </si>
  <si>
    <t>１０人以上</t>
    <rPh sb="2" eb="3">
      <t>ニン</t>
    </rPh>
    <rPh sb="3" eb="5">
      <t>イジョウ</t>
    </rPh>
    <phoneticPr fontId="1"/>
  </si>
  <si>
    <t>一般世帯数</t>
    <rPh sb="0" eb="4">
      <t>イッパンセタイ</t>
    </rPh>
    <rPh sb="4" eb="5">
      <t>スウ</t>
    </rPh>
    <phoneticPr fontId="1"/>
  </si>
  <si>
    <t>一般世帯人員</t>
    <rPh sb="0" eb="4">
      <t>イッパンセタイ</t>
    </rPh>
    <rPh sb="4" eb="6">
      <t>ジンイン</t>
    </rPh>
    <phoneticPr fontId="1"/>
  </si>
  <si>
    <t>（再掲）会社などの独身寮の単身者</t>
    <rPh sb="1" eb="3">
      <t>サイケイ</t>
    </rPh>
    <rPh sb="4" eb="6">
      <t>カイシャ</t>
    </rPh>
    <rPh sb="9" eb="12">
      <t>ドクシンリョウ</t>
    </rPh>
    <rPh sb="13" eb="16">
      <t>タンシンシャ</t>
    </rPh>
    <phoneticPr fontId="1"/>
  </si>
  <si>
    <t>一世帯
当たり
人員</t>
    <rPh sb="0" eb="3">
      <t>イッセタイ</t>
    </rPh>
    <rPh sb="4" eb="5">
      <t>ア</t>
    </rPh>
    <rPh sb="8" eb="10">
      <t>ジンイン</t>
    </rPh>
    <phoneticPr fontId="1"/>
  </si>
  <si>
    <t>資料：総務省統計局「国勢調査」</t>
    <phoneticPr fontId="1"/>
  </si>
  <si>
    <t>類型</t>
    <rPh sb="0" eb="2">
      <t>ルイケイ</t>
    </rPh>
    <phoneticPr fontId="1"/>
  </si>
  <si>
    <t>親族のみの世帯</t>
    <rPh sb="0" eb="2">
      <t>シンゾク</t>
    </rPh>
    <rPh sb="5" eb="7">
      <t>セタイ</t>
    </rPh>
    <phoneticPr fontId="1"/>
  </si>
  <si>
    <t>核家族世帯</t>
    <rPh sb="0" eb="5">
      <t>カクカゾクセタイ</t>
    </rPh>
    <phoneticPr fontId="1"/>
  </si>
  <si>
    <t>夫婦</t>
    <rPh sb="0" eb="2">
      <t>フウフ</t>
    </rPh>
    <phoneticPr fontId="1"/>
  </si>
  <si>
    <t>のみの</t>
    <phoneticPr fontId="1"/>
  </si>
  <si>
    <t>世帯</t>
    <phoneticPr fontId="1"/>
  </si>
  <si>
    <t>核家族以外の世帯</t>
    <rPh sb="0" eb="3">
      <t>カクカゾク</t>
    </rPh>
    <rPh sb="3" eb="5">
      <t>イガイ</t>
    </rPh>
    <rPh sb="6" eb="8">
      <t>セタイ</t>
    </rPh>
    <phoneticPr fontId="1"/>
  </si>
  <si>
    <t>と</t>
    <phoneticPr fontId="1"/>
  </si>
  <si>
    <t>両親</t>
    <rPh sb="0" eb="2">
      <t>リョウシン</t>
    </rPh>
    <phoneticPr fontId="1"/>
  </si>
  <si>
    <t>からなる</t>
    <phoneticPr fontId="1"/>
  </si>
  <si>
    <t>世帯</t>
    <rPh sb="0" eb="2">
      <t>セタイ</t>
    </rPh>
    <phoneticPr fontId="1"/>
  </si>
  <si>
    <t>女親</t>
    <rPh sb="0" eb="1">
      <t>オンナ</t>
    </rPh>
    <rPh sb="1" eb="2">
      <t>オヤ</t>
    </rPh>
    <phoneticPr fontId="1"/>
  </si>
  <si>
    <t>子ども</t>
    <rPh sb="0" eb="1">
      <t>コ</t>
    </rPh>
    <phoneticPr fontId="1"/>
  </si>
  <si>
    <t>男親</t>
    <rPh sb="0" eb="1">
      <t>オトコ</t>
    </rPh>
    <rPh sb="1" eb="2">
      <t>オヤ</t>
    </rPh>
    <phoneticPr fontId="1"/>
  </si>
  <si>
    <t>ひとり親</t>
    <rPh sb="3" eb="4">
      <t>オヤ</t>
    </rPh>
    <phoneticPr fontId="1"/>
  </si>
  <si>
    <t>夫婦、</t>
    <rPh sb="0" eb="2">
      <t>フウフ</t>
    </rPh>
    <phoneticPr fontId="1"/>
  </si>
  <si>
    <t>他の親族</t>
    <rPh sb="0" eb="1">
      <t>タ</t>
    </rPh>
    <rPh sb="2" eb="4">
      <t>シンゾク</t>
    </rPh>
    <phoneticPr fontId="1"/>
  </si>
  <si>
    <t>他に分類</t>
    <rPh sb="0" eb="1">
      <t>ホカ</t>
    </rPh>
    <rPh sb="2" eb="4">
      <t>ブンルイ</t>
    </rPh>
    <phoneticPr fontId="1"/>
  </si>
  <si>
    <t>されない</t>
    <phoneticPr fontId="1"/>
  </si>
  <si>
    <t>非親族を含む世帯</t>
    <rPh sb="0" eb="3">
      <t>ヒシンゾク</t>
    </rPh>
    <rPh sb="4" eb="5">
      <t>フク</t>
    </rPh>
    <rPh sb="6" eb="8">
      <t>セタイ</t>
    </rPh>
    <phoneticPr fontId="1"/>
  </si>
  <si>
    <t>単独世帯</t>
    <rPh sb="0" eb="2">
      <t>タンドク</t>
    </rPh>
    <rPh sb="2" eb="4">
      <t>セタイ</t>
    </rPh>
    <phoneticPr fontId="1"/>
  </si>
  <si>
    <t>世帯の家族類型「不詳」</t>
    <rPh sb="0" eb="2">
      <t>セタイ</t>
    </rPh>
    <rPh sb="3" eb="5">
      <t>カゾク</t>
    </rPh>
    <rPh sb="5" eb="7">
      <t>ルイケイ</t>
    </rPh>
    <rPh sb="8" eb="10">
      <t>フショウ</t>
    </rPh>
    <phoneticPr fontId="1"/>
  </si>
  <si>
    <t>子どもと</t>
    <rPh sb="0" eb="1">
      <t>コ</t>
    </rPh>
    <phoneticPr fontId="1"/>
  </si>
  <si>
    <t>親と</t>
    <rPh sb="0" eb="1">
      <t>オヤ</t>
    </rPh>
    <phoneticPr fontId="1"/>
  </si>
  <si>
    <t>子ども、</t>
    <rPh sb="0" eb="1">
      <t>コ</t>
    </rPh>
    <phoneticPr fontId="1"/>
  </si>
  <si>
    <t>のみ</t>
    <phoneticPr fontId="1"/>
  </si>
  <si>
    <t>一般世帯数</t>
    <rPh sb="0" eb="2">
      <t>イッパン</t>
    </rPh>
    <rPh sb="2" eb="4">
      <t>セタイ</t>
    </rPh>
    <rPh sb="4" eb="5">
      <t>スウ</t>
    </rPh>
    <phoneticPr fontId="1"/>
  </si>
  <si>
    <t>一般世帯人員</t>
    <rPh sb="0" eb="2">
      <t>イッパン</t>
    </rPh>
    <rPh sb="2" eb="4">
      <t>セタイ</t>
    </rPh>
    <rPh sb="4" eb="6">
      <t>ジンイン</t>
    </rPh>
    <phoneticPr fontId="1"/>
  </si>
  <si>
    <t>世帯人員</t>
    <rPh sb="0" eb="4">
      <t>セタイジンイン</t>
    </rPh>
    <phoneticPr fontId="1"/>
  </si>
  <si>
    <t>６歳未満世帯人員</t>
    <rPh sb="1" eb="2">
      <t>サイ</t>
    </rPh>
    <rPh sb="2" eb="4">
      <t>ミマン</t>
    </rPh>
    <rPh sb="4" eb="6">
      <t>セタイ</t>
    </rPh>
    <rPh sb="6" eb="8">
      <t>ジンイン</t>
    </rPh>
    <phoneticPr fontId="1"/>
  </si>
  <si>
    <t>18歳未満世帯人員</t>
    <rPh sb="2" eb="3">
      <t>サイ</t>
    </rPh>
    <rPh sb="3" eb="5">
      <t>ミマン</t>
    </rPh>
    <rPh sb="5" eb="7">
      <t>セタイ</t>
    </rPh>
    <rPh sb="7" eb="9">
      <t>ジンイン</t>
    </rPh>
    <phoneticPr fontId="1"/>
  </si>
  <si>
    <t>３世代世帯</t>
    <rPh sb="1" eb="3">
      <t>セダイ</t>
    </rPh>
    <rPh sb="3" eb="5">
      <t>セタイ</t>
    </rPh>
    <phoneticPr fontId="1"/>
  </si>
  <si>
    <t>兄弟</t>
    <rPh sb="0" eb="2">
      <t>キョウダイ</t>
    </rPh>
    <phoneticPr fontId="1"/>
  </si>
  <si>
    <t>姉妹</t>
    <rPh sb="0" eb="2">
      <t>シマイ</t>
    </rPh>
    <phoneticPr fontId="1"/>
  </si>
  <si>
    <t>６歳未満世帯員のいる一般世帯</t>
    <rPh sb="1" eb="2">
      <t>サイ</t>
    </rPh>
    <rPh sb="2" eb="4">
      <t>ミマン</t>
    </rPh>
    <rPh sb="4" eb="7">
      <t>セタイイン</t>
    </rPh>
    <phoneticPr fontId="1"/>
  </si>
  <si>
    <t>18歳未満世帯員のいる一般世帯</t>
    <rPh sb="2" eb="3">
      <t>サイ</t>
    </rPh>
    <rPh sb="3" eb="5">
      <t>ミマン</t>
    </rPh>
    <rPh sb="5" eb="8">
      <t>セタイイン</t>
    </rPh>
    <phoneticPr fontId="1"/>
  </si>
  <si>
    <t>徳山</t>
    <rPh sb="0" eb="2">
      <t>トクヤマ</t>
    </rPh>
    <phoneticPr fontId="1"/>
  </si>
  <si>
    <t>新南陽</t>
    <rPh sb="0" eb="3">
      <t>シンナンヨウ</t>
    </rPh>
    <phoneticPr fontId="1"/>
  </si>
  <si>
    <t>熊毛</t>
    <rPh sb="0" eb="2">
      <t>クマゲ</t>
    </rPh>
    <phoneticPr fontId="1"/>
  </si>
  <si>
    <t>鹿野</t>
    <rPh sb="0" eb="2">
      <t>カノ</t>
    </rPh>
    <phoneticPr fontId="1"/>
  </si>
  <si>
    <t>鼓南</t>
    <rPh sb="0" eb="2">
      <t>コナン</t>
    </rPh>
    <phoneticPr fontId="1"/>
  </si>
  <si>
    <t>大津島</t>
    <rPh sb="0" eb="3">
      <t>オオツシマ</t>
    </rPh>
    <phoneticPr fontId="1"/>
  </si>
  <si>
    <t>櫛浜</t>
    <rPh sb="0" eb="2">
      <t>クシガハマ</t>
    </rPh>
    <phoneticPr fontId="1"/>
  </si>
  <si>
    <t>向道</t>
    <rPh sb="0" eb="2">
      <t>コウドウ</t>
    </rPh>
    <phoneticPr fontId="1"/>
  </si>
  <si>
    <t>中須</t>
    <rPh sb="0" eb="2">
      <t>ナカズ</t>
    </rPh>
    <phoneticPr fontId="1"/>
  </si>
  <si>
    <t>令和３年</t>
    <rPh sb="0" eb="2">
      <t>レイワ</t>
    </rPh>
    <rPh sb="3" eb="4">
      <t>ネン</t>
    </rPh>
    <phoneticPr fontId="1"/>
  </si>
  <si>
    <t xml:space="preserve"> 女 </t>
    <rPh sb="1" eb="2">
      <t>オンナ</t>
    </rPh>
    <phoneticPr fontId="1"/>
  </si>
  <si>
    <t xml:space="preserve"> 男 </t>
    <rPh sb="1" eb="2">
      <t>オトコ</t>
    </rPh>
    <phoneticPr fontId="1"/>
  </si>
  <si>
    <t xml:space="preserve"> 世帯数 </t>
    <rPh sb="1" eb="4">
      <t>セタイスウ</t>
    </rPh>
    <phoneticPr fontId="1"/>
  </si>
  <si>
    <t xml:space="preserve"> 人口 </t>
    <rPh sb="1" eb="3">
      <t>ジンコウ</t>
    </rPh>
    <phoneticPr fontId="1"/>
  </si>
  <si>
    <t xml:space="preserve"> 資料：県統計分析課「山口県人口移動統計調査結果」</t>
    <rPh sb="4" eb="5">
      <t>ケン</t>
    </rPh>
    <rPh sb="5" eb="7">
      <t>トウケイ</t>
    </rPh>
    <rPh sb="7" eb="9">
      <t>ブンセキ</t>
    </rPh>
    <rPh sb="9" eb="10">
      <t>カ</t>
    </rPh>
    <rPh sb="11" eb="14">
      <t>ヤマグチケン</t>
    </rPh>
    <rPh sb="14" eb="16">
      <t>ジンコウ</t>
    </rPh>
    <rPh sb="16" eb="18">
      <t>イドウ</t>
    </rPh>
    <rPh sb="18" eb="20">
      <t>トウケイ</t>
    </rPh>
    <rPh sb="20" eb="22">
      <t>チョウサ</t>
    </rPh>
    <rPh sb="22" eb="24">
      <t>ケッカ</t>
    </rPh>
    <phoneticPr fontId="4"/>
  </si>
  <si>
    <t>自然増減</t>
    <rPh sb="0" eb="4">
      <t>シゼンゾウゲン</t>
    </rPh>
    <phoneticPr fontId="1"/>
  </si>
  <si>
    <t>出生</t>
    <rPh sb="0" eb="2">
      <t>シュッショウ</t>
    </rPh>
    <phoneticPr fontId="1"/>
  </si>
  <si>
    <t>死亡</t>
    <rPh sb="0" eb="2">
      <t>シボウ</t>
    </rPh>
    <phoneticPr fontId="1"/>
  </si>
  <si>
    <t>社会増減</t>
    <rPh sb="0" eb="4">
      <t>シャカイゾウゲン</t>
    </rPh>
    <phoneticPr fontId="1"/>
  </si>
  <si>
    <t>転入</t>
    <rPh sb="0" eb="2">
      <t>テンニュウ</t>
    </rPh>
    <phoneticPr fontId="1"/>
  </si>
  <si>
    <t>転出</t>
    <rPh sb="0" eb="2">
      <t>テンシュツ</t>
    </rPh>
    <phoneticPr fontId="1"/>
  </si>
  <si>
    <t>社会動態</t>
    <rPh sb="0" eb="4">
      <t>シャカイドウタイ</t>
    </rPh>
    <phoneticPr fontId="1"/>
  </si>
  <si>
    <t>自然動態</t>
    <rPh sb="0" eb="4">
      <t>シゼンドウタイ</t>
    </rPh>
    <phoneticPr fontId="1"/>
  </si>
  <si>
    <t>総数</t>
    <rPh sb="0" eb="2">
      <t>ソウスウ</t>
    </rPh>
    <phoneticPr fontId="1"/>
  </si>
  <si>
    <t>世帯数</t>
    <rPh sb="0" eb="3">
      <t>セタイスウ</t>
    </rPh>
    <phoneticPr fontId="1"/>
  </si>
  <si>
    <t>世帯人員</t>
    <rPh sb="0" eb="4">
      <t>セタイジンイン</t>
    </rPh>
    <phoneticPr fontId="1"/>
  </si>
  <si>
    <t>一般世帯</t>
    <rPh sb="0" eb="2">
      <t>イッパン</t>
    </rPh>
    <rPh sb="2" eb="4">
      <t>セタイ</t>
    </rPh>
    <phoneticPr fontId="1"/>
  </si>
  <si>
    <t>１人</t>
    <rPh sb="1" eb="2">
      <t>ニン</t>
    </rPh>
    <phoneticPr fontId="1"/>
  </si>
  <si>
    <t>２人</t>
    <rPh sb="1" eb="2">
      <t>ニン</t>
    </rPh>
    <phoneticPr fontId="1"/>
  </si>
  <si>
    <t>３人</t>
    <rPh sb="1" eb="2">
      <t>ニン</t>
    </rPh>
    <phoneticPr fontId="1"/>
  </si>
  <si>
    <t>４人</t>
    <rPh sb="1" eb="2">
      <t>ニン</t>
    </rPh>
    <phoneticPr fontId="1"/>
  </si>
  <si>
    <t>５人</t>
    <rPh sb="1" eb="2">
      <t>ニン</t>
    </rPh>
    <phoneticPr fontId="1"/>
  </si>
  <si>
    <t>６人</t>
    <rPh sb="1" eb="2">
      <t>ニン</t>
    </rPh>
    <phoneticPr fontId="1"/>
  </si>
  <si>
    <t>７人以上</t>
    <rPh sb="1" eb="2">
      <t>ニン</t>
    </rPh>
    <rPh sb="2" eb="4">
      <t>イジョウ</t>
    </rPh>
    <phoneticPr fontId="1"/>
  </si>
  <si>
    <t>施設等の世帯</t>
    <rPh sb="0" eb="3">
      <t>シセツトウ</t>
    </rPh>
    <rPh sb="4" eb="6">
      <t>セタイ</t>
    </rPh>
    <phoneticPr fontId="1"/>
  </si>
  <si>
    <t>世帯人員
１～４人</t>
    <rPh sb="0" eb="4">
      <t>セタイジンイン</t>
    </rPh>
    <rPh sb="8" eb="9">
      <t>ニン</t>
    </rPh>
    <phoneticPr fontId="1"/>
  </si>
  <si>
    <t>施設等の世帯の
種類（６区分）</t>
    <rPh sb="0" eb="3">
      <t>シセツトウ</t>
    </rPh>
    <rPh sb="4" eb="6">
      <t>セタイ</t>
    </rPh>
    <rPh sb="8" eb="10">
      <t>シュルイ</t>
    </rPh>
    <rPh sb="12" eb="14">
      <t>クブン</t>
    </rPh>
    <phoneticPr fontId="1"/>
  </si>
  <si>
    <t>寮・寄宿舎の学生・生徒</t>
    <phoneticPr fontId="1"/>
  </si>
  <si>
    <t>病院・療養所の入院者</t>
    <phoneticPr fontId="1"/>
  </si>
  <si>
    <t>社会施設の入所者</t>
    <phoneticPr fontId="1"/>
  </si>
  <si>
    <t>自衛隊営舎内居住者</t>
    <phoneticPr fontId="1"/>
  </si>
  <si>
    <t>矯正施設の入所者</t>
    <phoneticPr fontId="1"/>
  </si>
  <si>
    <t>その他</t>
    <phoneticPr fontId="1"/>
  </si>
  <si>
    <t>住宅に住む一般世帯</t>
    <rPh sb="0" eb="2">
      <t>ジュウタク</t>
    </rPh>
    <rPh sb="3" eb="4">
      <t>ス</t>
    </rPh>
    <rPh sb="5" eb="9">
      <t>イッパンセタイ</t>
    </rPh>
    <phoneticPr fontId="1"/>
  </si>
  <si>
    <t>持ち家</t>
    <rPh sb="0" eb="1">
      <t>モ</t>
    </rPh>
    <rPh sb="2" eb="3">
      <t>ヤ</t>
    </rPh>
    <phoneticPr fontId="1"/>
  </si>
  <si>
    <t>公営・公団・公社の借家</t>
    <rPh sb="0" eb="2">
      <t>コウエイ</t>
    </rPh>
    <rPh sb="3" eb="5">
      <t>コウダン</t>
    </rPh>
    <rPh sb="6" eb="8">
      <t>コウシャ</t>
    </rPh>
    <rPh sb="9" eb="11">
      <t>シャクヤ</t>
    </rPh>
    <phoneticPr fontId="1"/>
  </si>
  <si>
    <t>民営の借家</t>
    <rPh sb="0" eb="2">
      <t>ミンエイ</t>
    </rPh>
    <rPh sb="3" eb="5">
      <t>シャクヤ</t>
    </rPh>
    <phoneticPr fontId="1"/>
  </si>
  <si>
    <t>給与住宅</t>
    <rPh sb="0" eb="4">
      <t>キュウヨジュウタク</t>
    </rPh>
    <phoneticPr fontId="1"/>
  </si>
  <si>
    <t>間借り</t>
    <rPh sb="0" eb="2">
      <t>マガ</t>
    </rPh>
    <phoneticPr fontId="1"/>
  </si>
  <si>
    <t>民営の
借家</t>
    <rPh sb="0" eb="2">
      <t>ミンエイ</t>
    </rPh>
    <rPh sb="4" eb="6">
      <t>シャクヤ</t>
    </rPh>
    <phoneticPr fontId="1"/>
  </si>
  <si>
    <t>住宅以外
に住む
一般世帯</t>
    <rPh sb="0" eb="4">
      <t>ジュウタクイガイ</t>
    </rPh>
    <rPh sb="6" eb="7">
      <t>ス</t>
    </rPh>
    <rPh sb="9" eb="11">
      <t>イッパン</t>
    </rPh>
    <rPh sb="11" eb="13">
      <t>セタイ</t>
    </rPh>
    <phoneticPr fontId="1"/>
  </si>
  <si>
    <t>区分</t>
    <rPh sb="0" eb="2">
      <t>クブン</t>
    </rPh>
    <phoneticPr fontId="1"/>
  </si>
  <si>
    <t>一般世帯数</t>
    <rPh sb="0" eb="5">
      <t>イッパンセタイスウ</t>
    </rPh>
    <phoneticPr fontId="1"/>
  </si>
  <si>
    <t>（再掲）</t>
    <rPh sb="1" eb="3">
      <t>サイケイ</t>
    </rPh>
    <phoneticPr fontId="1"/>
  </si>
  <si>
    <t>６歳未満世帯員
のいる一般世帯</t>
    <rPh sb="1" eb="4">
      <t>サイミマン</t>
    </rPh>
    <rPh sb="4" eb="7">
      <t>セタイイン</t>
    </rPh>
    <rPh sb="11" eb="15">
      <t>イッパンセタイ</t>
    </rPh>
    <phoneticPr fontId="1"/>
  </si>
  <si>
    <t>18歳未満世帯員
のいる一般世帯</t>
    <rPh sb="2" eb="5">
      <t>サイミマン</t>
    </rPh>
    <rPh sb="5" eb="8">
      <t>セタイイン</t>
    </rPh>
    <rPh sb="12" eb="16">
      <t>イッパンセタイ</t>
    </rPh>
    <phoneticPr fontId="1"/>
  </si>
  <si>
    <t>６歳未満世帯人員</t>
    <rPh sb="1" eb="4">
      <t>サイミマン</t>
    </rPh>
    <rPh sb="4" eb="6">
      <t>セタイ</t>
    </rPh>
    <rPh sb="6" eb="8">
      <t>ジンイン</t>
    </rPh>
    <phoneticPr fontId="1"/>
  </si>
  <si>
    <t>18歳未満世帯人員</t>
    <rPh sb="2" eb="5">
      <t>サイミマン</t>
    </rPh>
    <rPh sb="5" eb="7">
      <t>セタイ</t>
    </rPh>
    <rPh sb="7" eb="9">
      <t>ジンイン</t>
    </rPh>
    <phoneticPr fontId="1"/>
  </si>
  <si>
    <t>一般世帯</t>
    <rPh sb="0" eb="4">
      <t>イッパンセタイ</t>
    </rPh>
    <phoneticPr fontId="1"/>
  </si>
  <si>
    <t>主世帯</t>
    <rPh sb="0" eb="3">
      <t>シュセタイ</t>
    </rPh>
    <phoneticPr fontId="1"/>
  </si>
  <si>
    <t>公営・都市再生機構・公社の借家</t>
    <rPh sb="0" eb="2">
      <t>コウエイ</t>
    </rPh>
    <rPh sb="3" eb="9">
      <t>トシサイセイキコウ</t>
    </rPh>
    <rPh sb="10" eb="12">
      <t>コウシャ</t>
    </rPh>
    <rPh sb="13" eb="15">
      <t>シャクヤ</t>
    </rPh>
    <phoneticPr fontId="1"/>
  </si>
  <si>
    <t>住宅以外に住む一般世帯</t>
    <rPh sb="0" eb="4">
      <t>ジュウタクイガイ</t>
    </rPh>
    <rPh sb="5" eb="6">
      <t>ス</t>
    </rPh>
    <rPh sb="7" eb="11">
      <t>イッパンセタイ</t>
    </rPh>
    <phoneticPr fontId="1"/>
  </si>
  <si>
    <t>１世帯
当たり
人員</t>
    <rPh sb="1" eb="3">
      <t>セタイ</t>
    </rPh>
    <rPh sb="4" eb="5">
      <t>ア</t>
    </rPh>
    <rPh sb="8" eb="10">
      <t>ジンイン</t>
    </rPh>
    <phoneticPr fontId="1"/>
  </si>
  <si>
    <t>住居の種類
住宅の所有の関係</t>
    <rPh sb="0" eb="2">
      <t>ジュウキョ</t>
    </rPh>
    <rPh sb="3" eb="5">
      <t>シュルイ</t>
    </rPh>
    <phoneticPr fontId="1"/>
  </si>
  <si>
    <t>一戸建</t>
    <rPh sb="0" eb="3">
      <t>イッコダ</t>
    </rPh>
    <phoneticPr fontId="1"/>
  </si>
  <si>
    <t>長屋建</t>
    <rPh sb="0" eb="3">
      <t>ナガヤダ</t>
    </rPh>
    <phoneticPr fontId="1"/>
  </si>
  <si>
    <t>共同住宅</t>
    <rPh sb="0" eb="4">
      <t>キョウドウジュウタク</t>
    </rPh>
    <phoneticPr fontId="1"/>
  </si>
  <si>
    <t>１・２</t>
    <phoneticPr fontId="1"/>
  </si>
  <si>
    <t>階建</t>
    <rPh sb="0" eb="2">
      <t>カイダ</t>
    </rPh>
    <phoneticPr fontId="1"/>
  </si>
  <si>
    <t>３～５</t>
    <phoneticPr fontId="1"/>
  </si>
  <si>
    <t>６階建</t>
    <rPh sb="1" eb="3">
      <t>カイダ</t>
    </rPh>
    <phoneticPr fontId="1"/>
  </si>
  <si>
    <t>以上</t>
    <rPh sb="0" eb="2">
      <t>イジョウ</t>
    </rPh>
    <phoneticPr fontId="1"/>
  </si>
  <si>
    <t>その他</t>
    <rPh sb="2" eb="3">
      <t>タ</t>
    </rPh>
    <phoneticPr fontId="1"/>
  </si>
  <si>
    <t>一般世帯人員</t>
    <rPh sb="0" eb="4">
      <t>イッパンセタイ</t>
    </rPh>
    <rPh sb="4" eb="6">
      <t>ジンイン</t>
    </rPh>
    <phoneticPr fontId="1"/>
  </si>
  <si>
    <t>住宅に
住む
主世帯数</t>
    <rPh sb="0" eb="2">
      <t>ジュウタク</t>
    </rPh>
    <rPh sb="4" eb="5">
      <t>ス</t>
    </rPh>
    <rPh sb="7" eb="11">
      <t>シュセタイスウ</t>
    </rPh>
    <phoneticPr fontId="1"/>
  </si>
  <si>
    <t>住宅に
住む
主世帯
人員</t>
    <rPh sb="0" eb="2">
      <t>ジュウタク</t>
    </rPh>
    <rPh sb="4" eb="5">
      <t>ス</t>
    </rPh>
    <rPh sb="7" eb="8">
      <t>シュ</t>
    </rPh>
    <rPh sb="8" eb="10">
      <t>セタイ</t>
    </rPh>
    <rPh sb="11" eb="13">
      <t>ジンイン</t>
    </rPh>
    <phoneticPr fontId="1"/>
  </si>
  <si>
    <t>1世帯
当たり
人員</t>
    <rPh sb="1" eb="3">
      <t>セタイ</t>
    </rPh>
    <rPh sb="4" eb="5">
      <t>ア</t>
    </rPh>
    <rPh sb="8" eb="10">
      <t>ジンイン</t>
    </rPh>
    <phoneticPr fontId="1"/>
  </si>
  <si>
    <t>住宅の建て方</t>
    <rPh sb="0" eb="2">
      <t>ジュウタク</t>
    </rPh>
    <rPh sb="3" eb="4">
      <t>タ</t>
    </rPh>
    <rPh sb="5" eb="6">
      <t>カタ</t>
    </rPh>
    <phoneticPr fontId="1"/>
  </si>
  <si>
    <t>１・２階建</t>
    <rPh sb="3" eb="5">
      <t>カイダ</t>
    </rPh>
    <phoneticPr fontId="1"/>
  </si>
  <si>
    <t>３～５階建</t>
    <rPh sb="3" eb="5">
      <t>カイダ</t>
    </rPh>
    <phoneticPr fontId="1"/>
  </si>
  <si>
    <t>６～10階建</t>
    <rPh sb="4" eb="6">
      <t>カイダ</t>
    </rPh>
    <phoneticPr fontId="1"/>
  </si>
  <si>
    <t>11階建以上</t>
    <rPh sb="2" eb="4">
      <t>カイダ</t>
    </rPh>
    <rPh sb="4" eb="6">
      <t>イジョウ</t>
    </rPh>
    <phoneticPr fontId="1"/>
  </si>
  <si>
    <t>区分</t>
    <rPh sb="0" eb="2">
      <t>クブン</t>
    </rPh>
    <phoneticPr fontId="1"/>
  </si>
  <si>
    <t>65歳以上世帯員がいる一般世帯</t>
    <rPh sb="2" eb="5">
      <t>サイイジョウ</t>
    </rPh>
    <rPh sb="5" eb="8">
      <t>セタイイン</t>
    </rPh>
    <rPh sb="11" eb="15">
      <t>イッパンセタイ</t>
    </rPh>
    <phoneticPr fontId="1"/>
  </si>
  <si>
    <t>65歳以上世帯人員</t>
    <rPh sb="2" eb="9">
      <t>サイイジョウセタイジンイン</t>
    </rPh>
    <phoneticPr fontId="1"/>
  </si>
  <si>
    <t>世帯人員が１人</t>
    <rPh sb="0" eb="2">
      <t>セタイ</t>
    </rPh>
    <rPh sb="2" eb="4">
      <t>ジンイン</t>
    </rPh>
    <rPh sb="6" eb="7">
      <t>ニン</t>
    </rPh>
    <phoneticPr fontId="1"/>
  </si>
  <si>
    <t>65歳以上世帯人員</t>
    <rPh sb="2" eb="5">
      <t>サイイジョウ</t>
    </rPh>
    <rPh sb="5" eb="9">
      <t>セタイジンイン</t>
    </rPh>
    <phoneticPr fontId="1"/>
  </si>
  <si>
    <t>住宅の所有の関係</t>
    <phoneticPr fontId="1"/>
  </si>
  <si>
    <t>主世帯数</t>
    <rPh sb="0" eb="4">
      <t>シュセタイスウ</t>
    </rPh>
    <phoneticPr fontId="1"/>
  </si>
  <si>
    <t>主世帯
人員</t>
    <rPh sb="0" eb="3">
      <t>シュセタイ</t>
    </rPh>
    <rPh sb="4" eb="6">
      <t>ジンイン</t>
    </rPh>
    <phoneticPr fontId="1"/>
  </si>
  <si>
    <t>６階建以上</t>
    <rPh sb="1" eb="3">
      <t>カイダ</t>
    </rPh>
    <rPh sb="3" eb="5">
      <t>イジョウ</t>
    </rPh>
    <phoneticPr fontId="1"/>
  </si>
  <si>
    <t>65歳以上単独世帯数総数</t>
    <rPh sb="2" eb="5">
      <t>サイイジョウ</t>
    </rPh>
    <rPh sb="5" eb="7">
      <t>タンドク</t>
    </rPh>
    <rPh sb="7" eb="9">
      <t>セタイ</t>
    </rPh>
    <rPh sb="9" eb="10">
      <t>スウ</t>
    </rPh>
    <rPh sb="10" eb="12">
      <t>ソウスウ</t>
    </rPh>
    <phoneticPr fontId="1"/>
  </si>
  <si>
    <t>65～69歳</t>
    <rPh sb="5" eb="6">
      <t>サイ</t>
    </rPh>
    <phoneticPr fontId="1"/>
  </si>
  <si>
    <t>70～74歳</t>
    <rPh sb="5" eb="6">
      <t>サイ</t>
    </rPh>
    <phoneticPr fontId="1"/>
  </si>
  <si>
    <t>75～79歳</t>
    <rPh sb="5" eb="6">
      <t>サイ</t>
    </rPh>
    <phoneticPr fontId="1"/>
  </si>
  <si>
    <t>80～84歳</t>
    <rPh sb="5" eb="6">
      <t>サイ</t>
    </rPh>
    <phoneticPr fontId="1"/>
  </si>
  <si>
    <t>85歳以上</t>
    <rPh sb="2" eb="5">
      <t>サイイジョウ</t>
    </rPh>
    <phoneticPr fontId="1"/>
  </si>
  <si>
    <t>男</t>
    <rPh sb="0" eb="1">
      <t>オトコ</t>
    </rPh>
    <phoneticPr fontId="1"/>
  </si>
  <si>
    <t>女</t>
    <rPh sb="0" eb="1">
      <t>オンナ</t>
    </rPh>
    <phoneticPr fontId="1"/>
  </si>
  <si>
    <t>（再掲）３世代世帯</t>
    <rPh sb="1" eb="3">
      <t>サイケイ</t>
    </rPh>
    <rPh sb="5" eb="7">
      <t>セダイ</t>
    </rPh>
    <rPh sb="7" eb="9">
      <t>セタイ</t>
    </rPh>
    <phoneticPr fontId="1"/>
  </si>
  <si>
    <t>６歳未満
世帯人員</t>
    <rPh sb="1" eb="4">
      <t>サイミマン</t>
    </rPh>
    <rPh sb="5" eb="9">
      <t>セタイジンイン</t>
    </rPh>
    <phoneticPr fontId="1"/>
  </si>
  <si>
    <t>18歳未満
世帯人員</t>
    <rPh sb="2" eb="5">
      <t>サイミマン</t>
    </rPh>
    <rPh sb="6" eb="10">
      <t>セタイジンイン</t>
    </rPh>
    <phoneticPr fontId="1"/>
  </si>
  <si>
    <t>（再掲）６歳未満世帯員
のいる一般世帯</t>
    <rPh sb="1" eb="3">
      <t>サイケイ</t>
    </rPh>
    <rPh sb="5" eb="8">
      <t>サイミマン</t>
    </rPh>
    <rPh sb="8" eb="11">
      <t>セタイイン</t>
    </rPh>
    <rPh sb="15" eb="17">
      <t>イッパン</t>
    </rPh>
    <rPh sb="17" eb="19">
      <t>セタイ</t>
    </rPh>
    <phoneticPr fontId="1"/>
  </si>
  <si>
    <t>（再掲）18歳未満世帯員
のいる一般世帯</t>
    <rPh sb="1" eb="3">
      <t>サイケイ</t>
    </rPh>
    <rPh sb="6" eb="9">
      <t>サイミマン</t>
    </rPh>
    <rPh sb="9" eb="12">
      <t>セタイイン</t>
    </rPh>
    <rPh sb="16" eb="18">
      <t>イッパン</t>
    </rPh>
    <rPh sb="18" eb="20">
      <t>セタイ</t>
    </rPh>
    <phoneticPr fontId="1"/>
  </si>
  <si>
    <t>一般
世帯数</t>
    <rPh sb="0" eb="2">
      <t>イッパン</t>
    </rPh>
    <rPh sb="3" eb="6">
      <t>セタイスウ</t>
    </rPh>
    <phoneticPr fontId="1"/>
  </si>
  <si>
    <t>一般
世帯人員</t>
    <rPh sb="0" eb="2">
      <t>イッパン</t>
    </rPh>
    <rPh sb="3" eb="5">
      <t>セタイ</t>
    </rPh>
    <rPh sb="5" eb="7">
      <t>ジンイン</t>
    </rPh>
    <phoneticPr fontId="1"/>
  </si>
  <si>
    <t>母子世帯</t>
    <rPh sb="0" eb="2">
      <t>ボシ</t>
    </rPh>
    <rPh sb="2" eb="4">
      <t>セタイ</t>
    </rPh>
    <phoneticPr fontId="1"/>
  </si>
  <si>
    <t>母子世帯（他の世帯員がいる世帯を含む）</t>
    <rPh sb="0" eb="4">
      <t>ボシセタイ</t>
    </rPh>
    <rPh sb="5" eb="6">
      <t>タ</t>
    </rPh>
    <rPh sb="7" eb="10">
      <t>セタイイン</t>
    </rPh>
    <rPh sb="13" eb="15">
      <t>セタイ</t>
    </rPh>
    <rPh sb="16" eb="17">
      <t>フク</t>
    </rPh>
    <phoneticPr fontId="1"/>
  </si>
  <si>
    <t xml:space="preserve"> 資料：総務省統計局「国勢調査」</t>
    <phoneticPr fontId="1"/>
  </si>
  <si>
    <t>父子世帯</t>
    <rPh sb="0" eb="2">
      <t>フシ</t>
    </rPh>
    <rPh sb="2" eb="4">
      <t>セタイ</t>
    </rPh>
    <phoneticPr fontId="1"/>
  </si>
  <si>
    <t>父子世帯（他の世帯員がいる世帯を含む）</t>
    <rPh sb="0" eb="2">
      <t>フシ</t>
    </rPh>
    <rPh sb="2" eb="4">
      <t>セタイ</t>
    </rPh>
    <rPh sb="5" eb="6">
      <t>タ</t>
    </rPh>
    <rPh sb="7" eb="10">
      <t>セタイイン</t>
    </rPh>
    <rPh sb="13" eb="15">
      <t>セタイ</t>
    </rPh>
    <rPh sb="16" eb="17">
      <t>フク</t>
    </rPh>
    <phoneticPr fontId="1"/>
  </si>
  <si>
    <t>総数</t>
    <rPh sb="0" eb="2">
      <t>ソウスウ</t>
    </rPh>
    <phoneticPr fontId="1"/>
  </si>
  <si>
    <t>労働力人口</t>
    <rPh sb="0" eb="3">
      <t>ロウドウリョク</t>
    </rPh>
    <rPh sb="3" eb="5">
      <t>ジンコウ</t>
    </rPh>
    <phoneticPr fontId="1"/>
  </si>
  <si>
    <t>就業者</t>
    <rPh sb="0" eb="2">
      <t>シュウギョウ</t>
    </rPh>
    <rPh sb="2" eb="3">
      <t>シャ</t>
    </rPh>
    <phoneticPr fontId="1"/>
  </si>
  <si>
    <t>主に仕事</t>
    <rPh sb="0" eb="1">
      <t>オモ</t>
    </rPh>
    <rPh sb="2" eb="4">
      <t>シゴト</t>
    </rPh>
    <phoneticPr fontId="1"/>
  </si>
  <si>
    <t>休業者</t>
    <rPh sb="0" eb="3">
      <t>キュウギョウシャ</t>
    </rPh>
    <phoneticPr fontId="1"/>
  </si>
  <si>
    <t>非労働力人口</t>
    <rPh sb="0" eb="6">
      <t>ヒロウドウリョクジンコウ</t>
    </rPh>
    <phoneticPr fontId="1"/>
  </si>
  <si>
    <t>家事</t>
    <rPh sb="0" eb="2">
      <t>カジ</t>
    </rPh>
    <phoneticPr fontId="1"/>
  </si>
  <si>
    <t>通学</t>
    <rPh sb="0" eb="2">
      <t>ツウガク</t>
    </rPh>
    <phoneticPr fontId="1"/>
  </si>
  <si>
    <t>その他</t>
    <rPh sb="2" eb="3">
      <t>タ</t>
    </rPh>
    <phoneticPr fontId="1"/>
  </si>
  <si>
    <t>通学の
かたわら
仕事</t>
    <rPh sb="0" eb="2">
      <t>ツウガク</t>
    </rPh>
    <rPh sb="9" eb="11">
      <t>シゴト</t>
    </rPh>
    <phoneticPr fontId="1"/>
  </si>
  <si>
    <t>家事の
ほか仕事</t>
    <rPh sb="0" eb="2">
      <t>カジ</t>
    </rPh>
    <rPh sb="6" eb="8">
      <t>シゴト</t>
    </rPh>
    <phoneticPr fontId="1"/>
  </si>
  <si>
    <t>男女別
人口</t>
    <rPh sb="0" eb="2">
      <t>ダンジョ</t>
    </rPh>
    <rPh sb="2" eb="3">
      <t>ベツ</t>
    </rPh>
    <rPh sb="4" eb="6">
      <t>ジンコウ</t>
    </rPh>
    <phoneticPr fontId="1"/>
  </si>
  <si>
    <t>（各年10月1日）</t>
    <rPh sb="1" eb="2">
      <t>カク</t>
    </rPh>
    <rPh sb="2" eb="3">
      <t>ネン</t>
    </rPh>
    <rPh sb="5" eb="6">
      <t>ガツ</t>
    </rPh>
    <rPh sb="7" eb="8">
      <t>ニチ</t>
    </rPh>
    <phoneticPr fontId="1"/>
  </si>
  <si>
    <t>男</t>
    <rPh sb="0" eb="1">
      <t>オトコ</t>
    </rPh>
    <phoneticPr fontId="1"/>
  </si>
  <si>
    <t>女</t>
    <rPh sb="0" eb="1">
      <t>オンナ</t>
    </rPh>
    <phoneticPr fontId="1"/>
  </si>
  <si>
    <t>年齢（５歳階級）</t>
    <rPh sb="0" eb="2">
      <t>ネンレイ</t>
    </rPh>
    <rPh sb="4" eb="5">
      <t>サイ</t>
    </rPh>
    <rPh sb="5" eb="7">
      <t>カイキュウ</t>
    </rPh>
    <phoneticPr fontId="1"/>
  </si>
  <si>
    <t>就業者</t>
    <rPh sb="0" eb="3">
      <t>シュウギョウシャ</t>
    </rPh>
    <phoneticPr fontId="1"/>
  </si>
  <si>
    <t>完全
失業者</t>
    <rPh sb="0" eb="2">
      <t>カンゼン</t>
    </rPh>
    <rPh sb="3" eb="6">
      <t>シツギョウシャ</t>
    </rPh>
    <phoneticPr fontId="1"/>
  </si>
  <si>
    <t>非労働力
人口</t>
    <rPh sb="0" eb="4">
      <t>ヒロウドウリョク</t>
    </rPh>
    <rPh sb="5" eb="7">
      <t>ジンコウ</t>
    </rPh>
    <phoneticPr fontId="1"/>
  </si>
  <si>
    <t>…</t>
  </si>
  <si>
    <t>非労働力人口</t>
    <rPh sb="0" eb="4">
      <t>ヒロウドウリョク</t>
    </rPh>
    <rPh sb="4" eb="6">
      <t>ジンコウ</t>
    </rPh>
    <phoneticPr fontId="1"/>
  </si>
  <si>
    <t>Ａ　農業、林業</t>
    <rPh sb="2" eb="4">
      <t>ノウギョウ</t>
    </rPh>
    <rPh sb="5" eb="7">
      <t>リンギョウ</t>
    </rPh>
    <phoneticPr fontId="1"/>
  </si>
  <si>
    <t>Ｂ　漁業</t>
    <rPh sb="2" eb="4">
      <t>ギョギョウ</t>
    </rPh>
    <phoneticPr fontId="1"/>
  </si>
  <si>
    <t>Ｃ　鉱業、採石業、砂利採取業</t>
    <rPh sb="2" eb="4">
      <t>コウギョウ</t>
    </rPh>
    <rPh sb="5" eb="7">
      <t>サイセキ</t>
    </rPh>
    <rPh sb="7" eb="8">
      <t>ギョウ</t>
    </rPh>
    <rPh sb="9" eb="11">
      <t>ジャリ</t>
    </rPh>
    <rPh sb="11" eb="13">
      <t>サイシュ</t>
    </rPh>
    <rPh sb="13" eb="14">
      <t>ギョウ</t>
    </rPh>
    <phoneticPr fontId="1"/>
  </si>
  <si>
    <t>Ｄ　建設業</t>
    <rPh sb="2" eb="5">
      <t>ケンセツギョウ</t>
    </rPh>
    <phoneticPr fontId="1"/>
  </si>
  <si>
    <t>Ｅ　製造業</t>
    <rPh sb="2" eb="5">
      <t>セイゾウギョウ</t>
    </rPh>
    <phoneticPr fontId="1"/>
  </si>
  <si>
    <t>Ｆ　電気・ガス・熱供給・水道業</t>
    <rPh sb="2" eb="4">
      <t>デンキ</t>
    </rPh>
    <rPh sb="8" eb="9">
      <t>ネツ</t>
    </rPh>
    <rPh sb="9" eb="11">
      <t>キョウキュウ</t>
    </rPh>
    <rPh sb="12" eb="15">
      <t>スイドウギョウ</t>
    </rPh>
    <phoneticPr fontId="1"/>
  </si>
  <si>
    <t>Ｇ　情報通信業</t>
    <rPh sb="2" eb="7">
      <t>ジョウホウツウシンギョウ</t>
    </rPh>
    <phoneticPr fontId="1"/>
  </si>
  <si>
    <t>Ｈ　運輸業、郵便業</t>
    <rPh sb="2" eb="5">
      <t>ウンユギョウ</t>
    </rPh>
    <rPh sb="6" eb="9">
      <t>ユウビンギョウ</t>
    </rPh>
    <phoneticPr fontId="1"/>
  </si>
  <si>
    <t>Ⅰ　卸売業、小売業</t>
    <rPh sb="2" eb="5">
      <t>オロシウリギョウ</t>
    </rPh>
    <rPh sb="6" eb="9">
      <t>コウリギョウ</t>
    </rPh>
    <phoneticPr fontId="1"/>
  </si>
  <si>
    <t>Ｊ　金融業、保険業</t>
    <rPh sb="2" eb="5">
      <t>キンユウギョウ</t>
    </rPh>
    <rPh sb="6" eb="9">
      <t>ホケンギョウ</t>
    </rPh>
    <phoneticPr fontId="1"/>
  </si>
  <si>
    <t>Ｋ　不動産業、物品賃貸業</t>
    <rPh sb="2" eb="6">
      <t>フドウサンギョウ</t>
    </rPh>
    <rPh sb="7" eb="9">
      <t>ブッピン</t>
    </rPh>
    <rPh sb="9" eb="12">
      <t>チンタイギョウ</t>
    </rPh>
    <phoneticPr fontId="1"/>
  </si>
  <si>
    <t>Ｌ　学術研究、専門・技術ｻｰﾋﾞｽ業</t>
    <rPh sb="2" eb="6">
      <t>ガクジュツケンキュウ</t>
    </rPh>
    <rPh sb="7" eb="9">
      <t>センモン</t>
    </rPh>
    <rPh sb="10" eb="12">
      <t>ギジュツ</t>
    </rPh>
    <rPh sb="17" eb="18">
      <t>ギョウ</t>
    </rPh>
    <phoneticPr fontId="1"/>
  </si>
  <si>
    <t>Ｍ　宿泊業、飲食ｻｰﾋﾞｽ業</t>
    <rPh sb="2" eb="5">
      <t>シュクハクギョウ</t>
    </rPh>
    <rPh sb="6" eb="8">
      <t>インショク</t>
    </rPh>
    <rPh sb="13" eb="14">
      <t>ギョウ</t>
    </rPh>
    <phoneticPr fontId="1"/>
  </si>
  <si>
    <t>Ｎ　生活関連ｻｰﾋﾞｽ業、娯楽業</t>
    <rPh sb="2" eb="6">
      <t>セイカツカンレン</t>
    </rPh>
    <rPh sb="11" eb="12">
      <t>ギョウ</t>
    </rPh>
    <rPh sb="13" eb="16">
      <t>ゴラクギョウ</t>
    </rPh>
    <phoneticPr fontId="1"/>
  </si>
  <si>
    <t>Ｐ　医療、福祉</t>
    <rPh sb="2" eb="4">
      <t>イリョウ</t>
    </rPh>
    <rPh sb="5" eb="7">
      <t>フクシ</t>
    </rPh>
    <phoneticPr fontId="1"/>
  </si>
  <si>
    <t>Ｑ　複合ｻｰﾋﾞｽ事業</t>
    <rPh sb="2" eb="4">
      <t>フクゴウ</t>
    </rPh>
    <rPh sb="9" eb="11">
      <t>ジギョウ</t>
    </rPh>
    <phoneticPr fontId="1"/>
  </si>
  <si>
    <t>Ｒ　ｻｰﾋﾞｽ業(他に分類されないもの)</t>
    <rPh sb="7" eb="8">
      <t>ギョウ</t>
    </rPh>
    <rPh sb="9" eb="10">
      <t>ホカ</t>
    </rPh>
    <rPh sb="11" eb="13">
      <t>ブンルイ</t>
    </rPh>
    <phoneticPr fontId="1"/>
  </si>
  <si>
    <t>Ｓ　公務(他に分類されるものを除く)</t>
    <rPh sb="2" eb="4">
      <t>コウム</t>
    </rPh>
    <rPh sb="15" eb="16">
      <t>ノゾ</t>
    </rPh>
    <phoneticPr fontId="1"/>
  </si>
  <si>
    <t>Ｔ　分類不納の産業</t>
    <rPh sb="2" eb="6">
      <t>ブンルイフノウ</t>
    </rPh>
    <rPh sb="7" eb="9">
      <t>サンギョウ</t>
    </rPh>
    <phoneticPr fontId="1"/>
  </si>
  <si>
    <t>家族
従業者</t>
    <rPh sb="0" eb="2">
      <t>カゾク</t>
    </rPh>
    <rPh sb="3" eb="6">
      <t>ジュウギョウシャ</t>
    </rPh>
    <phoneticPr fontId="1"/>
  </si>
  <si>
    <t>男／女</t>
    <rPh sb="0" eb="1">
      <t>オトコ</t>
    </rPh>
    <rPh sb="2" eb="3">
      <t>オンナ</t>
    </rPh>
    <phoneticPr fontId="1"/>
  </si>
  <si>
    <t>産業（大分類）</t>
    <rPh sb="0" eb="2">
      <t>サンギョウ</t>
    </rPh>
    <rPh sb="3" eb="6">
      <t>ダイブンルイ</t>
    </rPh>
    <phoneticPr fontId="1"/>
  </si>
  <si>
    <t>世帯の経済構成（12区分）</t>
    <rPh sb="0" eb="2">
      <t>セタイ</t>
    </rPh>
    <rPh sb="3" eb="5">
      <t>ケイザイ</t>
    </rPh>
    <rPh sb="5" eb="7">
      <t>コウセイ</t>
    </rPh>
    <rPh sb="10" eb="12">
      <t>クブン</t>
    </rPh>
    <phoneticPr fontId="1"/>
  </si>
  <si>
    <t>就業者数</t>
    <rPh sb="0" eb="4">
      <t>シュウギョウシャスウ</t>
    </rPh>
    <phoneticPr fontId="1"/>
  </si>
  <si>
    <t>家族従業者</t>
    <rPh sb="0" eb="2">
      <t>カゾク</t>
    </rPh>
    <rPh sb="2" eb="5">
      <t>ジュウギョウシャ</t>
    </rPh>
    <phoneticPr fontId="1"/>
  </si>
  <si>
    <t>総数（世帯の経済構成）</t>
    <phoneticPr fontId="1"/>
  </si>
  <si>
    <t>Ⅰ　農林漁業就業者世帯</t>
    <phoneticPr fontId="1"/>
  </si>
  <si>
    <t>（１）農林漁業・業主世帯</t>
    <phoneticPr fontId="1"/>
  </si>
  <si>
    <t>（２）農林漁業・雇用者世帯</t>
    <phoneticPr fontId="1"/>
  </si>
  <si>
    <t>Ⅱ　農林漁業 ･ 非農林漁業就業者混合世帯</t>
    <phoneticPr fontId="1"/>
  </si>
  <si>
    <t>（３）農林漁業・業主混合世帯</t>
    <phoneticPr fontId="1"/>
  </si>
  <si>
    <t>（４）農林漁業・雇用者混合世帯</t>
  </si>
  <si>
    <t>（５）非農林漁業・業主混合世帯</t>
  </si>
  <si>
    <t>Ⅲ　非農林漁業就業者世帯</t>
    <phoneticPr fontId="1"/>
  </si>
  <si>
    <t>（９）非農林漁業・業主・雇用者世帯</t>
  </si>
  <si>
    <t>Ⅳ　非就業者世帯</t>
    <phoneticPr fontId="1"/>
  </si>
  <si>
    <t>Ⅴ　分類不能の世帯</t>
    <phoneticPr fontId="1"/>
  </si>
  <si>
    <t>第２次産業（Ｃ～Ｅ）</t>
    <rPh sb="0" eb="1">
      <t>ダイ</t>
    </rPh>
    <rPh sb="2" eb="3">
      <t>ジ</t>
    </rPh>
    <rPh sb="3" eb="5">
      <t>サンギョウ</t>
    </rPh>
    <phoneticPr fontId="1"/>
  </si>
  <si>
    <t>第３次産業（Ｆ～Ｓ）</t>
    <rPh sb="0" eb="1">
      <t>ダイ</t>
    </rPh>
    <rPh sb="2" eb="3">
      <t>ジ</t>
    </rPh>
    <rPh sb="3" eb="5">
      <t>サンギョウ</t>
    </rPh>
    <phoneticPr fontId="1"/>
  </si>
  <si>
    <t>年齢
(５歳階級)</t>
    <rPh sb="0" eb="2">
      <t>ネンレイ</t>
    </rPh>
    <rPh sb="5" eb="6">
      <t>サイ</t>
    </rPh>
    <rPh sb="6" eb="8">
      <t>カイキュウ</t>
    </rPh>
    <phoneticPr fontId="1"/>
  </si>
  <si>
    <t>職業（大分類）</t>
    <rPh sb="0" eb="2">
      <t>ショクギョウ</t>
    </rPh>
    <rPh sb="3" eb="6">
      <t>ダイブンルイ</t>
    </rPh>
    <phoneticPr fontId="1"/>
  </si>
  <si>
    <t>Ａ　管理的職業従事者</t>
    <rPh sb="2" eb="4">
      <t>カンリ</t>
    </rPh>
    <rPh sb="4" eb="5">
      <t>テキ</t>
    </rPh>
    <rPh sb="5" eb="7">
      <t>ショクギョウ</t>
    </rPh>
    <rPh sb="7" eb="10">
      <t>ジュウジシャ</t>
    </rPh>
    <phoneticPr fontId="1"/>
  </si>
  <si>
    <t>Ｂ　専門的・技術的職業従事者</t>
    <phoneticPr fontId="1"/>
  </si>
  <si>
    <t>Ｃ　事務従事者</t>
    <rPh sb="2" eb="7">
      <t>ジムジュウジシャ</t>
    </rPh>
    <phoneticPr fontId="1"/>
  </si>
  <si>
    <t>Ｄ　販売従事者</t>
    <rPh sb="2" eb="7">
      <t>ハンバイジュウジシャ</t>
    </rPh>
    <phoneticPr fontId="1"/>
  </si>
  <si>
    <t>Ｅ　ｻｰﾋﾞｽ職業従事者</t>
    <rPh sb="7" eb="9">
      <t>ショクギョウ</t>
    </rPh>
    <rPh sb="9" eb="12">
      <t>ジュウジシャ</t>
    </rPh>
    <phoneticPr fontId="1"/>
  </si>
  <si>
    <t>Ｆ　保安職業従事者</t>
    <rPh sb="2" eb="5">
      <t>ホアンショク</t>
    </rPh>
    <rPh sb="5" eb="6">
      <t>ギョウ</t>
    </rPh>
    <rPh sb="6" eb="9">
      <t>ジュウジシャ</t>
    </rPh>
    <phoneticPr fontId="1"/>
  </si>
  <si>
    <t>Ｇ　農林漁業従事者</t>
    <rPh sb="2" eb="6">
      <t>ノウリンギョギョウ</t>
    </rPh>
    <rPh sb="6" eb="9">
      <t>ジュウジシャ</t>
    </rPh>
    <phoneticPr fontId="1"/>
  </si>
  <si>
    <t>Ｈ　生産工程従事者</t>
    <rPh sb="2" eb="9">
      <t>セイサンコウテイジュウジシャ</t>
    </rPh>
    <phoneticPr fontId="1"/>
  </si>
  <si>
    <t>Ⅰ　輸送・機械運転従事者</t>
    <rPh sb="2" eb="4">
      <t>ユソウ</t>
    </rPh>
    <rPh sb="5" eb="12">
      <t>キカイウンテンジュウジシャ</t>
    </rPh>
    <phoneticPr fontId="1"/>
  </si>
  <si>
    <t>Ｊ　建設・採掘従事者</t>
    <rPh sb="2" eb="4">
      <t>ケンセツ</t>
    </rPh>
    <rPh sb="5" eb="7">
      <t>サイクツ</t>
    </rPh>
    <rPh sb="7" eb="10">
      <t>ジュウジシャ</t>
    </rPh>
    <phoneticPr fontId="1"/>
  </si>
  <si>
    <t>Ｋ　運輸・清掃・包装等従事者</t>
    <rPh sb="2" eb="4">
      <t>ウンユ</t>
    </rPh>
    <rPh sb="5" eb="7">
      <t>セイソウ</t>
    </rPh>
    <rPh sb="8" eb="11">
      <t>ホウソウトウ</t>
    </rPh>
    <rPh sb="11" eb="14">
      <t>ジュウジシャ</t>
    </rPh>
    <phoneticPr fontId="1"/>
  </si>
  <si>
    <t>Ｌ　分類不納の職業</t>
    <rPh sb="2" eb="6">
      <t>ブンルイフノウ</t>
    </rPh>
    <rPh sb="7" eb="9">
      <t>ショクギョウ</t>
    </rPh>
    <phoneticPr fontId="1"/>
  </si>
  <si>
    <t>うち15歳
未満</t>
    <rPh sb="4" eb="5">
      <t>サイ</t>
    </rPh>
    <rPh sb="6" eb="8">
      <t>ミマン</t>
    </rPh>
    <phoneticPr fontId="1"/>
  </si>
  <si>
    <t>うち65歳
以上</t>
    <rPh sb="4" eb="5">
      <t>サイ</t>
    </rPh>
    <rPh sb="6" eb="8">
      <t>イジョウ</t>
    </rPh>
    <phoneticPr fontId="1"/>
  </si>
  <si>
    <t>施設等の
世帯</t>
    <rPh sb="0" eb="3">
      <t>シセツトウ</t>
    </rPh>
    <rPh sb="5" eb="7">
      <t>セタイ</t>
    </rPh>
    <phoneticPr fontId="1"/>
  </si>
  <si>
    <t>Ａ　都市計画区域</t>
    <rPh sb="2" eb="6">
      <t>トシケイカク</t>
    </rPh>
    <rPh sb="6" eb="8">
      <t>クイキ</t>
    </rPh>
    <phoneticPr fontId="1"/>
  </si>
  <si>
    <t>１　工業区域</t>
    <rPh sb="2" eb="4">
      <t>コウギョウ</t>
    </rPh>
    <rPh sb="4" eb="6">
      <t>クイキ</t>
    </rPh>
    <phoneticPr fontId="1"/>
  </si>
  <si>
    <t>２　商業区域</t>
    <rPh sb="2" eb="4">
      <t>ショウギョウ</t>
    </rPh>
    <rPh sb="4" eb="6">
      <t>クイキ</t>
    </rPh>
    <phoneticPr fontId="1"/>
  </si>
  <si>
    <t>３　住居区域</t>
    <rPh sb="2" eb="4">
      <t>ジュウキョ</t>
    </rPh>
    <rPh sb="4" eb="6">
      <t>クイキ</t>
    </rPh>
    <phoneticPr fontId="1"/>
  </si>
  <si>
    <t>Ⅱ　市街化調整区域</t>
    <rPh sb="2" eb="5">
      <t>シガイカ</t>
    </rPh>
    <rPh sb="5" eb="7">
      <t>チョウセイ</t>
    </rPh>
    <rPh sb="7" eb="9">
      <t>クイキ</t>
    </rPh>
    <phoneticPr fontId="1"/>
  </si>
  <si>
    <t>通勤・通学者のみの世帯</t>
    <rPh sb="0" eb="2">
      <t>ツウキン</t>
    </rPh>
    <rPh sb="3" eb="6">
      <t>ツウガクシャ</t>
    </rPh>
    <rPh sb="9" eb="11">
      <t>セタイ</t>
    </rPh>
    <phoneticPr fontId="1"/>
  </si>
  <si>
    <t>その他の世帯</t>
    <rPh sb="2" eb="3">
      <t>タ</t>
    </rPh>
    <rPh sb="4" eb="6">
      <t>セタイ</t>
    </rPh>
    <phoneticPr fontId="1"/>
  </si>
  <si>
    <t>通勤・通学者以外の世帯員の構成</t>
    <rPh sb="0" eb="2">
      <t>ツウキン</t>
    </rPh>
    <rPh sb="3" eb="6">
      <t>ツウガクシャ</t>
    </rPh>
    <rPh sb="6" eb="8">
      <t>イガイ</t>
    </rPh>
    <rPh sb="9" eb="12">
      <t>セタイイン</t>
    </rPh>
    <rPh sb="13" eb="15">
      <t>コウセイ</t>
    </rPh>
    <phoneticPr fontId="1"/>
  </si>
  <si>
    <t>うち１人</t>
    <rPh sb="3" eb="4">
      <t>ニン</t>
    </rPh>
    <phoneticPr fontId="1"/>
  </si>
  <si>
    <t>うち高齢者１人</t>
    <rPh sb="2" eb="5">
      <t>コウレイシャ</t>
    </rPh>
    <rPh sb="6" eb="7">
      <t>ニン</t>
    </rPh>
    <phoneticPr fontId="1"/>
  </si>
  <si>
    <t>通勤・通学者数（５区分）</t>
    <rPh sb="0" eb="2">
      <t>ツウキン</t>
    </rPh>
    <rPh sb="3" eb="5">
      <t>ツウガク</t>
    </rPh>
    <rPh sb="5" eb="7">
      <t>シャスウ</t>
    </rPh>
    <rPh sb="9" eb="11">
      <t>クブン</t>
    </rPh>
    <phoneticPr fontId="1"/>
  </si>
  <si>
    <t>就業・通学（４区分）</t>
    <rPh sb="0" eb="2">
      <t>シュウギョウ</t>
    </rPh>
    <rPh sb="3" eb="5">
      <t>ツウガク</t>
    </rPh>
    <rPh sb="7" eb="9">
      <t>クブン</t>
    </rPh>
    <phoneticPr fontId="1"/>
  </si>
  <si>
    <t>幼児のみ</t>
    <rPh sb="0" eb="2">
      <t>ヨウジ</t>
    </rPh>
    <phoneticPr fontId="1"/>
  </si>
  <si>
    <t>通勤者
のみ</t>
    <rPh sb="0" eb="3">
      <t>ツウキンシャ</t>
    </rPh>
    <phoneticPr fontId="1"/>
  </si>
  <si>
    <t>通学者
のみ</t>
    <rPh sb="0" eb="3">
      <t>ツウガクシャ</t>
    </rPh>
    <phoneticPr fontId="1"/>
  </si>
  <si>
    <t>通勤者と
通学者の
いる世帯</t>
    <rPh sb="0" eb="3">
      <t>ツウキンシャ</t>
    </rPh>
    <rPh sb="5" eb="8">
      <t>ツウガクシャ</t>
    </rPh>
    <rPh sb="12" eb="14">
      <t>セタイ</t>
    </rPh>
    <phoneticPr fontId="1"/>
  </si>
  <si>
    <t>高齢者と
幼児と
女性のみ</t>
    <rPh sb="0" eb="3">
      <t>コウレイシャ</t>
    </rPh>
    <rPh sb="5" eb="7">
      <t>ヨウジ</t>
    </rPh>
    <rPh sb="9" eb="11">
      <t>ジョセイ</t>
    </rPh>
    <phoneticPr fontId="1"/>
  </si>
  <si>
    <t>高齢者と
女性のみ</t>
    <rPh sb="0" eb="3">
      <t>コウレイシャ</t>
    </rPh>
    <rPh sb="5" eb="7">
      <t>ジョセイ</t>
    </rPh>
    <phoneticPr fontId="1"/>
  </si>
  <si>
    <t>幼児と
女性のみ</t>
    <rPh sb="0" eb="2">
      <t>ヨウジ</t>
    </rPh>
    <rPh sb="4" eb="6">
      <t>ジョセイ</t>
    </rPh>
    <phoneticPr fontId="1"/>
  </si>
  <si>
    <t>住宅に住む一般世帯数</t>
    <rPh sb="0" eb="2">
      <t>ジュウタク</t>
    </rPh>
    <rPh sb="3" eb="4">
      <t>ス</t>
    </rPh>
    <rPh sb="5" eb="10">
      <t>イッパンセタイスウ</t>
    </rPh>
    <phoneticPr fontId="1"/>
  </si>
  <si>
    <t>通勤・通学者が</t>
    <rPh sb="0" eb="2">
      <t>ツウキン</t>
    </rPh>
    <rPh sb="3" eb="6">
      <t>ツウガクシャ</t>
    </rPh>
    <phoneticPr fontId="1"/>
  </si>
  <si>
    <t>０人</t>
    <rPh sb="1" eb="2">
      <t>ニン</t>
    </rPh>
    <phoneticPr fontId="1"/>
  </si>
  <si>
    <t>４人以上</t>
    <rPh sb="1" eb="2">
      <t>ニン</t>
    </rPh>
    <rPh sb="2" eb="4">
      <t>イジョウ</t>
    </rPh>
    <phoneticPr fontId="1"/>
  </si>
  <si>
    <t>住宅に住む一般世帯人員</t>
    <rPh sb="0" eb="2">
      <t>ジュウタク</t>
    </rPh>
    <rPh sb="3" eb="4">
      <t>ス</t>
    </rPh>
    <rPh sb="5" eb="9">
      <t>イッパンセタイ</t>
    </rPh>
    <rPh sb="9" eb="11">
      <t>ジンイン</t>
    </rPh>
    <phoneticPr fontId="1"/>
  </si>
  <si>
    <t>自宅就業者</t>
    <rPh sb="0" eb="5">
      <t>ジタクシュウギョウシャ</t>
    </rPh>
    <phoneticPr fontId="1"/>
  </si>
  <si>
    <t>通勤者</t>
    <rPh sb="0" eb="3">
      <t>ツウキンシャ</t>
    </rPh>
    <phoneticPr fontId="1"/>
  </si>
  <si>
    <t>通学者</t>
    <rPh sb="0" eb="3">
      <t>ツウガクシャ</t>
    </rPh>
    <phoneticPr fontId="1"/>
  </si>
  <si>
    <t>総数・男／女</t>
    <rPh sb="0" eb="2">
      <t>ソウスウ</t>
    </rPh>
    <rPh sb="3" eb="4">
      <t>オトコ</t>
    </rPh>
    <rPh sb="5" eb="6">
      <t>オンナ</t>
    </rPh>
    <phoneticPr fontId="1"/>
  </si>
  <si>
    <t>Ａ　管理的職業従事者</t>
    <phoneticPr fontId="1"/>
  </si>
  <si>
    <t>常住地による人口</t>
    <rPh sb="0" eb="3">
      <t>ジョウジュウチ</t>
    </rPh>
    <rPh sb="6" eb="8">
      <t>ジンコウ</t>
    </rPh>
    <phoneticPr fontId="1"/>
  </si>
  <si>
    <t>他市区町村で従業・通学</t>
    <rPh sb="0" eb="5">
      <t>タシクチョウソン</t>
    </rPh>
    <rPh sb="6" eb="8">
      <t>ジュウギョウ</t>
    </rPh>
    <rPh sb="9" eb="11">
      <t>ツウガク</t>
    </rPh>
    <phoneticPr fontId="1"/>
  </si>
  <si>
    <t>県内他市町村で従業・通学</t>
    <rPh sb="0" eb="2">
      <t>ケンナイ</t>
    </rPh>
    <rPh sb="2" eb="6">
      <t>タシチョウソン</t>
    </rPh>
    <rPh sb="7" eb="9">
      <t>ジュウギョウ</t>
    </rPh>
    <rPh sb="10" eb="12">
      <t>ツウガク</t>
    </rPh>
    <phoneticPr fontId="1"/>
  </si>
  <si>
    <t>他県で従業・通学</t>
    <rPh sb="0" eb="2">
      <t>タケン</t>
    </rPh>
    <rPh sb="3" eb="5">
      <t>ジュウギョウ</t>
    </rPh>
    <rPh sb="6" eb="8">
      <t>ツウガク</t>
    </rPh>
    <phoneticPr fontId="1"/>
  </si>
  <si>
    <t>従業地・通学地による人口</t>
    <rPh sb="0" eb="3">
      <t>ジュウギョウチ</t>
    </rPh>
    <rPh sb="4" eb="7">
      <t>ツウガクチ</t>
    </rPh>
    <rPh sb="10" eb="12">
      <t>ジンコウ</t>
    </rPh>
    <phoneticPr fontId="1"/>
  </si>
  <si>
    <t>うち他県に常住</t>
    <rPh sb="2" eb="4">
      <t>タケン</t>
    </rPh>
    <rPh sb="5" eb="7">
      <t>ジョウジュウ</t>
    </rPh>
    <phoneticPr fontId="1"/>
  </si>
  <si>
    <t>常住地による就業者数</t>
    <rPh sb="0" eb="3">
      <t>ジョウジュウチ</t>
    </rPh>
    <rPh sb="6" eb="10">
      <t>シュウギョウシャスウ</t>
    </rPh>
    <phoneticPr fontId="1"/>
  </si>
  <si>
    <t>他市区町村で従業</t>
    <rPh sb="0" eb="2">
      <t>タシ</t>
    </rPh>
    <rPh sb="2" eb="3">
      <t>ク</t>
    </rPh>
    <rPh sb="3" eb="5">
      <t>チョウソン</t>
    </rPh>
    <rPh sb="6" eb="8">
      <t>ジュウギョウ</t>
    </rPh>
    <phoneticPr fontId="1"/>
  </si>
  <si>
    <t>うち県内他市町村に常住</t>
    <rPh sb="2" eb="4">
      <t>ケンナイ</t>
    </rPh>
    <rPh sb="4" eb="8">
      <t>タシチョウソン</t>
    </rPh>
    <rPh sb="9" eb="11">
      <t>ジョウジュウ</t>
    </rPh>
    <phoneticPr fontId="1"/>
  </si>
  <si>
    <t>（５歳階級）</t>
    <rPh sb="2" eb="3">
      <t>サイ</t>
    </rPh>
    <rPh sb="3" eb="5">
      <t>カイキュウ</t>
    </rPh>
    <phoneticPr fontId="1"/>
  </si>
  <si>
    <t>自宅で
従業</t>
    <rPh sb="0" eb="2">
      <t>ジタク</t>
    </rPh>
    <rPh sb="4" eb="6">
      <t>ジュウギョウ</t>
    </rPh>
    <phoneticPr fontId="1"/>
  </si>
  <si>
    <t>自宅外の
自市町村
で従業・
通学</t>
    <rPh sb="0" eb="3">
      <t>ジタクガイ</t>
    </rPh>
    <rPh sb="5" eb="9">
      <t>ジシチョウソン</t>
    </rPh>
    <rPh sb="11" eb="13">
      <t>ジュウギョウ</t>
    </rPh>
    <rPh sb="15" eb="17">
      <t>ツウガク</t>
    </rPh>
    <phoneticPr fontId="1"/>
  </si>
  <si>
    <t>うち県内
他市町村
に常住</t>
    <rPh sb="2" eb="4">
      <t>ケンナイ</t>
    </rPh>
    <rPh sb="5" eb="7">
      <t>タシ</t>
    </rPh>
    <rPh sb="7" eb="9">
      <t>チョウソン</t>
    </rPh>
    <rPh sb="11" eb="13">
      <t>ジョウジュウ</t>
    </rPh>
    <phoneticPr fontId="1"/>
  </si>
  <si>
    <t>うち他県
に常住</t>
    <rPh sb="2" eb="4">
      <t>タケン</t>
    </rPh>
    <rPh sb="6" eb="8">
      <t>ジョウジュウ</t>
    </rPh>
    <phoneticPr fontId="1"/>
  </si>
  <si>
    <t>他県で
従業</t>
    <rPh sb="0" eb="2">
      <t>タケン</t>
    </rPh>
    <rPh sb="4" eb="6">
      <t>ジュウギョウ</t>
    </rPh>
    <phoneticPr fontId="1"/>
  </si>
  <si>
    <t>県内
他市町村
で従業</t>
    <rPh sb="0" eb="2">
      <t>ケンナイ</t>
    </rPh>
    <rPh sb="3" eb="5">
      <t>タシ</t>
    </rPh>
    <rPh sb="5" eb="7">
      <t>チョウソン</t>
    </rPh>
    <rPh sb="9" eb="11">
      <t>ジュウギョウ</t>
    </rPh>
    <phoneticPr fontId="1"/>
  </si>
  <si>
    <t>資料：総務省統計局「国勢調査」</t>
  </si>
  <si>
    <t>15歳以上就業者数</t>
    <rPh sb="2" eb="5">
      <t>サイイジョウ</t>
    </rPh>
    <rPh sb="5" eb="9">
      <t>シュウギョウシャスウ</t>
    </rPh>
    <phoneticPr fontId="1"/>
  </si>
  <si>
    <t>自宅外の自市町村で従業</t>
    <rPh sb="0" eb="3">
      <t>ジタクガイ</t>
    </rPh>
    <rPh sb="4" eb="8">
      <t>ジシチョウソン</t>
    </rPh>
    <rPh sb="9" eb="11">
      <t>ジュウギョウ</t>
    </rPh>
    <phoneticPr fontId="1"/>
  </si>
  <si>
    <t>15歳以上通学者数</t>
    <rPh sb="2" eb="5">
      <t>サイイジョウ</t>
    </rPh>
    <rPh sb="5" eb="8">
      <t>ツウガクシャ</t>
    </rPh>
    <rPh sb="8" eb="9">
      <t>スウ</t>
    </rPh>
    <phoneticPr fontId="1"/>
  </si>
  <si>
    <t>自市町村へ通学</t>
    <rPh sb="0" eb="4">
      <t>ジシチョウソン</t>
    </rPh>
    <rPh sb="5" eb="7">
      <t>ツウガク</t>
    </rPh>
    <phoneticPr fontId="1"/>
  </si>
  <si>
    <t>県内他市町村で
従業</t>
    <rPh sb="0" eb="2">
      <t>ケンナイ</t>
    </rPh>
    <rPh sb="2" eb="4">
      <t>タシ</t>
    </rPh>
    <rPh sb="4" eb="6">
      <t>チョウソン</t>
    </rPh>
    <rPh sb="8" eb="10">
      <t>ジュウギョウ</t>
    </rPh>
    <phoneticPr fontId="1"/>
  </si>
  <si>
    <t>他県へ
通学</t>
    <rPh sb="0" eb="2">
      <t>タケン</t>
    </rPh>
    <rPh sb="4" eb="6">
      <t>ツウガク</t>
    </rPh>
    <phoneticPr fontId="1"/>
  </si>
  <si>
    <t>県内他市町村へ
通学</t>
    <rPh sb="0" eb="2">
      <t>ケンナイ</t>
    </rPh>
    <rPh sb="2" eb="6">
      <t>タシチョウソン</t>
    </rPh>
    <rPh sb="8" eb="10">
      <t>ツウガク</t>
    </rPh>
    <phoneticPr fontId="1"/>
  </si>
  <si>
    <t>人口集中地区</t>
    <rPh sb="0" eb="6">
      <t>ジンコウシュウチュウチク</t>
    </rPh>
    <phoneticPr fontId="1"/>
  </si>
  <si>
    <t>面積（㎢）</t>
    <rPh sb="0" eb="2">
      <t>メンセキ</t>
    </rPh>
    <phoneticPr fontId="1"/>
  </si>
  <si>
    <t>人口密度</t>
    <rPh sb="0" eb="4">
      <t>ジンコウミツド</t>
    </rPh>
    <phoneticPr fontId="1"/>
  </si>
  <si>
    <t>市総数に占める割合（％）</t>
    <rPh sb="0" eb="3">
      <t>シソウスウ</t>
    </rPh>
    <rPh sb="4" eb="5">
      <t>シ</t>
    </rPh>
    <rPh sb="7" eb="9">
      <t>ワリアイ</t>
    </rPh>
    <phoneticPr fontId="1"/>
  </si>
  <si>
    <t>夜間人口</t>
    <rPh sb="0" eb="2">
      <t>ヤカン</t>
    </rPh>
    <rPh sb="2" eb="4">
      <t>ジンコウ</t>
    </rPh>
    <phoneticPr fontId="1"/>
  </si>
  <si>
    <t>昼間人口</t>
    <rPh sb="0" eb="4">
      <t>ヒルマジンコウ</t>
    </rPh>
    <phoneticPr fontId="1"/>
  </si>
  <si>
    <t>流出入状況</t>
    <rPh sb="0" eb="2">
      <t>リュウシュツ</t>
    </rPh>
    <rPh sb="2" eb="3">
      <t>ニュウ</t>
    </rPh>
    <rPh sb="3" eb="5">
      <t>ジョウキョウ</t>
    </rPh>
    <phoneticPr fontId="1"/>
  </si>
  <si>
    <t>流入</t>
    <rPh sb="0" eb="2">
      <t>リュウニュウ</t>
    </rPh>
    <phoneticPr fontId="1"/>
  </si>
  <si>
    <t>流出</t>
    <rPh sb="0" eb="2">
      <t>リュウシュツ</t>
    </rPh>
    <phoneticPr fontId="1"/>
  </si>
  <si>
    <t>流入超過</t>
    <rPh sb="0" eb="4">
      <t>リュウニュウチョウカ</t>
    </rPh>
    <phoneticPr fontId="1"/>
  </si>
  <si>
    <t>夜間人口</t>
    <rPh sb="0" eb="4">
      <t>ヤカンジンコウ</t>
    </rPh>
    <phoneticPr fontId="1"/>
  </si>
  <si>
    <t>流入
超過</t>
    <rPh sb="0" eb="2">
      <t>リュウニュウ</t>
    </rPh>
    <rPh sb="3" eb="5">
      <t>チョウカ</t>
    </rPh>
    <phoneticPr fontId="1"/>
  </si>
  <si>
    <t>常住地による
就業者、通学者</t>
    <rPh sb="0" eb="3">
      <t>ジョウジュウチ</t>
    </rPh>
    <rPh sb="7" eb="10">
      <t>シュウギョウシャ</t>
    </rPh>
    <rPh sb="11" eb="14">
      <t>ツウガクシャ</t>
    </rPh>
    <phoneticPr fontId="1"/>
  </si>
  <si>
    <t>従業者</t>
    <rPh sb="0" eb="3">
      <t>ジュウギョウシャ</t>
    </rPh>
    <phoneticPr fontId="1"/>
  </si>
  <si>
    <t>市町村</t>
    <rPh sb="0" eb="3">
      <t>シチョウソン</t>
    </rPh>
    <phoneticPr fontId="1"/>
  </si>
  <si>
    <t>県内</t>
    <rPh sb="0" eb="2">
      <t>ケンナイ</t>
    </rPh>
    <phoneticPr fontId="1"/>
  </si>
  <si>
    <t>下関市</t>
    <rPh sb="0" eb="3">
      <t>シモノセキシ</t>
    </rPh>
    <phoneticPr fontId="1"/>
  </si>
  <si>
    <t>宇部市</t>
    <rPh sb="0" eb="3">
      <t>ウベシ</t>
    </rPh>
    <phoneticPr fontId="1"/>
  </si>
  <si>
    <t>山口市</t>
    <rPh sb="0" eb="3">
      <t>ヤマグチシ</t>
    </rPh>
    <phoneticPr fontId="1"/>
  </si>
  <si>
    <t>萩市</t>
    <rPh sb="0" eb="2">
      <t>ハギシ</t>
    </rPh>
    <phoneticPr fontId="1"/>
  </si>
  <si>
    <t>防府市</t>
    <rPh sb="0" eb="3">
      <t>ホウフシ</t>
    </rPh>
    <phoneticPr fontId="1"/>
  </si>
  <si>
    <t>下松市</t>
    <rPh sb="0" eb="3">
      <t>クダマツシ</t>
    </rPh>
    <phoneticPr fontId="1"/>
  </si>
  <si>
    <t>岩国市</t>
    <rPh sb="0" eb="3">
      <t>イワクニシ</t>
    </rPh>
    <phoneticPr fontId="1"/>
  </si>
  <si>
    <t>光市</t>
    <rPh sb="0" eb="2">
      <t>ヒカリシ</t>
    </rPh>
    <phoneticPr fontId="1"/>
  </si>
  <si>
    <t>長門市</t>
    <rPh sb="0" eb="3">
      <t>ナガトシ</t>
    </rPh>
    <phoneticPr fontId="1"/>
  </si>
  <si>
    <t>柳井市</t>
    <rPh sb="0" eb="3">
      <t>ヤナイシ</t>
    </rPh>
    <phoneticPr fontId="1"/>
  </si>
  <si>
    <t>美祢市</t>
    <rPh sb="0" eb="3">
      <t>ミネシ</t>
    </rPh>
    <phoneticPr fontId="1"/>
  </si>
  <si>
    <t>山陽小野田市</t>
    <rPh sb="0" eb="6">
      <t>サンヨウオノダシ</t>
    </rPh>
    <phoneticPr fontId="1"/>
  </si>
  <si>
    <t>令和２年</t>
    <rPh sb="0" eb="2">
      <t>レイワ</t>
    </rPh>
    <rPh sb="3" eb="4">
      <t>ネン</t>
    </rPh>
    <phoneticPr fontId="1"/>
  </si>
  <si>
    <t>周防大島町</t>
    <rPh sb="0" eb="2">
      <t>スオウ</t>
    </rPh>
    <rPh sb="2" eb="5">
      <t>オオシマチョウ</t>
    </rPh>
    <phoneticPr fontId="1"/>
  </si>
  <si>
    <t>和木町</t>
    <rPh sb="0" eb="3">
      <t>ワキチョウ</t>
    </rPh>
    <phoneticPr fontId="1"/>
  </si>
  <si>
    <t>上関町</t>
    <rPh sb="0" eb="3">
      <t>カミノセキチョウ</t>
    </rPh>
    <phoneticPr fontId="1"/>
  </si>
  <si>
    <t>田布施町</t>
    <rPh sb="0" eb="4">
      <t>タブセチョウ</t>
    </rPh>
    <phoneticPr fontId="1"/>
  </si>
  <si>
    <t>阿武町</t>
    <rPh sb="0" eb="3">
      <t>アブチョウ</t>
    </rPh>
    <phoneticPr fontId="1"/>
  </si>
  <si>
    <t>15歳未満</t>
    <rPh sb="2" eb="5">
      <t>サイミマン</t>
    </rPh>
    <phoneticPr fontId="1"/>
  </si>
  <si>
    <t>県外</t>
    <rPh sb="0" eb="2">
      <t>ケンガイ</t>
    </rPh>
    <phoneticPr fontId="1"/>
  </si>
  <si>
    <t>島根県</t>
    <rPh sb="0" eb="3">
      <t>シマネケン</t>
    </rPh>
    <phoneticPr fontId="1"/>
  </si>
  <si>
    <t>岡山県</t>
    <rPh sb="0" eb="3">
      <t>オカヤマケン</t>
    </rPh>
    <phoneticPr fontId="1"/>
  </si>
  <si>
    <t>広島県</t>
    <rPh sb="0" eb="3">
      <t>ヒロシマケン</t>
    </rPh>
    <phoneticPr fontId="1"/>
  </si>
  <si>
    <t>愛媛県</t>
    <rPh sb="0" eb="3">
      <t>エヒメケン</t>
    </rPh>
    <phoneticPr fontId="1"/>
  </si>
  <si>
    <t>福岡県</t>
    <rPh sb="0" eb="3">
      <t>フクオカケン</t>
    </rPh>
    <phoneticPr fontId="1"/>
  </si>
  <si>
    <t>大分県</t>
    <rPh sb="0" eb="3">
      <t>オオイタケン</t>
    </rPh>
    <phoneticPr fontId="1"/>
  </si>
  <si>
    <t>その他の都道府県</t>
    <rPh sb="2" eb="3">
      <t>タ</t>
    </rPh>
    <rPh sb="4" eb="8">
      <t>トドウフケン</t>
    </rPh>
    <phoneticPr fontId="1"/>
  </si>
  <si>
    <t>平成12年</t>
    <rPh sb="0" eb="2">
      <t>ヘイセイ</t>
    </rPh>
    <rPh sb="4" eb="5">
      <t>ネン</t>
    </rPh>
    <phoneticPr fontId="1"/>
  </si>
  <si>
    <t>平成27年</t>
    <rPh sb="0" eb="2">
      <t>ヘイセイ</t>
    </rPh>
    <rPh sb="4" eb="5">
      <t>ネン</t>
    </rPh>
    <phoneticPr fontId="1"/>
  </si>
  <si>
    <t>世帯人員
が
１人</t>
    <rPh sb="0" eb="4">
      <t>セタイジンイン</t>
    </rPh>
    <rPh sb="8" eb="9">
      <t>ニン</t>
    </rPh>
    <phoneticPr fontId="1"/>
  </si>
  <si>
    <t>町名</t>
    <rPh sb="0" eb="2">
      <t>チョウメイ</t>
    </rPh>
    <phoneticPr fontId="1"/>
  </si>
  <si>
    <t>平原</t>
    <rPh sb="0" eb="2">
      <t>ヒラバラ</t>
    </rPh>
    <phoneticPr fontId="2"/>
  </si>
  <si>
    <t>関門</t>
  </si>
  <si>
    <t>慶万町</t>
    <rPh sb="0" eb="2">
      <t>ケイマン</t>
    </rPh>
    <rPh sb="2" eb="3">
      <t>チョウ</t>
    </rPh>
    <phoneticPr fontId="2"/>
  </si>
  <si>
    <t>中央</t>
  </si>
  <si>
    <t>河東町</t>
    <rPh sb="0" eb="1">
      <t>カワヒガシ</t>
    </rPh>
    <rPh sb="1" eb="2">
      <t>チョウ</t>
    </rPh>
    <phoneticPr fontId="2"/>
  </si>
  <si>
    <t>城ヶ丘１丁目</t>
    <phoneticPr fontId="1"/>
  </si>
  <si>
    <t>周陽</t>
    <rPh sb="0" eb="2">
      <t>シュウヨウ</t>
    </rPh>
    <phoneticPr fontId="1"/>
  </si>
  <si>
    <t>那智町</t>
    <rPh sb="0" eb="2">
      <t>ナチ</t>
    </rPh>
    <rPh sb="2" eb="3">
      <t>マチ</t>
    </rPh>
    <phoneticPr fontId="2"/>
  </si>
  <si>
    <t>御山町</t>
    <rPh sb="0" eb="3">
      <t>ミヤマチョウ</t>
    </rPh>
    <phoneticPr fontId="2"/>
  </si>
  <si>
    <t>東北山</t>
    <rPh sb="0" eb="1">
      <t>ヒガシ</t>
    </rPh>
    <rPh sb="1" eb="3">
      <t>キタヤマ</t>
    </rPh>
    <phoneticPr fontId="2"/>
  </si>
  <si>
    <t>水上</t>
    <rPh sb="0" eb="2">
      <t>ミズカミ</t>
    </rPh>
    <phoneticPr fontId="2"/>
  </si>
  <si>
    <t>学園台</t>
    <rPh sb="0" eb="3">
      <t>ガクエンダイ</t>
    </rPh>
    <phoneticPr fontId="2"/>
  </si>
  <si>
    <t>和田</t>
    <rPh sb="0" eb="2">
      <t>ワダ</t>
    </rPh>
    <phoneticPr fontId="2"/>
  </si>
  <si>
    <t>櫛浜</t>
  </si>
  <si>
    <t>鼓南</t>
  </si>
  <si>
    <t>打上</t>
    <rPh sb="0" eb="1">
      <t>ウ</t>
    </rPh>
    <rPh sb="1" eb="2">
      <t>ア</t>
    </rPh>
    <phoneticPr fontId="2"/>
  </si>
  <si>
    <t>大津島</t>
  </si>
  <si>
    <t>夜市</t>
  </si>
  <si>
    <t>団地</t>
    <rPh sb="0" eb="2">
      <t>ダンチ</t>
    </rPh>
    <phoneticPr fontId="2"/>
  </si>
  <si>
    <t>中市</t>
    <rPh sb="0" eb="2">
      <t>ナカイチ</t>
    </rPh>
    <phoneticPr fontId="2"/>
  </si>
  <si>
    <t>戸田</t>
  </si>
  <si>
    <t>湯野</t>
  </si>
  <si>
    <t>菊川</t>
  </si>
  <si>
    <t>向道</t>
  </si>
  <si>
    <t>長穂</t>
  </si>
  <si>
    <t>須々万</t>
  </si>
  <si>
    <t>西ヶ原</t>
    <rPh sb="0" eb="3">
      <t>ニシガハラ</t>
    </rPh>
    <phoneticPr fontId="2"/>
  </si>
  <si>
    <t>中須</t>
  </si>
  <si>
    <t>打道</t>
    <rPh sb="0" eb="2">
      <t>ウチミチ</t>
    </rPh>
    <phoneticPr fontId="2"/>
  </si>
  <si>
    <t>須金</t>
    <rPh sb="0" eb="2">
      <t>スガネ</t>
    </rPh>
    <phoneticPr fontId="2"/>
  </si>
  <si>
    <t>富田</t>
    <rPh sb="0" eb="1">
      <t>ト</t>
    </rPh>
    <rPh sb="1" eb="2">
      <t>タ</t>
    </rPh>
    <phoneticPr fontId="6"/>
  </si>
  <si>
    <t>福川</t>
  </si>
  <si>
    <t>清尾</t>
  </si>
  <si>
    <t>新町(清尾）</t>
    <rPh sb="0" eb="2">
      <t>シンマチ</t>
    </rPh>
    <rPh sb="3" eb="4">
      <t>セイ</t>
    </rPh>
    <rPh sb="4" eb="5">
      <t>オ</t>
    </rPh>
    <phoneticPr fontId="2"/>
  </si>
  <si>
    <t>樋口</t>
  </si>
  <si>
    <t>東原</t>
    <rPh sb="0" eb="2">
      <t>ヒガシハラ</t>
    </rPh>
    <phoneticPr fontId="2"/>
  </si>
  <si>
    <t>太刀野</t>
    <rPh sb="0" eb="2">
      <t>タチ</t>
    </rPh>
    <rPh sb="2" eb="3">
      <t>ノ</t>
    </rPh>
    <phoneticPr fontId="2"/>
  </si>
  <si>
    <t>原</t>
  </si>
  <si>
    <t>樋口（原）</t>
    <rPh sb="0" eb="2">
      <t>ヒグチ</t>
    </rPh>
    <rPh sb="3" eb="4">
      <t>ハラ</t>
    </rPh>
    <phoneticPr fontId="2"/>
  </si>
  <si>
    <t>呼坂</t>
  </si>
  <si>
    <t>勝間古市</t>
    <rPh sb="0" eb="2">
      <t>カツマ</t>
    </rPh>
    <rPh sb="2" eb="4">
      <t>フルイチ</t>
    </rPh>
    <phoneticPr fontId="2"/>
  </si>
  <si>
    <t>南向陽</t>
    <rPh sb="0" eb="1">
      <t>ミナミ</t>
    </rPh>
    <rPh sb="1" eb="3">
      <t>コウヨウ</t>
    </rPh>
    <phoneticPr fontId="2"/>
  </si>
  <si>
    <t>西中村</t>
    <rPh sb="0" eb="1">
      <t>ニシ</t>
    </rPh>
    <rPh sb="1" eb="3">
      <t>ナカムラ</t>
    </rPh>
    <phoneticPr fontId="2"/>
  </si>
  <si>
    <t>安田</t>
    <rPh sb="0" eb="2">
      <t>ヤスダ</t>
    </rPh>
    <phoneticPr fontId="2"/>
  </si>
  <si>
    <t>本町</t>
    <rPh sb="0" eb="2">
      <t>ホンマチ</t>
    </rPh>
    <phoneticPr fontId="2"/>
  </si>
  <si>
    <t>三丘古市</t>
    <rPh sb="0" eb="1">
      <t>３</t>
    </rPh>
    <rPh sb="1" eb="2">
      <t>オカ</t>
    </rPh>
    <rPh sb="2" eb="4">
      <t>フルイチ</t>
    </rPh>
    <phoneticPr fontId="2"/>
  </si>
  <si>
    <t>東中村</t>
    <rPh sb="0" eb="1">
      <t>ヒガシ</t>
    </rPh>
    <rPh sb="1" eb="3">
      <t>ナカムラ</t>
    </rPh>
    <phoneticPr fontId="2"/>
  </si>
  <si>
    <t>定明</t>
    <rPh sb="0" eb="1">
      <t>サダ</t>
    </rPh>
    <rPh sb="1" eb="2">
      <t>メイ</t>
    </rPh>
    <phoneticPr fontId="2"/>
  </si>
  <si>
    <t>正安</t>
  </si>
  <si>
    <t>宮河内</t>
  </si>
  <si>
    <t>迫</t>
  </si>
  <si>
    <t>森河内</t>
  </si>
  <si>
    <t>安田上</t>
  </si>
  <si>
    <t>安田下</t>
  </si>
  <si>
    <t>石光下</t>
  </si>
  <si>
    <t>追迫</t>
  </si>
  <si>
    <t>小松原</t>
  </si>
  <si>
    <t>住居表示地区</t>
    <rPh sb="0" eb="2">
      <t>ジュウキョ</t>
    </rPh>
    <rPh sb="2" eb="4">
      <t>ヒョウジ</t>
    </rPh>
    <rPh sb="4" eb="6">
      <t>チク</t>
    </rPh>
    <phoneticPr fontId="2"/>
  </si>
  <si>
    <t>熊毛中央町</t>
    <rPh sb="0" eb="2">
      <t>クマゲ</t>
    </rPh>
    <rPh sb="2" eb="4">
      <t>チュウオウ</t>
    </rPh>
    <rPh sb="4" eb="5">
      <t>マチ</t>
    </rPh>
    <phoneticPr fontId="2"/>
  </si>
  <si>
    <t>呼坂本町</t>
    <rPh sb="0" eb="1">
      <t>ヨ</t>
    </rPh>
    <rPh sb="1" eb="2">
      <t>サカ</t>
    </rPh>
    <rPh sb="2" eb="4">
      <t>ホンマチ</t>
    </rPh>
    <phoneticPr fontId="2"/>
  </si>
  <si>
    <t>高水原１丁目</t>
    <rPh sb="0" eb="2">
      <t>タカミズ</t>
    </rPh>
    <rPh sb="2" eb="3">
      <t>ハラ</t>
    </rPh>
    <rPh sb="4" eb="6">
      <t>チョウメ</t>
    </rPh>
    <phoneticPr fontId="2"/>
  </si>
  <si>
    <t>高水原２丁目</t>
    <rPh sb="0" eb="2">
      <t>タカミズ</t>
    </rPh>
    <rPh sb="2" eb="3">
      <t>ハラ</t>
    </rPh>
    <rPh sb="4" eb="6">
      <t>チョウメ</t>
    </rPh>
    <phoneticPr fontId="2"/>
  </si>
  <si>
    <t>高水原３丁目</t>
    <rPh sb="0" eb="2">
      <t>タカミズ</t>
    </rPh>
    <rPh sb="2" eb="3">
      <t>ハラ</t>
    </rPh>
    <rPh sb="4" eb="6">
      <t>チョウメ</t>
    </rPh>
    <phoneticPr fontId="2"/>
  </si>
  <si>
    <t>清光台町</t>
    <rPh sb="0" eb="1">
      <t>セイ</t>
    </rPh>
    <rPh sb="1" eb="2">
      <t>ヒカリ</t>
    </rPh>
    <rPh sb="2" eb="3">
      <t>ダイ</t>
    </rPh>
    <rPh sb="3" eb="4">
      <t>マチ</t>
    </rPh>
    <phoneticPr fontId="2"/>
  </si>
  <si>
    <t>藤ケ台１丁目</t>
    <rPh sb="0" eb="1">
      <t>フジ</t>
    </rPh>
    <rPh sb="2" eb="3">
      <t>ダイ</t>
    </rPh>
    <rPh sb="4" eb="6">
      <t>チョウメ</t>
    </rPh>
    <phoneticPr fontId="2"/>
  </si>
  <si>
    <t>藤ケ台２丁目</t>
    <rPh sb="0" eb="1">
      <t>フジ</t>
    </rPh>
    <rPh sb="2" eb="3">
      <t>ダイ</t>
    </rPh>
    <rPh sb="4" eb="6">
      <t>チョウメ</t>
    </rPh>
    <phoneticPr fontId="2"/>
  </si>
  <si>
    <t>勝間ケ丘２丁目</t>
    <rPh sb="0" eb="2">
      <t>カツマ</t>
    </rPh>
    <rPh sb="3" eb="4">
      <t>オカ</t>
    </rPh>
    <rPh sb="5" eb="7">
      <t>チョウメ</t>
    </rPh>
    <phoneticPr fontId="2"/>
  </si>
  <si>
    <t>勝間ケ丘３丁目</t>
    <rPh sb="0" eb="2">
      <t>カツマ</t>
    </rPh>
    <rPh sb="3" eb="4">
      <t>オカ</t>
    </rPh>
    <rPh sb="5" eb="7">
      <t>チョウメ</t>
    </rPh>
    <phoneticPr fontId="2"/>
  </si>
  <si>
    <t>大潮</t>
  </si>
  <si>
    <t>鹿野上</t>
  </si>
  <si>
    <t>大町</t>
    <rPh sb="0" eb="2">
      <t>オオマチ</t>
    </rPh>
    <phoneticPr fontId="2"/>
  </si>
  <si>
    <t>奥大町</t>
    <rPh sb="0" eb="1">
      <t>オク</t>
    </rPh>
    <rPh sb="1" eb="3">
      <t>オオマチ</t>
    </rPh>
    <phoneticPr fontId="2"/>
  </si>
  <si>
    <t>合の川</t>
    <rPh sb="0" eb="1">
      <t>ア</t>
    </rPh>
    <rPh sb="2" eb="3">
      <t>カワ</t>
    </rPh>
    <phoneticPr fontId="2"/>
  </si>
  <si>
    <t>鹿野中</t>
  </si>
  <si>
    <t>鹿野下</t>
  </si>
  <si>
    <t>下市</t>
    <rPh sb="0" eb="2">
      <t>シモイチ</t>
    </rPh>
    <phoneticPr fontId="2"/>
  </si>
  <si>
    <t>須万</t>
  </si>
  <si>
    <t>金峰</t>
  </si>
  <si>
    <t>巣山</t>
  </si>
  <si>
    <t>全市</t>
    <rPh sb="0" eb="2">
      <t>ゼンシ</t>
    </rPh>
    <phoneticPr fontId="1"/>
  </si>
  <si>
    <t>遠石</t>
    <phoneticPr fontId="1"/>
  </si>
  <si>
    <t>岐山</t>
    <phoneticPr fontId="1"/>
  </si>
  <si>
    <t>中金剛山</t>
    <phoneticPr fontId="1"/>
  </si>
  <si>
    <t>土越</t>
    <phoneticPr fontId="1"/>
  </si>
  <si>
    <t>下一ノ井手</t>
    <phoneticPr fontId="1"/>
  </si>
  <si>
    <t>堀越</t>
    <phoneticPr fontId="1"/>
  </si>
  <si>
    <t>小野</t>
    <phoneticPr fontId="1"/>
  </si>
  <si>
    <t>城ヶ丘２丁目</t>
    <phoneticPr fontId="1"/>
  </si>
  <si>
    <t>城ヶ丘３丁目</t>
  </si>
  <si>
    <t>城ヶ丘４丁目</t>
  </si>
  <si>
    <t>城ヶ丘５丁目</t>
  </si>
  <si>
    <t>宮の前一丁目</t>
  </si>
  <si>
    <t>宮の前二丁目</t>
  </si>
  <si>
    <t>二番町１丁目</t>
  </si>
  <si>
    <t>二番町２丁目</t>
  </si>
  <si>
    <t>二番町３丁目</t>
  </si>
  <si>
    <t>三番町１丁目</t>
  </si>
  <si>
    <t>三番町２丁目</t>
  </si>
  <si>
    <t>三番町３丁目</t>
  </si>
  <si>
    <t>毛利町１丁目</t>
  </si>
  <si>
    <t>毛利町２丁目</t>
  </si>
  <si>
    <t>毛利町３丁目</t>
  </si>
  <si>
    <t>児玉町１丁目</t>
  </si>
  <si>
    <t>児玉町２丁目</t>
  </si>
  <si>
    <t>児玉町３丁目</t>
  </si>
  <si>
    <t>岐山通１丁目</t>
  </si>
  <si>
    <t>岐山通２丁目</t>
  </si>
  <si>
    <t>岐山通３丁目</t>
  </si>
  <si>
    <t>弥生町１丁目</t>
  </si>
  <si>
    <t>弥生町２丁目</t>
  </si>
  <si>
    <t>弥生町３丁目</t>
  </si>
  <si>
    <t>梅園町１丁目</t>
  </si>
  <si>
    <t>梅園町２丁目</t>
  </si>
  <si>
    <t>梅園町３丁目</t>
  </si>
  <si>
    <t>川端町１丁目</t>
  </si>
  <si>
    <t>川端町２丁目</t>
  </si>
  <si>
    <t>昭和通１丁目</t>
  </si>
  <si>
    <t>昭和通２丁目</t>
  </si>
  <si>
    <t>橋本町１丁目</t>
  </si>
  <si>
    <t>橋本町２丁目</t>
  </si>
  <si>
    <t>飯島町１丁目</t>
  </si>
  <si>
    <t>飯島町２丁目</t>
  </si>
  <si>
    <t>平和通１丁目</t>
  </si>
  <si>
    <t>平和通２丁目</t>
  </si>
  <si>
    <t>若宮町１丁目</t>
  </si>
  <si>
    <t>若宮町２丁目</t>
  </si>
  <si>
    <t>御幸通２丁目</t>
  </si>
  <si>
    <t>今宿</t>
  </si>
  <si>
    <t>新宿通１丁目</t>
  </si>
  <si>
    <t>新宿通２丁目</t>
  </si>
  <si>
    <t>新宿通３丁目</t>
  </si>
  <si>
    <t>新宿通４丁目</t>
  </si>
  <si>
    <t>新宿通５丁目</t>
  </si>
  <si>
    <t>新宿通６丁目</t>
  </si>
  <si>
    <t>野上町１丁目</t>
  </si>
  <si>
    <t>野上町２丁目</t>
  </si>
  <si>
    <t>相生町１丁目</t>
  </si>
  <si>
    <t>相生町２丁目</t>
  </si>
  <si>
    <t>相生町３丁目</t>
  </si>
  <si>
    <t>初音町１丁目</t>
  </si>
  <si>
    <t>緑ケ丘１丁目</t>
  </si>
  <si>
    <t>初音町２丁目</t>
  </si>
  <si>
    <t>緑ケ丘２丁目</t>
  </si>
  <si>
    <t>初音町３丁目</t>
  </si>
  <si>
    <t>緑ケ丘３丁目</t>
  </si>
  <si>
    <t>沖見町１丁目</t>
  </si>
  <si>
    <t>沖見町２丁目</t>
  </si>
  <si>
    <t>沖見町３丁目</t>
  </si>
  <si>
    <t>夢ヶ丘１丁目</t>
  </si>
  <si>
    <t>夢ヶ丘２丁目</t>
  </si>
  <si>
    <t>夢ヶ丘３丁目</t>
  </si>
  <si>
    <t>西松原１丁目</t>
  </si>
  <si>
    <t>夢ヶ丘４丁目</t>
  </si>
  <si>
    <t>西松原２丁目</t>
  </si>
  <si>
    <t>夢ヶ丘５丁目</t>
  </si>
  <si>
    <t>西松原３丁目</t>
  </si>
  <si>
    <t>西松原４丁目</t>
  </si>
  <si>
    <t>今宿町１丁目</t>
  </si>
  <si>
    <t>今宿町２丁目</t>
  </si>
  <si>
    <t>今宿町３丁目</t>
  </si>
  <si>
    <t>今宿町４丁目</t>
  </si>
  <si>
    <t>月丘町１丁目</t>
  </si>
  <si>
    <t>月丘町２丁目</t>
  </si>
  <si>
    <t>月丘町３丁目</t>
  </si>
  <si>
    <t>月丘町４丁目</t>
  </si>
  <si>
    <t>鶴見台１丁目</t>
  </si>
  <si>
    <t>鶴見台２丁目</t>
  </si>
  <si>
    <t>鶴見台３丁目</t>
  </si>
  <si>
    <t>鶴見台４丁目</t>
  </si>
  <si>
    <t>鶴見台５丁目</t>
  </si>
  <si>
    <t>鶴見台６丁目</t>
  </si>
  <si>
    <t>大原（鼓南）</t>
  </si>
  <si>
    <t>峰</t>
  </si>
  <si>
    <t>浴</t>
  </si>
  <si>
    <t>林</t>
  </si>
  <si>
    <t>牧</t>
  </si>
  <si>
    <t>みなみ銀座２丁目</t>
  </si>
  <si>
    <t>嶽</t>
  </si>
  <si>
    <t>西</t>
  </si>
  <si>
    <t>垰</t>
  </si>
  <si>
    <t>畑</t>
  </si>
  <si>
    <t>旭</t>
  </si>
  <si>
    <t>朴</t>
  </si>
  <si>
    <t>市</t>
  </si>
  <si>
    <t>休</t>
  </si>
  <si>
    <t>椿</t>
  </si>
  <si>
    <t>峠</t>
  </si>
  <si>
    <t>堤</t>
  </si>
  <si>
    <t>東</t>
  </si>
  <si>
    <t>郷</t>
  </si>
  <si>
    <t>清水二丁目</t>
  </si>
  <si>
    <t>古川町</t>
  </si>
  <si>
    <t>川手一丁目</t>
  </si>
  <si>
    <t>近江</t>
  </si>
  <si>
    <t>川手二丁目</t>
  </si>
  <si>
    <t>瀬戸浜</t>
  </si>
  <si>
    <t>西千代田町</t>
  </si>
  <si>
    <t>刈尾</t>
  </si>
  <si>
    <t>野村一丁目</t>
  </si>
  <si>
    <t>本浦東</t>
  </si>
  <si>
    <t>野村二丁目</t>
  </si>
  <si>
    <t>本浦中</t>
  </si>
  <si>
    <t>野村三丁目</t>
  </si>
  <si>
    <t>本浦西</t>
  </si>
  <si>
    <t>椎木町</t>
  </si>
  <si>
    <t>天浦</t>
  </si>
  <si>
    <t>道源町</t>
  </si>
  <si>
    <t>馬島１</t>
  </si>
  <si>
    <t>三笹町</t>
  </si>
  <si>
    <t>馬島２</t>
  </si>
  <si>
    <t>温田一丁目</t>
  </si>
  <si>
    <t>馬島３</t>
  </si>
  <si>
    <t>温田二丁目</t>
  </si>
  <si>
    <t>桜木１丁目</t>
  </si>
  <si>
    <t>馬島４</t>
  </si>
  <si>
    <t>富田一丁目</t>
  </si>
  <si>
    <t>桜木２丁目</t>
  </si>
  <si>
    <t>馬島５</t>
  </si>
  <si>
    <t>富田二丁目</t>
  </si>
  <si>
    <t>桜木３丁目</t>
  </si>
  <si>
    <t>柳浦</t>
  </si>
  <si>
    <t>日地町</t>
  </si>
  <si>
    <t>平原町</t>
  </si>
  <si>
    <t>平野一丁目</t>
  </si>
  <si>
    <t>上馬屋</t>
  </si>
  <si>
    <t>平野二丁目</t>
  </si>
  <si>
    <t>下馬屋</t>
  </si>
  <si>
    <t>浜田一丁目</t>
  </si>
  <si>
    <t>孝田町</t>
  </si>
  <si>
    <t>宮ノ馬場</t>
  </si>
  <si>
    <t>丸山町</t>
  </si>
  <si>
    <t>周陽１丁目</t>
  </si>
  <si>
    <t>宮ノ下</t>
  </si>
  <si>
    <t>港町</t>
  </si>
  <si>
    <t>周陽２丁目</t>
  </si>
  <si>
    <t>下伊賀</t>
  </si>
  <si>
    <t>坂根町</t>
  </si>
  <si>
    <t>周陽３丁目</t>
  </si>
  <si>
    <t>上伊賀</t>
  </si>
  <si>
    <t>河内町</t>
  </si>
  <si>
    <t>花陽１丁目</t>
  </si>
  <si>
    <t>寺内</t>
  </si>
  <si>
    <t>新堤町</t>
  </si>
  <si>
    <t>花陽２丁目</t>
  </si>
  <si>
    <t>鬼武</t>
  </si>
  <si>
    <t>大神一丁目</t>
  </si>
  <si>
    <t>瀬戸見町</t>
  </si>
  <si>
    <t>来原</t>
  </si>
  <si>
    <t>大神二丁目</t>
  </si>
  <si>
    <t>江の宮町</t>
  </si>
  <si>
    <t>中塚</t>
  </si>
  <si>
    <t>大神三丁目</t>
  </si>
  <si>
    <t>大河内</t>
  </si>
  <si>
    <t>西ノ平</t>
  </si>
  <si>
    <t>大神四丁目</t>
  </si>
  <si>
    <t>秋月１丁目</t>
  </si>
  <si>
    <t>一ノ瀬</t>
  </si>
  <si>
    <t>大神五丁目</t>
  </si>
  <si>
    <t>下畑</t>
  </si>
  <si>
    <t>秋月３丁目</t>
  </si>
  <si>
    <t>上畑</t>
  </si>
  <si>
    <t>秋月４丁目</t>
  </si>
  <si>
    <t>中央町</t>
  </si>
  <si>
    <t>大内町</t>
  </si>
  <si>
    <t>的場</t>
  </si>
  <si>
    <t>古市一丁目</t>
  </si>
  <si>
    <t>扇町</t>
  </si>
  <si>
    <t>貝籠</t>
  </si>
  <si>
    <t>古市二丁目</t>
  </si>
  <si>
    <t>楠木１丁目</t>
  </si>
  <si>
    <t>鬼石</t>
  </si>
  <si>
    <t>古泉一丁目</t>
  </si>
  <si>
    <t>楠木２丁目</t>
  </si>
  <si>
    <t>下市</t>
  </si>
  <si>
    <t>古泉二丁目</t>
  </si>
  <si>
    <t>上市</t>
  </si>
  <si>
    <t>古泉三丁目</t>
  </si>
  <si>
    <t>高井</t>
  </si>
  <si>
    <t>花園町</t>
  </si>
  <si>
    <t>中村</t>
  </si>
  <si>
    <t>横浜町</t>
  </si>
  <si>
    <t>西ヶ浴</t>
  </si>
  <si>
    <t>五月町</t>
  </si>
  <si>
    <t>角向</t>
  </si>
  <si>
    <t>遠石１丁目</t>
  </si>
  <si>
    <t>長田町</t>
  </si>
  <si>
    <t>遠石２丁目</t>
  </si>
  <si>
    <t>夜市川</t>
  </si>
  <si>
    <t>福川一丁目</t>
  </si>
  <si>
    <t>遠石３丁目</t>
  </si>
  <si>
    <t>赤迫</t>
  </si>
  <si>
    <t>福川二丁目</t>
  </si>
  <si>
    <t>青山町</t>
  </si>
  <si>
    <t>才崎</t>
  </si>
  <si>
    <t>福川三丁目</t>
  </si>
  <si>
    <t>桜ヶ迫</t>
  </si>
  <si>
    <t>皿山町</t>
  </si>
  <si>
    <t>若草町</t>
  </si>
  <si>
    <t>社地町</t>
  </si>
  <si>
    <t>上遠石町</t>
  </si>
  <si>
    <t>福川中市町</t>
  </si>
  <si>
    <t>松保町</t>
  </si>
  <si>
    <t>佐畑</t>
  </si>
  <si>
    <t>上迫町</t>
  </si>
  <si>
    <t>速玉町</t>
  </si>
  <si>
    <t>四郎谷東</t>
  </si>
  <si>
    <t>本陣町</t>
  </si>
  <si>
    <t>東山町</t>
  </si>
  <si>
    <t>四郎谷西</t>
  </si>
  <si>
    <t>若山一丁目</t>
  </si>
  <si>
    <t>峠思ヶ浴</t>
  </si>
  <si>
    <t>若山二丁目</t>
  </si>
  <si>
    <t>上苔谷</t>
  </si>
  <si>
    <t>御姫町</t>
  </si>
  <si>
    <t>泉原町</t>
  </si>
  <si>
    <t>下苔谷</t>
  </si>
  <si>
    <t>新地町</t>
  </si>
  <si>
    <t>清水町</t>
  </si>
  <si>
    <t>戸田山</t>
  </si>
  <si>
    <t>西桝町</t>
  </si>
  <si>
    <t>東辻</t>
  </si>
  <si>
    <t>橋本</t>
  </si>
  <si>
    <t>新田一丁目</t>
  </si>
  <si>
    <t>西辻</t>
  </si>
  <si>
    <t>十軒屋</t>
  </si>
  <si>
    <t>新田二丁目</t>
  </si>
  <si>
    <t>辻町</t>
  </si>
  <si>
    <t>市西</t>
  </si>
  <si>
    <t>福川南町</t>
  </si>
  <si>
    <t>公園区</t>
  </si>
  <si>
    <t>市東</t>
  </si>
  <si>
    <t>羽島一丁目</t>
  </si>
  <si>
    <t>新堀</t>
  </si>
  <si>
    <t>東津木</t>
  </si>
  <si>
    <t>羽島二丁目</t>
  </si>
  <si>
    <t>鐘楼町</t>
  </si>
  <si>
    <t>西津木</t>
  </si>
  <si>
    <t>羽島三丁目</t>
  </si>
  <si>
    <t>三田川</t>
  </si>
  <si>
    <t>桑原</t>
  </si>
  <si>
    <t>かせ河原町</t>
  </si>
  <si>
    <t>岐南町</t>
  </si>
  <si>
    <t>中畷町</t>
  </si>
  <si>
    <t>西金剛山</t>
  </si>
  <si>
    <t>河原</t>
  </si>
  <si>
    <t>室尾一丁目</t>
  </si>
  <si>
    <t>東金剛山</t>
  </si>
  <si>
    <t>中河原</t>
  </si>
  <si>
    <t>室尾二丁目</t>
  </si>
  <si>
    <t>幸の台</t>
  </si>
  <si>
    <t>北河内</t>
  </si>
  <si>
    <t>東一ノ井手</t>
  </si>
  <si>
    <t>友広</t>
  </si>
  <si>
    <t>西一ノ井手</t>
  </si>
  <si>
    <t>西阿高１</t>
  </si>
  <si>
    <t>大崩</t>
  </si>
  <si>
    <t>上一ノ井手</t>
  </si>
  <si>
    <t>西阿高２</t>
  </si>
  <si>
    <t>殿明</t>
  </si>
  <si>
    <t>高尾団地</t>
  </si>
  <si>
    <t>西阿高３</t>
  </si>
  <si>
    <t>秋字明</t>
  </si>
  <si>
    <t>東阿高１</t>
  </si>
  <si>
    <t>東阿高２</t>
  </si>
  <si>
    <t>西迫上</t>
  </si>
  <si>
    <t>菅原</t>
  </si>
  <si>
    <t>西迫下</t>
  </si>
  <si>
    <t>中畑</t>
  </si>
  <si>
    <t>大原</t>
  </si>
  <si>
    <t>押田東</t>
  </si>
  <si>
    <t>押田西</t>
  </si>
  <si>
    <t>岡村</t>
  </si>
  <si>
    <t>原赤</t>
  </si>
  <si>
    <t>上押田</t>
  </si>
  <si>
    <t>夏切</t>
  </si>
  <si>
    <t>升谷</t>
  </si>
  <si>
    <t>山河内</t>
  </si>
  <si>
    <t>藤ヶ本</t>
  </si>
  <si>
    <t>垰の畑</t>
  </si>
  <si>
    <t>舞車町</t>
  </si>
  <si>
    <t>神頭谷</t>
  </si>
  <si>
    <t>上御弓丁</t>
  </si>
  <si>
    <t>沼田ヶ峠</t>
  </si>
  <si>
    <t>和田</t>
  </si>
  <si>
    <t>一番丁</t>
  </si>
  <si>
    <t>上柚木河内</t>
  </si>
  <si>
    <t>米光上</t>
  </si>
  <si>
    <t>中柚木河内</t>
  </si>
  <si>
    <t>米光下</t>
  </si>
  <si>
    <t>下柚木河内</t>
  </si>
  <si>
    <t>平木</t>
  </si>
  <si>
    <t>行田</t>
  </si>
  <si>
    <t>大谷</t>
  </si>
  <si>
    <t>二番町</t>
  </si>
  <si>
    <t>上名山</t>
  </si>
  <si>
    <t>池広</t>
  </si>
  <si>
    <t>下名山</t>
  </si>
  <si>
    <t>車木</t>
  </si>
  <si>
    <t>十郎</t>
  </si>
  <si>
    <t>打木野</t>
  </si>
  <si>
    <t>佐古</t>
  </si>
  <si>
    <t>木屋ヶ迫</t>
  </si>
  <si>
    <t>小串原</t>
  </si>
  <si>
    <t>湯野峠</t>
  </si>
  <si>
    <t>下小串原</t>
  </si>
  <si>
    <t>矢地峠</t>
  </si>
  <si>
    <t>蔵本</t>
  </si>
  <si>
    <t>西広沢</t>
  </si>
  <si>
    <t>上町</t>
  </si>
  <si>
    <t>田戸</t>
  </si>
  <si>
    <t>下町１区</t>
  </si>
  <si>
    <t>下町２区</t>
  </si>
  <si>
    <t>八代</t>
  </si>
  <si>
    <t>下迫</t>
  </si>
  <si>
    <t>河原畑</t>
  </si>
  <si>
    <t>岡の谷</t>
  </si>
  <si>
    <t>八代原</t>
  </si>
  <si>
    <t>上小野</t>
  </si>
  <si>
    <t>中小野</t>
  </si>
  <si>
    <t>下小野１区</t>
  </si>
  <si>
    <t>大迫</t>
  </si>
  <si>
    <t>下小野２区</t>
  </si>
  <si>
    <t>松尾</t>
  </si>
  <si>
    <t>南古屋</t>
  </si>
  <si>
    <t>吉国</t>
  </si>
  <si>
    <t>北古屋</t>
  </si>
  <si>
    <t>中郷</t>
  </si>
  <si>
    <t>代々木通１丁目</t>
  </si>
  <si>
    <t>後山</t>
  </si>
  <si>
    <t>高代</t>
  </si>
  <si>
    <t>代々木通２丁目</t>
  </si>
  <si>
    <t>下大原</t>
  </si>
  <si>
    <t>下魚切</t>
  </si>
  <si>
    <t>花畠町</t>
  </si>
  <si>
    <t>上大原</t>
  </si>
  <si>
    <t>中魚切</t>
  </si>
  <si>
    <t>下河井</t>
  </si>
  <si>
    <t>上魚切</t>
  </si>
  <si>
    <t>上河井</t>
  </si>
  <si>
    <t>八代新畑</t>
  </si>
  <si>
    <t>石砂谷</t>
  </si>
  <si>
    <t>上須野河内</t>
  </si>
  <si>
    <t>下須野河内</t>
  </si>
  <si>
    <t>八代上河内</t>
  </si>
  <si>
    <t>向土井</t>
  </si>
  <si>
    <t>内谷</t>
  </si>
  <si>
    <t>下清尾</t>
  </si>
  <si>
    <t>居守迫</t>
  </si>
  <si>
    <t>中清尾</t>
  </si>
  <si>
    <t>蔵掛</t>
  </si>
  <si>
    <t>上清尾</t>
  </si>
  <si>
    <t>柳町</t>
  </si>
  <si>
    <t>西蔵掛</t>
  </si>
  <si>
    <t>糀町１丁目</t>
  </si>
  <si>
    <t>土井</t>
  </si>
  <si>
    <t>糀町２丁目</t>
  </si>
  <si>
    <t>上土井</t>
  </si>
  <si>
    <t>西武井</t>
  </si>
  <si>
    <t>新町(樋口）</t>
    <rPh sb="3" eb="5">
      <t>ヒグチ</t>
    </rPh>
    <phoneticPr fontId="2"/>
  </si>
  <si>
    <t>見明</t>
  </si>
  <si>
    <t>今市</t>
  </si>
  <si>
    <t>東武井</t>
  </si>
  <si>
    <t>下大歳</t>
  </si>
  <si>
    <t>横矢</t>
  </si>
  <si>
    <t>上大歳</t>
  </si>
  <si>
    <t>桜馬場通１丁目</t>
  </si>
  <si>
    <t>新横矢</t>
  </si>
  <si>
    <t>小成川</t>
  </si>
  <si>
    <t>桜馬場通２丁目</t>
  </si>
  <si>
    <t>徳善</t>
  </si>
  <si>
    <t>大成川</t>
  </si>
  <si>
    <t>桜馬場通３丁目</t>
  </si>
  <si>
    <t>上野</t>
  </si>
  <si>
    <t>岡上野</t>
  </si>
  <si>
    <t>岩屋</t>
  </si>
  <si>
    <t>新町１丁目</t>
  </si>
  <si>
    <t>井谷</t>
  </si>
  <si>
    <t>秋里</t>
  </si>
  <si>
    <t>新町２丁目</t>
  </si>
  <si>
    <t>庄原</t>
  </si>
  <si>
    <t>東秋里</t>
  </si>
  <si>
    <t>銀南街</t>
  </si>
  <si>
    <t>向山</t>
  </si>
  <si>
    <t>青葉台</t>
  </si>
  <si>
    <t>銀座１丁目</t>
  </si>
  <si>
    <t>里四熊</t>
  </si>
  <si>
    <t>銀座２丁目</t>
  </si>
  <si>
    <t>新畑</t>
  </si>
  <si>
    <t>松兼</t>
  </si>
  <si>
    <t>播磨</t>
  </si>
  <si>
    <t>東原</t>
  </si>
  <si>
    <t>尾花</t>
  </si>
  <si>
    <t>西原</t>
  </si>
  <si>
    <t>奥四熊中</t>
  </si>
  <si>
    <t>太刀野</t>
  </si>
  <si>
    <t>有楽町</t>
  </si>
  <si>
    <t>片地</t>
  </si>
  <si>
    <t>徳万</t>
  </si>
  <si>
    <t>本町１丁目</t>
  </si>
  <si>
    <t>奥四熊上</t>
  </si>
  <si>
    <t>たちの台</t>
  </si>
  <si>
    <t>本町２丁目</t>
  </si>
  <si>
    <t>小庄下</t>
  </si>
  <si>
    <t>栄町１丁目</t>
  </si>
  <si>
    <t>引地</t>
  </si>
  <si>
    <t>栄町２丁目</t>
  </si>
  <si>
    <t>広谷</t>
  </si>
  <si>
    <t>住崎町</t>
  </si>
  <si>
    <t>国本</t>
  </si>
  <si>
    <t>本町</t>
  </si>
  <si>
    <t>築港町</t>
  </si>
  <si>
    <t>松本</t>
  </si>
  <si>
    <t>西町</t>
  </si>
  <si>
    <t>千代田町</t>
  </si>
  <si>
    <t>羽山</t>
  </si>
  <si>
    <t>地方</t>
  </si>
  <si>
    <t>小畑</t>
  </si>
  <si>
    <t>和那手</t>
  </si>
  <si>
    <t>花河原</t>
  </si>
  <si>
    <t>関屋</t>
  </si>
  <si>
    <t>西南野下</t>
  </si>
  <si>
    <t>西南野中</t>
  </si>
  <si>
    <t>大江</t>
  </si>
  <si>
    <t>西南野上</t>
  </si>
  <si>
    <t>勝間下</t>
  </si>
  <si>
    <t>間上</t>
  </si>
  <si>
    <t>勝間中東</t>
  </si>
  <si>
    <t>東南野</t>
  </si>
  <si>
    <t>勝間中西</t>
  </si>
  <si>
    <t>川本平山</t>
  </si>
  <si>
    <t>勝間上</t>
  </si>
  <si>
    <t>川本</t>
  </si>
  <si>
    <t>白石</t>
  </si>
  <si>
    <t>戎町１丁目</t>
  </si>
  <si>
    <t>別所</t>
  </si>
  <si>
    <t>松舟</t>
  </si>
  <si>
    <t>戎町２丁目</t>
  </si>
  <si>
    <t>中山</t>
  </si>
  <si>
    <t>戎町３丁目</t>
  </si>
  <si>
    <t>下川曲</t>
  </si>
  <si>
    <t>御所尾原上</t>
  </si>
  <si>
    <t>矢櫃</t>
  </si>
  <si>
    <t>御所尾原中</t>
  </si>
  <si>
    <t>上川曲</t>
  </si>
  <si>
    <t>御所尾原下</t>
  </si>
  <si>
    <t>都町１丁目</t>
  </si>
  <si>
    <t>中野</t>
  </si>
  <si>
    <t>東勝間原</t>
  </si>
  <si>
    <t>都町２丁目</t>
  </si>
  <si>
    <t>八籾</t>
  </si>
  <si>
    <t>西勝間原</t>
  </si>
  <si>
    <t>都町３丁目</t>
  </si>
  <si>
    <t>南勝間原</t>
  </si>
  <si>
    <t>北勝間原</t>
  </si>
  <si>
    <t>地吉</t>
  </si>
  <si>
    <t>王子免</t>
  </si>
  <si>
    <t>道谷</t>
  </si>
  <si>
    <t>定光</t>
  </si>
  <si>
    <t>五味</t>
  </si>
  <si>
    <t>門前</t>
  </si>
  <si>
    <t>石の原</t>
  </si>
  <si>
    <t>叶松</t>
  </si>
  <si>
    <t>二俣上</t>
  </si>
  <si>
    <t>向陽</t>
  </si>
  <si>
    <t>二俣下</t>
  </si>
  <si>
    <t>入船町</t>
  </si>
  <si>
    <t>黒瀬</t>
  </si>
  <si>
    <t>権現町</t>
  </si>
  <si>
    <t>下山</t>
  </si>
  <si>
    <t>横瀬</t>
  </si>
  <si>
    <t>日野</t>
  </si>
  <si>
    <t>大久保</t>
  </si>
  <si>
    <t>瀬戸兼</t>
  </si>
  <si>
    <t>新地１丁目</t>
  </si>
  <si>
    <t>新地２丁目</t>
  </si>
  <si>
    <t>鹿野地</t>
  </si>
  <si>
    <t>奥関屋</t>
  </si>
  <si>
    <t>新地３丁目</t>
  </si>
  <si>
    <t>大畠</t>
  </si>
  <si>
    <t>江口３丁目</t>
  </si>
  <si>
    <t>遠見</t>
  </si>
  <si>
    <t>南浦山町</t>
  </si>
  <si>
    <t>新畑東</t>
  </si>
  <si>
    <t>此原</t>
  </si>
  <si>
    <t>新畑西</t>
  </si>
  <si>
    <t>上河内</t>
  </si>
  <si>
    <t>河内</t>
  </si>
  <si>
    <t>畑上</t>
  </si>
  <si>
    <t>緑町１丁目</t>
  </si>
  <si>
    <t>畑下</t>
  </si>
  <si>
    <t>緑町２丁目</t>
  </si>
  <si>
    <t>田代下</t>
  </si>
  <si>
    <t>院内</t>
  </si>
  <si>
    <t>緑町３丁目</t>
  </si>
  <si>
    <t>上笠野</t>
  </si>
  <si>
    <t>莇地上</t>
  </si>
  <si>
    <t>中笠野</t>
  </si>
  <si>
    <t>莇地下</t>
  </si>
  <si>
    <t>下笠野</t>
  </si>
  <si>
    <t>下莇沢</t>
  </si>
  <si>
    <t>幸が丘上</t>
  </si>
  <si>
    <t>原宿町</t>
  </si>
  <si>
    <t>檜谷</t>
  </si>
  <si>
    <t>幸が丘中</t>
  </si>
  <si>
    <t>今住町</t>
  </si>
  <si>
    <t>別分</t>
  </si>
  <si>
    <t>幸が丘下</t>
  </si>
  <si>
    <t>住吉町</t>
  </si>
  <si>
    <t>西山</t>
  </si>
  <si>
    <t>自由が丘１丁目</t>
  </si>
  <si>
    <t>岡田町</t>
  </si>
  <si>
    <t>下利</t>
  </si>
  <si>
    <t>自由が丘２丁目</t>
  </si>
  <si>
    <t>木津</t>
  </si>
  <si>
    <t>自由が丘３丁目</t>
  </si>
  <si>
    <t>卯の手</t>
  </si>
  <si>
    <t>自由が丘４丁目</t>
  </si>
  <si>
    <t>宮の原</t>
  </si>
  <si>
    <t>自由が丘５丁目</t>
  </si>
  <si>
    <t>長穂市</t>
  </si>
  <si>
    <t>自由が丘６丁目</t>
  </si>
  <si>
    <t>合下</t>
  </si>
  <si>
    <t>自由が丘７丁目</t>
  </si>
  <si>
    <t>熊の尾</t>
  </si>
  <si>
    <t>自由が丘８丁目</t>
  </si>
  <si>
    <t>山手</t>
  </si>
  <si>
    <t>自由が丘９丁目</t>
  </si>
  <si>
    <t>御幸台</t>
  </si>
  <si>
    <t>幸が丘西</t>
  </si>
  <si>
    <t>奥光</t>
  </si>
  <si>
    <t>天王園</t>
  </si>
  <si>
    <t>井手下</t>
  </si>
  <si>
    <t>下本城</t>
  </si>
  <si>
    <t>譲羽上</t>
  </si>
  <si>
    <t>上本城</t>
  </si>
  <si>
    <t>譲羽下</t>
  </si>
  <si>
    <t>片地上</t>
  </si>
  <si>
    <t>鋳治谷</t>
  </si>
  <si>
    <t>肝要</t>
  </si>
  <si>
    <t>柳沢</t>
  </si>
  <si>
    <t>友国</t>
  </si>
  <si>
    <t>滑松ヶ甲</t>
  </si>
  <si>
    <t>都叶</t>
  </si>
  <si>
    <t>上若</t>
  </si>
  <si>
    <t>落合</t>
  </si>
  <si>
    <t>老郷地上</t>
  </si>
  <si>
    <t>西和奈古</t>
  </si>
  <si>
    <t>老郷地下</t>
  </si>
  <si>
    <t>一ノ坂</t>
  </si>
  <si>
    <t>ひばりヶ丘</t>
  </si>
  <si>
    <t>東和奈古</t>
  </si>
  <si>
    <t>坂本東</t>
  </si>
  <si>
    <t>上牛の毛</t>
  </si>
  <si>
    <t>坂本西</t>
  </si>
  <si>
    <t>下牛の毛</t>
  </si>
  <si>
    <t>政所</t>
  </si>
  <si>
    <t>高樋</t>
  </si>
  <si>
    <t>秋本</t>
  </si>
  <si>
    <t>新星台</t>
  </si>
  <si>
    <t>新引</t>
  </si>
  <si>
    <t>西殿木原</t>
  </si>
  <si>
    <t>東殿木原</t>
  </si>
  <si>
    <t>中市</t>
  </si>
  <si>
    <t>石光上</t>
  </si>
  <si>
    <t>中通り</t>
  </si>
  <si>
    <t>市上</t>
  </si>
  <si>
    <t>柏山</t>
  </si>
  <si>
    <t>広末</t>
  </si>
  <si>
    <t>市下</t>
  </si>
  <si>
    <t>相地</t>
  </si>
  <si>
    <t>筏場</t>
  </si>
  <si>
    <t>旭ヶ丘</t>
  </si>
  <si>
    <t>黒岩</t>
  </si>
  <si>
    <t>荒瀬</t>
  </si>
  <si>
    <t>西光寺</t>
  </si>
  <si>
    <t>杉山</t>
  </si>
  <si>
    <t>兼清</t>
  </si>
  <si>
    <t>蔵光</t>
  </si>
  <si>
    <t>久保</t>
  </si>
  <si>
    <t>小深</t>
  </si>
  <si>
    <t>寺下１</t>
  </si>
  <si>
    <t>野口</t>
  </si>
  <si>
    <t>阿下</t>
  </si>
  <si>
    <t>寺下２</t>
  </si>
  <si>
    <t>十楽</t>
  </si>
  <si>
    <t>平井</t>
  </si>
  <si>
    <t>阿田川</t>
  </si>
  <si>
    <t>東善寺上</t>
  </si>
  <si>
    <t>田中</t>
  </si>
  <si>
    <t>阿田川上</t>
  </si>
  <si>
    <t>東善寺下</t>
  </si>
  <si>
    <t>川上</t>
  </si>
  <si>
    <t>川尻</t>
  </si>
  <si>
    <t>阿田岡</t>
  </si>
  <si>
    <t>東山</t>
  </si>
  <si>
    <t>土手</t>
  </si>
  <si>
    <t>元町</t>
  </si>
  <si>
    <t>野段</t>
  </si>
  <si>
    <t>石光中</t>
  </si>
  <si>
    <t>西浜町</t>
  </si>
  <si>
    <t>西浦町</t>
  </si>
  <si>
    <t>大田原</t>
  </si>
  <si>
    <t>西磯町</t>
  </si>
  <si>
    <t>新清光台１丁目</t>
  </si>
  <si>
    <t>西本町</t>
  </si>
  <si>
    <t>新清光台２丁目</t>
  </si>
  <si>
    <t>中磯町</t>
  </si>
  <si>
    <t>新清光台３丁目</t>
  </si>
  <si>
    <t>大工町</t>
  </si>
  <si>
    <t>新清光台４丁目</t>
  </si>
  <si>
    <t>東磯町</t>
  </si>
  <si>
    <t>池田</t>
  </si>
  <si>
    <t>東浦町</t>
  </si>
  <si>
    <t>南浜</t>
  </si>
  <si>
    <t>中町</t>
  </si>
  <si>
    <t>長谷</t>
  </si>
  <si>
    <t>西塩田</t>
  </si>
  <si>
    <t>北山</t>
  </si>
  <si>
    <t>田原</t>
  </si>
  <si>
    <t>東本町２</t>
  </si>
  <si>
    <t>葭谷</t>
  </si>
  <si>
    <t>東本町３</t>
  </si>
  <si>
    <t>峰畑</t>
  </si>
  <si>
    <t>弁天町</t>
  </si>
  <si>
    <t>楽々谷</t>
  </si>
  <si>
    <t>堀川</t>
  </si>
  <si>
    <t>栗南</t>
  </si>
  <si>
    <t>中原</t>
  </si>
  <si>
    <t>大浦</t>
  </si>
  <si>
    <t>兼田</t>
  </si>
  <si>
    <t>奈切</t>
  </si>
  <si>
    <t>長渡路</t>
  </si>
  <si>
    <t>華西</t>
  </si>
  <si>
    <t>小田原</t>
  </si>
  <si>
    <t>鼓ヶ丘</t>
  </si>
  <si>
    <t>松室</t>
  </si>
  <si>
    <t>荒神</t>
  </si>
  <si>
    <t>葉の内</t>
  </si>
  <si>
    <t>塩田</t>
  </si>
  <si>
    <t>大神</t>
  </si>
  <si>
    <t>片山</t>
  </si>
  <si>
    <t>旭町</t>
  </si>
  <si>
    <t>新堤</t>
  </si>
  <si>
    <t>小河内</t>
  </si>
  <si>
    <t>開作南</t>
  </si>
  <si>
    <t>新町東</t>
  </si>
  <si>
    <t>戸根</t>
  </si>
  <si>
    <t>開作北</t>
  </si>
  <si>
    <t>新町中</t>
  </si>
  <si>
    <t>小潮</t>
  </si>
  <si>
    <t>暁町</t>
  </si>
  <si>
    <t>新町西</t>
  </si>
  <si>
    <t>倉谷</t>
  </si>
  <si>
    <t>二葉屋開作</t>
  </si>
  <si>
    <t>新町北</t>
  </si>
  <si>
    <t>桶山</t>
  </si>
  <si>
    <t>居守</t>
  </si>
  <si>
    <t>中溝</t>
  </si>
  <si>
    <t>西河内</t>
  </si>
  <si>
    <t>東佐倉</t>
  </si>
  <si>
    <t>中津</t>
  </si>
  <si>
    <t>西佐倉</t>
  </si>
  <si>
    <t>川崎一丁目</t>
  </si>
  <si>
    <t>鼓海２丁目</t>
  </si>
  <si>
    <t>川崎二丁目</t>
  </si>
  <si>
    <t>美保</t>
  </si>
  <si>
    <t>川崎三丁目</t>
  </si>
  <si>
    <t>石ヶ谷</t>
  </si>
  <si>
    <t>土井一丁目</t>
  </si>
  <si>
    <t>浦中</t>
  </si>
  <si>
    <t>土井二丁目</t>
  </si>
  <si>
    <t>上渋川</t>
  </si>
  <si>
    <t>中小路</t>
  </si>
  <si>
    <t>政所一丁目</t>
  </si>
  <si>
    <t>中渋川</t>
  </si>
  <si>
    <t>大東</t>
  </si>
  <si>
    <t>政所二丁目</t>
  </si>
  <si>
    <t>下渋川</t>
  </si>
  <si>
    <t>川端</t>
  </si>
  <si>
    <t>政所三丁目</t>
  </si>
  <si>
    <t>新町</t>
  </si>
  <si>
    <t>政所四丁目</t>
  </si>
  <si>
    <t>大地庵</t>
  </si>
  <si>
    <t>東中浦</t>
  </si>
  <si>
    <t>桶川町</t>
  </si>
  <si>
    <t>東本浦</t>
  </si>
  <si>
    <t>清水一丁目</t>
  </si>
  <si>
    <t>ゆめの台</t>
  </si>
  <si>
    <t>西中浦</t>
  </si>
  <si>
    <t>西本浦</t>
  </si>
  <si>
    <t>本庄浦</t>
  </si>
  <si>
    <t>大和</t>
  </si>
  <si>
    <t>柏原</t>
  </si>
  <si>
    <t>大泉</t>
  </si>
  <si>
    <t>今井</t>
  </si>
  <si>
    <t>大町</t>
  </si>
  <si>
    <t>上大町</t>
  </si>
  <si>
    <t>合の川</t>
  </si>
  <si>
    <t>細野</t>
  </si>
  <si>
    <t>小泉</t>
  </si>
  <si>
    <t>垂門</t>
  </si>
  <si>
    <t>秘密尾</t>
  </si>
  <si>
    <t>奥畑</t>
  </si>
  <si>
    <t>奥谷</t>
  </si>
  <si>
    <t>菅蔵</t>
  </si>
  <si>
    <t>仁保津</t>
  </si>
  <si>
    <t>杉の河内</t>
  </si>
  <si>
    <t>赤山</t>
  </si>
  <si>
    <t>清涼寺</t>
  </si>
  <si>
    <t>秋月２丁目</t>
    <phoneticPr fontId="1"/>
  </si>
  <si>
    <t>注）外国人を含む。</t>
    <phoneticPr fontId="1"/>
  </si>
  <si>
    <t>-</t>
    <phoneticPr fontId="1"/>
  </si>
  <si>
    <t>281/54</t>
  </si>
  <si>
    <t>421/233</t>
  </si>
  <si>
    <t>3,030/627</t>
  </si>
  <si>
    <t>3,876/5,100</t>
  </si>
  <si>
    <t>516/769</t>
  </si>
  <si>
    <t>499/413</t>
  </si>
  <si>
    <t>965/591</t>
  </si>
  <si>
    <t>55,978/60,991</t>
  </si>
  <si>
    <t>30,404/24,101</t>
  </si>
  <si>
    <t>3,630/1,380</t>
  </si>
  <si>
    <t>256/1,256</t>
  </si>
  <si>
    <t>904/539</t>
  </si>
  <si>
    <t>90/23</t>
  </si>
  <si>
    <t>19,767/15,952</t>
  </si>
  <si>
    <t>2,376/931</t>
  </si>
  <si>
    <t>180/809</t>
  </si>
  <si>
    <t>7,859/5,716</t>
  </si>
  <si>
    <t>7,063/5,117</t>
  </si>
  <si>
    <t>613/268</t>
  </si>
  <si>
    <t>40/240</t>
  </si>
  <si>
    <t>117/90</t>
  </si>
  <si>
    <t>10/0</t>
  </si>
  <si>
    <t>2,700/3,362</t>
  </si>
  <si>
    <t>356/310</t>
  </si>
  <si>
    <t>678/434</t>
  </si>
  <si>
    <t>998/241</t>
  </si>
  <si>
    <t>3,179/748</t>
  </si>
  <si>
    <t>822/185</t>
  </si>
  <si>
    <t>675/1,149</t>
  </si>
  <si>
    <t>60/143</t>
  </si>
  <si>
    <t>86/73</t>
  </si>
  <si>
    <t>199/114</t>
  </si>
  <si>
    <t>679/148</t>
  </si>
  <si>
    <t>956/267</t>
  </si>
  <si>
    <t>25/26</t>
  </si>
  <si>
    <t>337/53</t>
  </si>
  <si>
    <t>417/494</t>
  </si>
  <si>
    <t>24/62</t>
  </si>
  <si>
    <t>54/29</t>
  </si>
  <si>
    <t>78/39</t>
  </si>
  <si>
    <t>6,033/6,843</t>
  </si>
  <si>
    <t>3,764/2,981</t>
  </si>
  <si>
    <t>3,631/2,915</t>
  </si>
  <si>
    <t>3,072/2,572</t>
  </si>
  <si>
    <t>465/141</t>
  </si>
  <si>
    <t>29/148</t>
  </si>
  <si>
    <t>162/107</t>
  </si>
  <si>
    <t>1/0</t>
  </si>
  <si>
    <t>2/0</t>
  </si>
  <si>
    <t>1,215/1,508</t>
  </si>
  <si>
    <t>699/568</t>
  </si>
  <si>
    <t>688/563</t>
  </si>
  <si>
    <t>502/460</t>
  </si>
  <si>
    <t>176/40</t>
  </si>
  <si>
    <t>7/59</t>
  </si>
  <si>
    <t>125/62</t>
  </si>
  <si>
    <t>0/0</t>
  </si>
  <si>
    <t>110/71</t>
  </si>
  <si>
    <t>428/84</t>
  </si>
  <si>
    <t>581/150</t>
  </si>
  <si>
    <t>3,858/3,941</t>
  </si>
  <si>
    <t>2,421/1,813</t>
  </si>
  <si>
    <t>2,322/1,756</t>
  </si>
  <si>
    <t>2,049/1,603</t>
  </si>
  <si>
    <t>211/73</t>
  </si>
  <si>
    <t>18/46</t>
  </si>
  <si>
    <t>28/15</t>
  </si>
  <si>
    <t>3/0</t>
  </si>
  <si>
    <t>2,315/2,544</t>
  </si>
  <si>
    <t>1,569/1,221</t>
  </si>
  <si>
    <t>1,526/1,179</t>
  </si>
  <si>
    <t>1,310/1,032</t>
  </si>
  <si>
    <t>170/73</t>
  </si>
  <si>
    <t>18/43</t>
  </si>
  <si>
    <t>196/145</t>
  </si>
  <si>
    <t>160/128</t>
  </si>
  <si>
    <t>0/8</t>
  </si>
  <si>
    <t>14/0</t>
  </si>
  <si>
    <t>30/34</t>
  </si>
  <si>
    <t>17/31</t>
  </si>
  <si>
    <t>4/0</t>
  </si>
  <si>
    <t>992/1,065</t>
  </si>
  <si>
    <t>640/473</t>
  </si>
  <si>
    <t>609/460</t>
  </si>
  <si>
    <t>526/419</t>
  </si>
  <si>
    <t>44/28</t>
  </si>
  <si>
    <t>1,260/1,399</t>
  </si>
  <si>
    <t>813/673</t>
  </si>
  <si>
    <t>774/656</t>
  </si>
  <si>
    <t>648/562</t>
  </si>
  <si>
    <t>90/25</t>
  </si>
  <si>
    <t>13/43</t>
  </si>
  <si>
    <t>37/24</t>
  </si>
  <si>
    <t>256/71</t>
  </si>
  <si>
    <t>186/34</t>
  </si>
  <si>
    <t>157/275</t>
  </si>
  <si>
    <t>9/28</t>
  </si>
  <si>
    <t>13/23</t>
  </si>
  <si>
    <t>34/23</t>
  </si>
  <si>
    <t>10/4</t>
  </si>
  <si>
    <t>3/3</t>
  </si>
  <si>
    <t>12/18</t>
  </si>
  <si>
    <t>33/32</t>
  </si>
  <si>
    <t>0/1</t>
  </si>
  <si>
    <t>1/2</t>
  </si>
  <si>
    <t>5/2</t>
  </si>
  <si>
    <t>3/5</t>
  </si>
  <si>
    <t>4/2</t>
  </si>
  <si>
    <t>7/4</t>
  </si>
  <si>
    <t>6/0</t>
  </si>
  <si>
    <t>6/3</t>
  </si>
  <si>
    <t>7/3</t>
  </si>
  <si>
    <t>19/24</t>
  </si>
  <si>
    <t>4/1</t>
  </si>
  <si>
    <t>2/3</t>
  </si>
  <si>
    <t>5/1</t>
  </si>
  <si>
    <t>8/2</t>
  </si>
  <si>
    <t>84/10</t>
  </si>
  <si>
    <t>124/149</t>
  </si>
  <si>
    <t>6/25</t>
  </si>
  <si>
    <t>14/10</t>
  </si>
  <si>
    <t>27/22</t>
  </si>
  <si>
    <t>13/3</t>
  </si>
  <si>
    <t>11/13</t>
  </si>
  <si>
    <t>3/1</t>
  </si>
  <si>
    <t>1/1</t>
  </si>
  <si>
    <t>2/2</t>
  </si>
  <si>
    <t>19/0</t>
  </si>
  <si>
    <t>30/39</t>
  </si>
  <si>
    <t>1/3</t>
  </si>
  <si>
    <t>17/12</t>
  </si>
  <si>
    <t>724/1,991</t>
  </si>
  <si>
    <t>570/1,426</t>
  </si>
  <si>
    <t>103/347</t>
  </si>
  <si>
    <t>39/185</t>
  </si>
  <si>
    <t>12/33</t>
  </si>
  <si>
    <t>50/155</t>
  </si>
  <si>
    <t>32/87</t>
  </si>
  <si>
    <t>4/12</t>
  </si>
  <si>
    <t>9/33</t>
  </si>
  <si>
    <t>13/42</t>
  </si>
  <si>
    <t>6/30</t>
  </si>
  <si>
    <t>23/97</t>
  </si>
  <si>
    <t>1/5</t>
  </si>
  <si>
    <t>21/47</t>
  </si>
  <si>
    <t>1/6</t>
  </si>
  <si>
    <t>4/8</t>
  </si>
  <si>
    <t>706/1,368</t>
  </si>
  <si>
    <t>469/935</t>
  </si>
  <si>
    <t>120/221</t>
  </si>
  <si>
    <t>99/189</t>
  </si>
  <si>
    <t>18/23</t>
  </si>
  <si>
    <t>49/99</t>
  </si>
  <si>
    <t>34/74</t>
  </si>
  <si>
    <t>3/6</t>
  </si>
  <si>
    <t>8/19</t>
  </si>
  <si>
    <t>12/20</t>
  </si>
  <si>
    <t>3/10</t>
  </si>
  <si>
    <t>36/81</t>
  </si>
  <si>
    <t>5/8</t>
  </si>
  <si>
    <t>21/53</t>
  </si>
  <si>
    <t>7/17</t>
  </si>
  <si>
    <t>1/4</t>
  </si>
  <si>
    <t>6/11</t>
  </si>
  <si>
    <t>7/13</t>
  </si>
  <si>
    <t>899/1,612</t>
  </si>
  <si>
    <t>644/1,120</t>
  </si>
  <si>
    <t>158/328</t>
  </si>
  <si>
    <t>86/146</t>
  </si>
  <si>
    <t>11/18</t>
  </si>
  <si>
    <t>80/101</t>
  </si>
  <si>
    <t>44/55</t>
  </si>
  <si>
    <t>5/9</t>
  </si>
  <si>
    <t>15/26</t>
  </si>
  <si>
    <t>23/51</t>
  </si>
  <si>
    <t>8/5</t>
  </si>
  <si>
    <t>40/90</t>
  </si>
  <si>
    <t>2/4</t>
  </si>
  <si>
    <t>2/8</t>
  </si>
  <si>
    <t>23/37</t>
  </si>
  <si>
    <t>4/3</t>
  </si>
  <si>
    <t>1,730/6,941</t>
  </si>
  <si>
    <t>1,261/4,498</t>
  </si>
  <si>
    <t>257/1,416</t>
  </si>
  <si>
    <t>172/853</t>
  </si>
  <si>
    <t>40/174</t>
  </si>
  <si>
    <t>129/457</t>
  </si>
  <si>
    <t>60/309</t>
  </si>
  <si>
    <t>12/47</t>
  </si>
  <si>
    <t>3/9</t>
  </si>
  <si>
    <t>23/114</t>
  </si>
  <si>
    <t>37/195</t>
  </si>
  <si>
    <t>17/70</t>
  </si>
  <si>
    <t>86/380</t>
  </si>
  <si>
    <t>5/30</t>
  </si>
  <si>
    <t>9/35</t>
  </si>
  <si>
    <t>74/296</t>
  </si>
  <si>
    <t>2/22</t>
  </si>
  <si>
    <t>20/82</t>
  </si>
  <si>
    <t>4/31</t>
  </si>
  <si>
    <t>329/242</t>
  </si>
  <si>
    <t>224/158</t>
  </si>
  <si>
    <t>61/46</t>
  </si>
  <si>
    <t>31/33</t>
  </si>
  <si>
    <t>13/5</t>
  </si>
  <si>
    <t>16/9</t>
  </si>
  <si>
    <t>8/7</t>
  </si>
  <si>
    <t>2/1</t>
  </si>
  <si>
    <t>9/5</t>
  </si>
  <si>
    <t>6/6</t>
  </si>
  <si>
    <t>19/11</t>
  </si>
  <si>
    <t>19/17</t>
  </si>
  <si>
    <t>8/6</t>
  </si>
  <si>
    <t>2,334/1,421</t>
  </si>
  <si>
    <t>1,540/963</t>
  </si>
  <si>
    <t>486/292</t>
  </si>
  <si>
    <t>245/140</t>
  </si>
  <si>
    <t>63/26</t>
  </si>
  <si>
    <t>155/105</t>
  </si>
  <si>
    <t>102/64</t>
  </si>
  <si>
    <t>8/13</t>
  </si>
  <si>
    <t>55/23</t>
  </si>
  <si>
    <t>44/19</t>
  </si>
  <si>
    <t>24/20</t>
  </si>
  <si>
    <t>140/75</t>
  </si>
  <si>
    <t>27/12</t>
  </si>
  <si>
    <t>75/47</t>
  </si>
  <si>
    <t>11/7</t>
  </si>
  <si>
    <t>22/9</t>
  </si>
  <si>
    <t>11/6</t>
  </si>
  <si>
    <t>1,171/588</t>
  </si>
  <si>
    <t>852/417</t>
  </si>
  <si>
    <t>214/106</t>
  </si>
  <si>
    <t>80/55</t>
  </si>
  <si>
    <t>25/10</t>
  </si>
  <si>
    <t>67/31</t>
  </si>
  <si>
    <t>34/19</t>
  </si>
  <si>
    <t>13/8</t>
  </si>
  <si>
    <t>26/12</t>
  </si>
  <si>
    <t>12/2</t>
  </si>
  <si>
    <t>83/30</t>
  </si>
  <si>
    <t>22/12</t>
  </si>
  <si>
    <t>7/1</t>
  </si>
  <si>
    <t>6/2</t>
  </si>
  <si>
    <t>5/3</t>
  </si>
  <si>
    <t>905/810</t>
  </si>
  <si>
    <t>603/563</t>
  </si>
  <si>
    <t>185/158</t>
  </si>
  <si>
    <t>113/87</t>
  </si>
  <si>
    <t>62/56</t>
  </si>
  <si>
    <t>37/48</t>
  </si>
  <si>
    <t>2/5</t>
  </si>
  <si>
    <t>27/30</t>
  </si>
  <si>
    <t>17/13</t>
  </si>
  <si>
    <t>72/56</t>
  </si>
  <si>
    <t>12/12</t>
  </si>
  <si>
    <t>17/19</t>
  </si>
  <si>
    <t>49/44</t>
  </si>
  <si>
    <t>15,817/29,459</t>
  </si>
  <si>
    <t>10,242/19,094</t>
  </si>
  <si>
    <t>3,199/5,970</t>
  </si>
  <si>
    <t>1,883/3,487</t>
  </si>
  <si>
    <t>493/908</t>
  </si>
  <si>
    <t>1,062/1,818</t>
  </si>
  <si>
    <t>610/1,185</t>
  </si>
  <si>
    <t>166/299</t>
  </si>
  <si>
    <t>35/61</t>
  </si>
  <si>
    <t>323/571</t>
  </si>
  <si>
    <t>384/648</t>
  </si>
  <si>
    <t>285/514</t>
  </si>
  <si>
    <t>814/1,545</t>
  </si>
  <si>
    <t>97/181</t>
  </si>
  <si>
    <t>68/151</t>
  </si>
  <si>
    <t>566/989</t>
  </si>
  <si>
    <t>104/178</t>
  </si>
  <si>
    <t>48/90</t>
  </si>
  <si>
    <t>189/332</t>
  </si>
  <si>
    <t>76/167</t>
  </si>
  <si>
    <t>36,465/39,965</t>
  </si>
  <si>
    <t>12,265/12,675</t>
  </si>
  <si>
    <t>389/456</t>
  </si>
  <si>
    <t>76/105</t>
  </si>
  <si>
    <t>644/809</t>
  </si>
  <si>
    <t>3,060/3,261</t>
  </si>
  <si>
    <t>287/340</t>
  </si>
  <si>
    <t>265/298</t>
  </si>
  <si>
    <t>1,856/2,037</t>
  </si>
  <si>
    <t>266/305</t>
  </si>
  <si>
    <t>116/135</t>
  </si>
  <si>
    <t>527/631</t>
  </si>
  <si>
    <t>254/301</t>
  </si>
  <si>
    <t>23,571/18,543</t>
  </si>
  <si>
    <t>8,137/5,870</t>
  </si>
  <si>
    <t>213/151</t>
  </si>
  <si>
    <t>324/263</t>
    <phoneticPr fontId="4"/>
  </si>
  <si>
    <t>2,054/1,551</t>
  </si>
  <si>
    <t>175/140</t>
  </si>
  <si>
    <t>181/133</t>
  </si>
  <si>
    <t>1,207/952</t>
  </si>
  <si>
    <t>159/125</t>
  </si>
  <si>
    <t>66/44</t>
  </si>
  <si>
    <t>312/273</t>
  </si>
  <si>
    <t>175/131</t>
  </si>
  <si>
    <t>36,171/27,962</t>
  </si>
  <si>
    <t>34,896/27,197</t>
  </si>
  <si>
    <t>22,718/18,003</t>
  </si>
  <si>
    <t>316/256</t>
    <phoneticPr fontId="4"/>
  </si>
  <si>
    <t>1,998/1,507</t>
  </si>
  <si>
    <t>171/136</t>
  </si>
  <si>
    <t>178/130</t>
  </si>
  <si>
    <t>1,176/938</t>
  </si>
  <si>
    <t>155/122</t>
  </si>
  <si>
    <t>61/44</t>
  </si>
  <si>
    <t>303/267</t>
  </si>
  <si>
    <t>174/129</t>
  </si>
  <si>
    <t>238/200</t>
  </si>
  <si>
    <t>1,772/1,350</t>
  </si>
  <si>
    <t>119/98</t>
  </si>
  <si>
    <t>124/97</t>
  </si>
  <si>
    <t>944/780</t>
  </si>
  <si>
    <t>104/91</t>
  </si>
  <si>
    <t>38/26</t>
  </si>
  <si>
    <t>222/193</t>
  </si>
  <si>
    <t>115/92</t>
  </si>
  <si>
    <t>31/8</t>
  </si>
  <si>
    <t>13/2</t>
  </si>
  <si>
    <t>72/12</t>
  </si>
  <si>
    <t>66/19</t>
  </si>
  <si>
    <t>162/63</t>
  </si>
  <si>
    <t>41/13</t>
  </si>
  <si>
    <t>42/9</t>
  </si>
  <si>
    <t>179/57</t>
  </si>
  <si>
    <t>47/11</t>
  </si>
  <si>
    <t>20/5</t>
  </si>
  <si>
    <t>66/30</t>
  </si>
  <si>
    <t>57/11</t>
  </si>
  <si>
    <t>6/27</t>
  </si>
  <si>
    <t>1/26</t>
  </si>
  <si>
    <t>12/67</t>
  </si>
  <si>
    <t>0/18</t>
  </si>
  <si>
    <t>5/14</t>
  </si>
  <si>
    <t>19/70</t>
  </si>
  <si>
    <t>4/19</t>
  </si>
  <si>
    <t>3/13</t>
  </si>
  <si>
    <t>6/36</t>
  </si>
  <si>
    <t>2/26</t>
  </si>
  <si>
    <t>500/280</t>
  </si>
  <si>
    <t>12/7</t>
  </si>
  <si>
    <t>37/18</t>
  </si>
  <si>
    <t>69/46</t>
  </si>
  <si>
    <t>22/13</t>
  </si>
  <si>
    <t>21/11</t>
  </si>
  <si>
    <t>62/47</t>
  </si>
  <si>
    <t>34/21</t>
  </si>
  <si>
    <t>18/16</t>
  </si>
  <si>
    <t>46/32</t>
  </si>
  <si>
    <t>65/13</t>
  </si>
  <si>
    <t>24/10</t>
  </si>
  <si>
    <t>16/6</t>
  </si>
  <si>
    <t>15/6</t>
  </si>
  <si>
    <t>37/3</t>
  </si>
  <si>
    <t>22/2</t>
  </si>
  <si>
    <t>5,291/1,292</t>
  </si>
  <si>
    <t>3,507/882</t>
  </si>
  <si>
    <t>107/21</t>
  </si>
  <si>
    <t>291/54</t>
  </si>
  <si>
    <t>24/2</t>
  </si>
  <si>
    <t>61/18</t>
  </si>
  <si>
    <t>103/22</t>
  </si>
  <si>
    <t>58/14</t>
  </si>
  <si>
    <t>27/8</t>
  </si>
  <si>
    <t>33/4</t>
  </si>
  <si>
    <t>270/61</t>
  </si>
  <si>
    <t>28/9</t>
  </si>
  <si>
    <t>12/5</t>
  </si>
  <si>
    <t>49/7</t>
  </si>
  <si>
    <t>29/3</t>
  </si>
  <si>
    <t>10,188/2,580</t>
  </si>
  <si>
    <t>5,943/1,494</t>
  </si>
  <si>
    <t>410/114</t>
  </si>
  <si>
    <t>76/11</t>
  </si>
  <si>
    <t>221/59</t>
  </si>
  <si>
    <t>240/75</t>
  </si>
  <si>
    <t>76/27</t>
  </si>
  <si>
    <t>732/170</t>
  </si>
  <si>
    <t>28/10</t>
  </si>
  <si>
    <t>34/7</t>
  </si>
  <si>
    <t>265/56</t>
  </si>
  <si>
    <t>26/10</t>
  </si>
  <si>
    <t>78/34</t>
  </si>
  <si>
    <t>27/14</t>
  </si>
  <si>
    <t>204/44</t>
  </si>
  <si>
    <t>46/8</t>
  </si>
  <si>
    <t>31/2</t>
  </si>
  <si>
    <t>8/3</t>
  </si>
  <si>
    <t>18/6</t>
  </si>
  <si>
    <t>18/1</t>
    <phoneticPr fontId="1"/>
  </si>
  <si>
    <t>335/164</t>
  </si>
  <si>
    <t>59/41</t>
  </si>
  <si>
    <t>34/10</t>
  </si>
  <si>
    <t>19/12</t>
  </si>
  <si>
    <t>4/5</t>
  </si>
  <si>
    <t>5/4</t>
  </si>
  <si>
    <t>22/11</t>
  </si>
  <si>
    <t>1,816/378</t>
  </si>
  <si>
    <t>55/11</t>
  </si>
  <si>
    <t>211/36</t>
  </si>
  <si>
    <t>121/28</t>
  </si>
  <si>
    <t>16/2</t>
  </si>
  <si>
    <t>57/17</t>
  </si>
  <si>
    <t>68/20</t>
  </si>
  <si>
    <t>26/8</t>
  </si>
  <si>
    <t>84/95</t>
  </si>
  <si>
    <t>303/338</t>
  </si>
  <si>
    <t>203/231</t>
  </si>
  <si>
    <t>7/22</t>
  </si>
  <si>
    <t>58/84</t>
  </si>
  <si>
    <t>77/101</t>
  </si>
  <si>
    <t>20/28</t>
  </si>
  <si>
    <t>429/560</t>
  </si>
  <si>
    <t>3/4</t>
  </si>
  <si>
    <t>24/53</t>
  </si>
  <si>
    <t>13/22</t>
  </si>
  <si>
    <t>6/16</t>
  </si>
  <si>
    <t>32/27</t>
  </si>
  <si>
    <t>21/16</t>
  </si>
  <si>
    <t>50/29</t>
  </si>
  <si>
    <t>60/23</t>
  </si>
  <si>
    <t>3/2</t>
  </si>
  <si>
    <t>18/7</t>
  </si>
  <si>
    <t>(32.1%)</t>
    <phoneticPr fontId="4"/>
  </si>
  <si>
    <t>(65.3%)</t>
    <phoneticPr fontId="4"/>
  </si>
  <si>
    <t>-</t>
  </si>
  <si>
    <t>501/323</t>
  </si>
  <si>
    <t>1,925/1,442</t>
  </si>
  <si>
    <t>2,499/1,733</t>
  </si>
  <si>
    <t>2,667/1,765</t>
  </si>
  <si>
    <t>2,953/2,212</t>
  </si>
  <si>
    <t>3,483/2,885</t>
  </si>
  <si>
    <t>4,482/3,805</t>
  </si>
  <si>
    <t>3,677/3,329</t>
  </si>
  <si>
    <t>3,287/2,841</t>
  </si>
  <si>
    <t>3,196/2,413</t>
  </si>
  <si>
    <t>2,671/1,821</t>
  </si>
  <si>
    <t>2,033/1,502</t>
  </si>
  <si>
    <t>935/692</t>
  </si>
  <si>
    <t>407/281</t>
  </si>
  <si>
    <t>180/153</t>
  </si>
  <si>
    <t>13/6</t>
  </si>
  <si>
    <t>21/6</t>
  </si>
  <si>
    <t>34/20</t>
  </si>
  <si>
    <t>31/16</t>
  </si>
  <si>
    <t>33/12</t>
  </si>
  <si>
    <t>31/24</t>
  </si>
  <si>
    <t>48/52</t>
  </si>
  <si>
    <t>137/87</t>
  </si>
  <si>
    <t>209/126</t>
  </si>
  <si>
    <t>157/77</t>
  </si>
  <si>
    <t>91/59</t>
  </si>
  <si>
    <t>64/40</t>
  </si>
  <si>
    <t>15/3</t>
  </si>
  <si>
    <t>13/4</t>
  </si>
  <si>
    <t>57/9</t>
  </si>
  <si>
    <t>239/43</t>
  </si>
  <si>
    <t>282/55</t>
  </si>
  <si>
    <t>329/68</t>
  </si>
  <si>
    <t>438/101</t>
  </si>
  <si>
    <t>547/159</t>
  </si>
  <si>
    <t>725/209</t>
  </si>
  <si>
    <t>575/177</t>
  </si>
  <si>
    <t>455/124</t>
  </si>
  <si>
    <t>553/105</t>
  </si>
  <si>
    <t>529/100</t>
  </si>
  <si>
    <t>391/89</t>
  </si>
  <si>
    <t>125/35</t>
  </si>
  <si>
    <t>35/16</t>
  </si>
  <si>
    <t>11/2</t>
  </si>
  <si>
    <t>243/50</t>
  </si>
  <si>
    <t>828/169</t>
  </si>
  <si>
    <t>1,097/197</t>
  </si>
  <si>
    <t>1,124/213</t>
  </si>
  <si>
    <t>973/252</t>
  </si>
  <si>
    <t>1,080/321</t>
  </si>
  <si>
    <t>1,387/403</t>
  </si>
  <si>
    <t>1,149/349</t>
  </si>
  <si>
    <t>956/239</t>
  </si>
  <si>
    <t>693/172</t>
  </si>
  <si>
    <t>378/109</t>
  </si>
  <si>
    <t>177/51</t>
  </si>
  <si>
    <t>70/38</t>
  </si>
  <si>
    <t>28/13</t>
  </si>
  <si>
    <t>10/6</t>
  </si>
  <si>
    <t>21/2</t>
  </si>
  <si>
    <t>17/6</t>
  </si>
  <si>
    <t>27/3</t>
  </si>
  <si>
    <t>41/7</t>
  </si>
  <si>
    <t>43/9</t>
  </si>
  <si>
    <t>37/9</t>
  </si>
  <si>
    <t>46/6</t>
  </si>
  <si>
    <t>29/1</t>
  </si>
  <si>
    <t>14/16</t>
  </si>
  <si>
    <t>23/23</t>
  </si>
  <si>
    <t>26/14</t>
  </si>
  <si>
    <t>33/26</t>
  </si>
  <si>
    <t>53/33</t>
  </si>
  <si>
    <t>81/42</t>
  </si>
  <si>
    <t>67/26</t>
  </si>
  <si>
    <t>44/20</t>
  </si>
  <si>
    <t>39/13</t>
  </si>
  <si>
    <t>23/9</t>
  </si>
  <si>
    <t>39/18</t>
  </si>
  <si>
    <t>127/39</t>
  </si>
  <si>
    <t>183/35</t>
  </si>
  <si>
    <t>208/49</t>
  </si>
  <si>
    <t>266/54</t>
  </si>
  <si>
    <t>323/78</t>
  </si>
  <si>
    <t>387/121</t>
  </si>
  <si>
    <t>368/63</t>
  </si>
  <si>
    <t>328/69</t>
  </si>
  <si>
    <t>348/42</t>
  </si>
  <si>
    <t>236/34</t>
  </si>
  <si>
    <t>169/19</t>
  </si>
  <si>
    <t>40/4</t>
  </si>
  <si>
    <t>7/2</t>
  </si>
  <si>
    <t>44/68</t>
  </si>
  <si>
    <t>182/265</t>
  </si>
  <si>
    <t>203/321</t>
  </si>
  <si>
    <t>230/328</t>
  </si>
  <si>
    <t>319/410</t>
  </si>
  <si>
    <t>392/509</t>
  </si>
  <si>
    <t>554/732</t>
  </si>
  <si>
    <t>377/610</t>
  </si>
  <si>
    <t>381/520</t>
  </si>
  <si>
    <t>393/467</t>
  </si>
  <si>
    <t>313/368</t>
  </si>
  <si>
    <t>277/302</t>
  </si>
  <si>
    <t>134/126</t>
  </si>
  <si>
    <t>56/48</t>
  </si>
  <si>
    <t>21/26</t>
  </si>
  <si>
    <t>25/60</t>
  </si>
  <si>
    <t>48/66</t>
  </si>
  <si>
    <t>31/56</t>
  </si>
  <si>
    <t>40/60</t>
  </si>
  <si>
    <t>48/81</t>
  </si>
  <si>
    <t>86/121</t>
  </si>
  <si>
    <t>75/110</t>
  </si>
  <si>
    <t>60/90</t>
  </si>
  <si>
    <t>53/59</t>
  </si>
  <si>
    <t>28/26</t>
  </si>
  <si>
    <t>16/17</t>
  </si>
  <si>
    <t>33/24</t>
  </si>
  <si>
    <t>42/37</t>
  </si>
  <si>
    <t>41/45</t>
  </si>
  <si>
    <t>41/41</t>
  </si>
  <si>
    <t>40/48</t>
  </si>
  <si>
    <t>53/31</t>
  </si>
  <si>
    <t>77/50</t>
  </si>
  <si>
    <t>60/44</t>
  </si>
  <si>
    <t>35/22</t>
  </si>
  <si>
    <t>16/12</t>
  </si>
  <si>
    <t>8/14</t>
  </si>
  <si>
    <t>7/9</t>
  </si>
  <si>
    <t>44/29</t>
  </si>
  <si>
    <t>54/47</t>
  </si>
  <si>
    <t>40/55</t>
  </si>
  <si>
    <t>75/48</t>
  </si>
  <si>
    <t>97/80</t>
  </si>
  <si>
    <t>150/97</t>
  </si>
  <si>
    <t>87/67</t>
  </si>
  <si>
    <t>88/50</t>
  </si>
  <si>
    <t>114/51</t>
  </si>
  <si>
    <t>96/25</t>
  </si>
  <si>
    <t>68/15</t>
  </si>
  <si>
    <t>29/11</t>
  </si>
  <si>
    <t>14/5</t>
  </si>
  <si>
    <t>35/85</t>
  </si>
  <si>
    <t>95/113</t>
  </si>
  <si>
    <t>43/101</t>
  </si>
  <si>
    <t>42/100</t>
  </si>
  <si>
    <t>47/152</t>
  </si>
  <si>
    <t>65/182</t>
  </si>
  <si>
    <t>70/259</t>
  </si>
  <si>
    <t>56/193</t>
  </si>
  <si>
    <t>45/146</t>
  </si>
  <si>
    <t>57/175</t>
  </si>
  <si>
    <t>72/189</t>
  </si>
  <si>
    <t>64/214</t>
  </si>
  <si>
    <t>21/60</t>
  </si>
  <si>
    <t>10/18</t>
  </si>
  <si>
    <t>5/12</t>
  </si>
  <si>
    <t>30/57</t>
  </si>
  <si>
    <t>41/83</t>
  </si>
  <si>
    <t>33/89</t>
  </si>
  <si>
    <t>73/102</t>
  </si>
  <si>
    <t>57/126</t>
  </si>
  <si>
    <t>55/148</t>
  </si>
  <si>
    <t>71/146</t>
  </si>
  <si>
    <t>57/149</t>
  </si>
  <si>
    <t>58/135</t>
  </si>
  <si>
    <t>100/123</t>
  </si>
  <si>
    <t>68/113</t>
  </si>
  <si>
    <t>41/63</t>
  </si>
  <si>
    <t>15/18</t>
  </si>
  <si>
    <t>6/5</t>
  </si>
  <si>
    <t>34/94</t>
  </si>
  <si>
    <t>75/148</t>
  </si>
  <si>
    <t>65/104</t>
  </si>
  <si>
    <t>55/126</t>
  </si>
  <si>
    <t>70/168</t>
  </si>
  <si>
    <t>101/230</t>
  </si>
  <si>
    <t>79/241</t>
  </si>
  <si>
    <t>151/225</t>
  </si>
  <si>
    <t>133/169</t>
  </si>
  <si>
    <t>69/40</t>
  </si>
  <si>
    <t>37/32</t>
  </si>
  <si>
    <t>16/16</t>
  </si>
  <si>
    <t>5/7</t>
  </si>
  <si>
    <t>3/7</t>
  </si>
  <si>
    <t>60/409</t>
  </si>
  <si>
    <t>131/477</t>
  </si>
  <si>
    <t>147/490</t>
  </si>
  <si>
    <t>177/640</t>
  </si>
  <si>
    <t>209/782</t>
  </si>
  <si>
    <t>199/971</t>
  </si>
  <si>
    <t>136/949</t>
  </si>
  <si>
    <t>147/847</t>
  </si>
  <si>
    <t>171/660</t>
  </si>
  <si>
    <t>142/419</t>
  </si>
  <si>
    <t>131/204</t>
  </si>
  <si>
    <t>49/55</t>
  </si>
  <si>
    <t>7/5</t>
  </si>
  <si>
    <t>6/17</t>
  </si>
  <si>
    <t>25/18</t>
  </si>
  <si>
    <t>23/13</t>
  </si>
  <si>
    <t>37/28</t>
  </si>
  <si>
    <t>49/40</t>
  </si>
  <si>
    <t>48/43</t>
  </si>
  <si>
    <t>66/25</t>
  </si>
  <si>
    <t>39/26</t>
  </si>
  <si>
    <t>12/6</t>
  </si>
  <si>
    <t>22/4</t>
  </si>
  <si>
    <t>83/25</t>
  </si>
  <si>
    <t>105/56</t>
  </si>
  <si>
    <t>127/66</t>
  </si>
  <si>
    <t>196/99</t>
  </si>
  <si>
    <t>204/139</t>
  </si>
  <si>
    <t>248/187</t>
  </si>
  <si>
    <t>245/167</t>
  </si>
  <si>
    <t>186/150</t>
  </si>
  <si>
    <t>257/163</t>
  </si>
  <si>
    <t>308/138</t>
  </si>
  <si>
    <t>210/138</t>
  </si>
  <si>
    <t>105/60</t>
  </si>
  <si>
    <t>29/23</t>
  </si>
  <si>
    <t>9/6</t>
  </si>
  <si>
    <t>61/43</t>
  </si>
  <si>
    <t>96/54</t>
  </si>
  <si>
    <t>118/48</t>
  </si>
  <si>
    <t>106/45</t>
  </si>
  <si>
    <t>125/78</t>
  </si>
  <si>
    <t>183/110</t>
  </si>
  <si>
    <t>162/75</t>
  </si>
  <si>
    <t>146/67</t>
  </si>
  <si>
    <t>94/35</t>
  </si>
  <si>
    <t>38/16</t>
  </si>
  <si>
    <t>30/9</t>
  </si>
  <si>
    <t>19/5</t>
  </si>
  <si>
    <t>60/47</t>
  </si>
  <si>
    <t>55/32</t>
  </si>
  <si>
    <t>53/41</t>
  </si>
  <si>
    <t>46/44</t>
  </si>
  <si>
    <t>50/57</t>
  </si>
  <si>
    <t>84/62</t>
  </si>
  <si>
    <t>63/50</t>
  </si>
  <si>
    <t>50/41</t>
  </si>
  <si>
    <t>56/56</t>
  </si>
  <si>
    <t>89/78</t>
  </si>
  <si>
    <t>95/110</t>
  </si>
  <si>
    <t>82/101</t>
  </si>
  <si>
    <t>41/39</t>
  </si>
  <si>
    <t>995/174</t>
  </si>
  <si>
    <t>4,331/5,342</t>
  </si>
  <si>
    <t>4,552/7,170</t>
  </si>
  <si>
    <t>2,866/3,218</t>
  </si>
  <si>
    <t>1,508/5,433</t>
  </si>
  <si>
    <t>894/55</t>
  </si>
  <si>
    <t>1,017/519</t>
  </si>
  <si>
    <t>9,206/2,080</t>
  </si>
  <si>
    <t>2,356/126</t>
  </si>
  <si>
    <t>3,789/134</t>
  </si>
  <si>
    <t>2,513/2,183</t>
  </si>
  <si>
    <t>869/763</t>
  </si>
  <si>
    <t>24/1</t>
  </si>
  <si>
    <t>24/81</t>
  </si>
  <si>
    <t>31/50</t>
  </si>
  <si>
    <t>38/107</t>
  </si>
  <si>
    <t>253/45</t>
  </si>
  <si>
    <t>65/2</t>
  </si>
  <si>
    <t>35/21</t>
  </si>
  <si>
    <t>19/6</t>
  </si>
  <si>
    <t>151/376</t>
  </si>
  <si>
    <t>174/352</t>
  </si>
  <si>
    <t>123/187</t>
  </si>
  <si>
    <t>129/276</t>
  </si>
  <si>
    <t>46/5</t>
  </si>
  <si>
    <t>14/4</t>
  </si>
  <si>
    <t>843/127</t>
  </si>
  <si>
    <t>62/6</t>
  </si>
  <si>
    <t>208/9</t>
  </si>
  <si>
    <t>116/58</t>
  </si>
  <si>
    <t>57/42</t>
  </si>
  <si>
    <t>409/523</t>
  </si>
  <si>
    <t>280/467</t>
  </si>
  <si>
    <t>162/210</t>
  </si>
  <si>
    <t>111/271</t>
  </si>
  <si>
    <t>45/4</t>
  </si>
  <si>
    <t>946/145</t>
  </si>
  <si>
    <t>115/3</t>
  </si>
  <si>
    <t>229/5</t>
  </si>
  <si>
    <t>129/71</t>
  </si>
  <si>
    <t>50/28</t>
  </si>
  <si>
    <t>379/459</t>
  </si>
  <si>
    <t>300/504</t>
  </si>
  <si>
    <t>179/216</t>
  </si>
  <si>
    <t>101/288</t>
  </si>
  <si>
    <t>70/6</t>
  </si>
  <si>
    <t>23/5</t>
  </si>
  <si>
    <t>1,006/150</t>
  </si>
  <si>
    <t>121/13</t>
  </si>
  <si>
    <t>266/12</t>
  </si>
  <si>
    <t>165/74</t>
  </si>
  <si>
    <t>52/35</t>
  </si>
  <si>
    <t>405/516</t>
  </si>
  <si>
    <t>360/649</t>
  </si>
  <si>
    <t>237/255</t>
  </si>
  <si>
    <t>150/412</t>
  </si>
  <si>
    <t>78/3</t>
  </si>
  <si>
    <t>22/7</t>
  </si>
  <si>
    <t>926/185</t>
  </si>
  <si>
    <t>150/10</t>
  </si>
  <si>
    <t>334/11</t>
  </si>
  <si>
    <t>223/127</t>
  </si>
  <si>
    <t>44/36</t>
  </si>
  <si>
    <t>48/6</t>
  </si>
  <si>
    <t>120/13</t>
  </si>
  <si>
    <t>128/16</t>
  </si>
  <si>
    <t>138/21</t>
  </si>
  <si>
    <t>147/28</t>
  </si>
  <si>
    <t>421/624</t>
  </si>
  <si>
    <t>589/741</t>
  </si>
  <si>
    <t>437/748</t>
  </si>
  <si>
    <t>484/608</t>
  </si>
  <si>
    <t>441/413</t>
  </si>
  <si>
    <t>492/904</t>
  </si>
  <si>
    <t>675/1,265</t>
  </si>
  <si>
    <t>685/971</t>
  </si>
  <si>
    <t>625/785</t>
  </si>
  <si>
    <t>501/504</t>
  </si>
  <si>
    <t>309/288</t>
  </si>
  <si>
    <t>449/402</t>
  </si>
  <si>
    <t>301/375</t>
  </si>
  <si>
    <t>312/354</t>
  </si>
  <si>
    <t>259/298</t>
  </si>
  <si>
    <t>167/518</t>
  </si>
  <si>
    <t>159/706</t>
  </si>
  <si>
    <t>109/614</t>
  </si>
  <si>
    <t>96/559</t>
  </si>
  <si>
    <t>105/602</t>
  </si>
  <si>
    <t>68/7</t>
  </si>
  <si>
    <t>94/7</t>
  </si>
  <si>
    <t>64/6</t>
  </si>
  <si>
    <t>82/7</t>
  </si>
  <si>
    <t>85/4</t>
  </si>
  <si>
    <t>36/20</t>
  </si>
  <si>
    <t>35/13</t>
  </si>
  <si>
    <t>35/10</t>
  </si>
  <si>
    <t>61/45</t>
  </si>
  <si>
    <t>1,006/248</t>
  </si>
  <si>
    <t>1,200/282</t>
  </si>
  <si>
    <t>929/252</t>
  </si>
  <si>
    <t>683/196</t>
  </si>
  <si>
    <t>600/177</t>
  </si>
  <si>
    <t>220/19</t>
  </si>
  <si>
    <t>301/28</t>
  </si>
  <si>
    <t>290/11</t>
  </si>
  <si>
    <t>275/10</t>
  </si>
  <si>
    <t>305/8</t>
  </si>
  <si>
    <t>426/12</t>
  </si>
  <si>
    <t>514/13</t>
  </si>
  <si>
    <t>386/13</t>
  </si>
  <si>
    <t>313/6</t>
  </si>
  <si>
    <t>360/14</t>
  </si>
  <si>
    <t>245/193</t>
  </si>
  <si>
    <t>268/275</t>
  </si>
  <si>
    <t>250/267</t>
  </si>
  <si>
    <t>196/240</t>
  </si>
  <si>
    <t>281/265</t>
  </si>
  <si>
    <t>45/46</t>
  </si>
  <si>
    <t>78/60</t>
  </si>
  <si>
    <t>63/46</t>
  </si>
  <si>
    <t>45/39</t>
  </si>
  <si>
    <t>51/55</t>
  </si>
  <si>
    <t>147/23</t>
  </si>
  <si>
    <t>115/27</t>
  </si>
  <si>
    <t>62/20</t>
  </si>
  <si>
    <t>37/8</t>
  </si>
  <si>
    <t>18/8</t>
  </si>
  <si>
    <t>281/170</t>
  </si>
  <si>
    <t>185/87</t>
  </si>
  <si>
    <t>79/47</t>
  </si>
  <si>
    <t>17/10</t>
  </si>
  <si>
    <t>239/315</t>
  </si>
  <si>
    <t>137/233</t>
  </si>
  <si>
    <t>47/91</t>
  </si>
  <si>
    <t>12/34</t>
  </si>
  <si>
    <t>1/15</t>
  </si>
  <si>
    <t>186/231</t>
  </si>
  <si>
    <t>172/192</t>
  </si>
  <si>
    <t>89/90</t>
  </si>
  <si>
    <t>40/47</t>
  </si>
  <si>
    <t>17/23</t>
  </si>
  <si>
    <t>135/510</t>
  </si>
  <si>
    <t>122/398</t>
  </si>
  <si>
    <t>56/126</t>
  </si>
  <si>
    <t>27/37</t>
  </si>
  <si>
    <t>117/4</t>
  </si>
  <si>
    <t>91/1</t>
  </si>
  <si>
    <t>8/1</t>
  </si>
  <si>
    <t>164/82</t>
  </si>
  <si>
    <t>226/127</t>
  </si>
  <si>
    <t>167/81</t>
  </si>
  <si>
    <t>105/61</t>
  </si>
  <si>
    <t>68/40</t>
  </si>
  <si>
    <t>411/128</t>
  </si>
  <si>
    <t>255/84</t>
  </si>
  <si>
    <t>101/44</t>
  </si>
  <si>
    <t>8/4</t>
  </si>
  <si>
    <t>251/9</t>
  </si>
  <si>
    <t>198/6</t>
  </si>
  <si>
    <t>353/17</t>
  </si>
  <si>
    <t>248/12</t>
  </si>
  <si>
    <t>70/5</t>
  </si>
  <si>
    <t>16/1</t>
  </si>
  <si>
    <t>302/258</t>
  </si>
  <si>
    <t>192/225</t>
  </si>
  <si>
    <t>91/88</t>
  </si>
  <si>
    <t>15/17</t>
  </si>
  <si>
    <t>85/74</t>
  </si>
  <si>
    <t>92/110</t>
  </si>
  <si>
    <t>83/100</t>
  </si>
  <si>
    <t>63/48</t>
  </si>
  <si>
    <t>42/38</t>
  </si>
  <si>
    <t>久米</t>
    <phoneticPr fontId="1"/>
  </si>
  <si>
    <t>平成17年</t>
    <rPh sb="0" eb="2">
      <t>ヘイセイ</t>
    </rPh>
    <rPh sb="4" eb="5">
      <t>ネン</t>
    </rPh>
    <phoneticPr fontId="1"/>
  </si>
  <si>
    <t>平成22年</t>
    <rPh sb="0" eb="2">
      <t>ヘイセイ</t>
    </rPh>
    <rPh sb="4" eb="5">
      <t>ネン</t>
    </rPh>
    <phoneticPr fontId="1"/>
  </si>
  <si>
    <r>
      <t>その他</t>
    </r>
    <r>
      <rPr>
        <vertAlign val="superscript"/>
        <sz val="10"/>
        <color theme="1"/>
        <rFont val="BIZ UD明朝 Medium"/>
        <family val="1"/>
        <charset val="128"/>
      </rPr>
      <t>※１</t>
    </r>
    <rPh sb="2" eb="3">
      <t>タ</t>
    </rPh>
    <phoneticPr fontId="1"/>
  </si>
  <si>
    <t>注）※１）無国籍及び国籍不詳を含む。</t>
    <rPh sb="0" eb="1">
      <t>チュウ</t>
    </rPh>
    <rPh sb="5" eb="8">
      <t>ムコクセキ</t>
    </rPh>
    <rPh sb="8" eb="9">
      <t>オヨ</t>
    </rPh>
    <rPh sb="10" eb="12">
      <t>コクセキ</t>
    </rPh>
    <rPh sb="12" eb="14">
      <t>フショウ</t>
    </rPh>
    <rPh sb="15" eb="16">
      <t>フク</t>
    </rPh>
    <phoneticPr fontId="1"/>
  </si>
  <si>
    <r>
      <t>計</t>
    </r>
    <r>
      <rPr>
        <vertAlign val="superscript"/>
        <sz val="10"/>
        <color theme="1"/>
        <rFont val="BIZ UD明朝 Medium"/>
        <family val="1"/>
        <charset val="128"/>
      </rPr>
      <t>※１</t>
    </r>
    <rPh sb="0" eb="1">
      <t>ケイ</t>
    </rPh>
    <phoneticPr fontId="1"/>
  </si>
  <si>
    <t>注）※１）配偶関係不詳を含む。</t>
    <rPh sb="0" eb="1">
      <t>チュウ</t>
    </rPh>
    <rPh sb="5" eb="7">
      <t>ハイグウ</t>
    </rPh>
    <rPh sb="7" eb="9">
      <t>カンケイ</t>
    </rPh>
    <rPh sb="9" eb="11">
      <t>フショウ</t>
    </rPh>
    <rPh sb="12" eb="13">
      <t>フク</t>
    </rPh>
    <phoneticPr fontId="1"/>
  </si>
  <si>
    <t>（令和2年10月1日）</t>
  </si>
  <si>
    <t>（各年10月1日）</t>
  </si>
  <si>
    <r>
      <t>面積</t>
    </r>
    <r>
      <rPr>
        <vertAlign val="superscript"/>
        <sz val="10"/>
        <color theme="1"/>
        <rFont val="BIZ UD明朝 Medium"/>
        <family val="1"/>
        <charset val="128"/>
      </rPr>
      <t>※１</t>
    </r>
    <rPh sb="0" eb="2">
      <t>メンセキ</t>
    </rPh>
    <phoneticPr fontId="1"/>
  </si>
  <si>
    <r>
      <t>年齢別割合</t>
    </r>
    <r>
      <rPr>
        <b/>
        <vertAlign val="superscript"/>
        <sz val="10"/>
        <color theme="1"/>
        <rFont val="BIZ UD明朝 Medium"/>
        <family val="1"/>
        <charset val="128"/>
      </rPr>
      <t>※１</t>
    </r>
    <phoneticPr fontId="1"/>
  </si>
  <si>
    <t>注）※１）不詳を除いて算出。</t>
    <rPh sb="0" eb="1">
      <t>チュウ</t>
    </rPh>
    <rPh sb="5" eb="6">
      <t>ノゾ</t>
    </rPh>
    <rPh sb="8" eb="10">
      <t>サンシュツ</t>
    </rPh>
    <phoneticPr fontId="1"/>
  </si>
  <si>
    <t>市区町村別面積調」による。</t>
    <phoneticPr fontId="1"/>
  </si>
  <si>
    <t>（令和2年10月1日）</t>
    <phoneticPr fontId="1"/>
  </si>
  <si>
    <t>（令和2年10月1日）</t>
    <phoneticPr fontId="1"/>
  </si>
  <si>
    <t>※１</t>
    <phoneticPr fontId="1"/>
  </si>
  <si>
    <t>注）※１）夫の親か妻の親か特定できない場合を含む。</t>
    <rPh sb="0" eb="1">
      <t>チュウ</t>
    </rPh>
    <rPh sb="5" eb="6">
      <t>オット</t>
    </rPh>
    <rPh sb="7" eb="8">
      <t>オヤ</t>
    </rPh>
    <rPh sb="9" eb="10">
      <t>ツマ</t>
    </rPh>
    <rPh sb="11" eb="12">
      <t>オヤ</t>
    </rPh>
    <rPh sb="13" eb="15">
      <t>トクテイ</t>
    </rPh>
    <rPh sb="19" eb="21">
      <t>バアイ</t>
    </rPh>
    <rPh sb="22" eb="23">
      <t>フク</t>
    </rPh>
    <phoneticPr fontId="2"/>
  </si>
  <si>
    <r>
      <t>総数</t>
    </r>
    <r>
      <rPr>
        <vertAlign val="superscript"/>
        <sz val="10"/>
        <color theme="1"/>
        <rFont val="BIZ UD明朝 Medium"/>
        <family val="1"/>
        <charset val="128"/>
      </rPr>
      <t>※１</t>
    </r>
    <rPh sb="0" eb="2">
      <t>ソウスウ</t>
    </rPh>
    <phoneticPr fontId="1"/>
  </si>
  <si>
    <t>15～19歳</t>
    <phoneticPr fontId="1"/>
  </si>
  <si>
    <t>20～24</t>
    <phoneticPr fontId="1"/>
  </si>
  <si>
    <t>25～29</t>
    <phoneticPr fontId="1"/>
  </si>
  <si>
    <t>30～34</t>
    <phoneticPr fontId="1"/>
  </si>
  <si>
    <t>35～39</t>
    <phoneticPr fontId="1"/>
  </si>
  <si>
    <t>40～44</t>
    <phoneticPr fontId="1"/>
  </si>
  <si>
    <t>45～49</t>
    <phoneticPr fontId="1"/>
  </si>
  <si>
    <t>50～54</t>
    <phoneticPr fontId="1"/>
  </si>
  <si>
    <t>55～59</t>
    <phoneticPr fontId="1"/>
  </si>
  <si>
    <t>60～64</t>
    <phoneticPr fontId="1"/>
  </si>
  <si>
    <t>65～69</t>
    <phoneticPr fontId="1"/>
  </si>
  <si>
    <t>70～74</t>
    <phoneticPr fontId="1"/>
  </si>
  <si>
    <t>75～79</t>
    <phoneticPr fontId="1"/>
  </si>
  <si>
    <t>80～84</t>
    <phoneticPr fontId="1"/>
  </si>
  <si>
    <t>85歳以上</t>
    <phoneticPr fontId="1"/>
  </si>
  <si>
    <t>５～29</t>
    <phoneticPr fontId="1"/>
  </si>
  <si>
    <t>30～49</t>
    <phoneticPr fontId="1"/>
  </si>
  <si>
    <t>50人以上</t>
    <rPh sb="2" eb="5">
      <t>ニンイジョウ</t>
    </rPh>
    <phoneticPr fontId="1"/>
  </si>
  <si>
    <t>主世帯人員及び65歳以上世帯人員</t>
  </si>
  <si>
    <r>
      <t>総数</t>
    </r>
    <r>
      <rPr>
        <vertAlign val="superscript"/>
        <sz val="10"/>
        <color theme="1"/>
        <rFont val="BIZ UD明朝 Medium"/>
        <family val="1"/>
        <charset val="128"/>
      </rPr>
      <t>※２</t>
    </r>
    <rPh sb="0" eb="2">
      <t>ソウスウ</t>
    </rPh>
    <phoneticPr fontId="1"/>
  </si>
  <si>
    <t>住宅に住む65歳以上世帯員がいる一般世帯</t>
    <rPh sb="0" eb="2">
      <t>ジュウタク</t>
    </rPh>
    <rPh sb="3" eb="4">
      <t>ス</t>
    </rPh>
    <rPh sb="7" eb="10">
      <t>サイイジョウ</t>
    </rPh>
    <rPh sb="10" eb="13">
      <t>セタイイン</t>
    </rPh>
    <rPh sb="16" eb="20">
      <t>イッパンセタイ</t>
    </rPh>
    <phoneticPr fontId="1"/>
  </si>
  <si>
    <r>
      <t>雇用者</t>
    </r>
    <r>
      <rPr>
        <vertAlign val="superscript"/>
        <sz val="10"/>
        <color theme="1"/>
        <rFont val="BIZ UD明朝 Medium"/>
        <family val="1"/>
        <charset val="128"/>
      </rPr>
      <t>※２</t>
    </r>
    <rPh sb="0" eb="3">
      <t>コヨウシャ</t>
    </rPh>
    <phoneticPr fontId="1"/>
  </si>
  <si>
    <r>
      <t>自営業主</t>
    </r>
    <r>
      <rPr>
        <vertAlign val="superscript"/>
        <sz val="10"/>
        <color theme="1"/>
        <rFont val="BIZ UD明朝 Medium"/>
        <family val="1"/>
        <charset val="128"/>
      </rPr>
      <t>※３</t>
    </r>
    <rPh sb="0" eb="4">
      <t>ジエイギョウヌシ</t>
    </rPh>
    <phoneticPr fontId="1"/>
  </si>
  <si>
    <t>注）※１）「役員」を含む。</t>
    <rPh sb="6" eb="8">
      <t>ヤクイン</t>
    </rPh>
    <phoneticPr fontId="2"/>
  </si>
  <si>
    <r>
      <t>Ⅰ　市街化区域</t>
    </r>
    <r>
      <rPr>
        <vertAlign val="superscript"/>
        <sz val="10"/>
        <color theme="1"/>
        <rFont val="BIZ UD明朝 Medium"/>
        <family val="1"/>
        <charset val="128"/>
      </rPr>
      <t>※２</t>
    </r>
    <rPh sb="2" eb="5">
      <t>シガイカ</t>
    </rPh>
    <rPh sb="5" eb="7">
      <t>クイキ</t>
    </rPh>
    <phoneticPr fontId="1"/>
  </si>
  <si>
    <r>
      <t>Ⅲ　非線引きの区域</t>
    </r>
    <r>
      <rPr>
        <vertAlign val="superscript"/>
        <sz val="10"/>
        <color theme="1"/>
        <rFont val="BIZ UD明朝 Medium"/>
        <family val="1"/>
        <charset val="128"/>
      </rPr>
      <t>※２</t>
    </r>
    <rPh sb="2" eb="5">
      <t>ヒセンビ</t>
    </rPh>
    <rPh sb="7" eb="9">
      <t>クイキ</t>
    </rPh>
    <phoneticPr fontId="1"/>
  </si>
  <si>
    <t>注）※１）年齢「不詳」を含む。※２）用途地域未設定の地域を含む。</t>
    <rPh sb="5" eb="7">
      <t>ネンレイ</t>
    </rPh>
    <rPh sb="8" eb="10">
      <t>フショウ</t>
    </rPh>
    <phoneticPr fontId="2"/>
  </si>
  <si>
    <t>高齢者
のみ</t>
    <phoneticPr fontId="1"/>
  </si>
  <si>
    <t>高齢者と
幼児のみ</t>
    <phoneticPr fontId="1"/>
  </si>
  <si>
    <r>
      <t xml:space="preserve">総数
</t>
    </r>
    <r>
      <rPr>
        <vertAlign val="superscript"/>
        <sz val="10"/>
        <color theme="1"/>
        <rFont val="BIZ UD明朝 Medium"/>
        <family val="1"/>
        <charset val="128"/>
      </rPr>
      <t>※２</t>
    </r>
    <rPh sb="0" eb="2">
      <t>ソウスウ</t>
    </rPh>
    <phoneticPr fontId="1"/>
  </si>
  <si>
    <t>従業地、通学地による就業者、通学者</t>
    <rPh sb="0" eb="3">
      <t>ジュウギョウチ</t>
    </rPh>
    <rPh sb="4" eb="7">
      <t>ツウガクチ</t>
    </rPh>
    <rPh sb="10" eb="13">
      <t>シュウギョウシャ</t>
    </rPh>
    <rPh sb="14" eb="17">
      <t>ツウガクシャ</t>
    </rPh>
    <phoneticPr fontId="1"/>
  </si>
  <si>
    <t>注）※１）従業地・通学地「不詳」で、当地に常住している者を含む。</t>
    <rPh sb="0" eb="1">
      <t>チュウ</t>
    </rPh>
    <rPh sb="5" eb="8">
      <t>ジュウギョウチ</t>
    </rPh>
    <rPh sb="9" eb="12">
      <t>ツウガクチ</t>
    </rPh>
    <rPh sb="13" eb="15">
      <t>フショウ</t>
    </rPh>
    <rPh sb="18" eb="20">
      <t>トウチ</t>
    </rPh>
    <rPh sb="21" eb="23">
      <t>ジョウジュウ</t>
    </rPh>
    <rPh sb="27" eb="28">
      <t>モノ</t>
    </rPh>
    <rPh sb="29" eb="30">
      <t>フク</t>
    </rPh>
    <phoneticPr fontId="1"/>
  </si>
  <si>
    <r>
      <t>総数</t>
    </r>
    <r>
      <rPr>
        <vertAlign val="superscript"/>
        <sz val="10"/>
        <color theme="1"/>
        <rFont val="BIZ UD明朝 Medium"/>
        <family val="1"/>
        <charset val="128"/>
      </rPr>
      <t>※３</t>
    </r>
    <rPh sb="0" eb="2">
      <t>ソウスウ</t>
    </rPh>
    <phoneticPr fontId="1"/>
  </si>
  <si>
    <t>人口集中地区　ＤＩＤｓ</t>
    <rPh sb="0" eb="6">
      <t>ジンコウシュウチュウチク</t>
    </rPh>
    <phoneticPr fontId="1"/>
  </si>
  <si>
    <t>　　</t>
  </si>
  <si>
    <t>第１次産業（Ａ～Ｂ）</t>
    <rPh sb="0" eb="1">
      <t>ダイ</t>
    </rPh>
    <rPh sb="2" eb="3">
      <t>ジ</t>
    </rPh>
    <rPh sb="3" eb="5">
      <t>サンギョウ</t>
    </rPh>
    <phoneticPr fontId="1"/>
  </si>
  <si>
    <r>
      <rPr>
        <b/>
        <sz val="10"/>
        <color theme="0"/>
        <rFont val="BIZ UD明朝 Medium"/>
        <family val="1"/>
        <charset val="128"/>
      </rPr>
      <t>13　</t>
    </r>
    <r>
      <rPr>
        <b/>
        <sz val="10"/>
        <color theme="1"/>
        <rFont val="BIZ UD明朝 Medium"/>
        <family val="1"/>
        <charset val="128"/>
      </rPr>
      <t>人口密度</t>
    </r>
    <phoneticPr fontId="1"/>
  </si>
  <si>
    <t>令和４年</t>
    <rPh sb="0" eb="2">
      <t>レイワ</t>
    </rPh>
    <rPh sb="3" eb="4">
      <t>ネン</t>
    </rPh>
    <phoneticPr fontId="1"/>
  </si>
  <si>
    <t>ネパール</t>
    <phoneticPr fontId="1"/>
  </si>
  <si>
    <t>人口密度（人/㎢）</t>
    <rPh sb="0" eb="2">
      <t>ジンコウ</t>
    </rPh>
    <rPh sb="2" eb="4">
      <t>ミツド</t>
    </rPh>
    <rPh sb="5" eb="6">
      <t>ニン</t>
    </rPh>
    <phoneticPr fontId="1"/>
  </si>
  <si>
    <t>増減率（５年間）
（％）</t>
    <rPh sb="0" eb="2">
      <t>ゾウゲン</t>
    </rPh>
    <rPh sb="2" eb="3">
      <t>リツ</t>
    </rPh>
    <rPh sb="5" eb="7">
      <t>ネンカン</t>
    </rPh>
    <phoneticPr fontId="1"/>
  </si>
  <si>
    <t>（再掲）
間借り・
下宿
などの
単身者</t>
    <rPh sb="1" eb="3">
      <t>サイケイ</t>
    </rPh>
    <rPh sb="5" eb="7">
      <t>マガ</t>
    </rPh>
    <rPh sb="10" eb="12">
      <t>ゲシュク</t>
    </rPh>
    <rPh sb="17" eb="19">
      <t>タンシン</t>
    </rPh>
    <rPh sb="19" eb="20">
      <t>シャ</t>
    </rPh>
    <phoneticPr fontId="1"/>
  </si>
  <si>
    <t>（令和2年 10月1日）</t>
    <rPh sb="1" eb="3">
      <t>レイワ</t>
    </rPh>
    <rPh sb="4" eb="5">
      <t>ネン</t>
    </rPh>
    <rPh sb="8" eb="9">
      <t>ガツ</t>
    </rPh>
    <rPh sb="10" eb="11">
      <t>ニチ</t>
    </rPh>
    <phoneticPr fontId="1"/>
  </si>
  <si>
    <t>一般世帯人員、65歳以上世帯人員及び１世帯当たり人員</t>
    <phoneticPr fontId="1"/>
  </si>
  <si>
    <t>うち12歳
未満の
通学者
あり</t>
    <rPh sb="4" eb="5">
      <t>サイ</t>
    </rPh>
    <rPh sb="6" eb="8">
      <t>ミマン</t>
    </rPh>
    <rPh sb="10" eb="13">
      <t>ツウガクシャ</t>
    </rPh>
    <phoneticPr fontId="1"/>
  </si>
  <si>
    <t>資料：市市民課 「地区別人口（令和４年９月末住基人口）」</t>
    <rPh sb="9" eb="11">
      <t>チク</t>
    </rPh>
    <rPh sb="15" eb="17">
      <t>レイワ</t>
    </rPh>
    <rPh sb="18" eb="19">
      <t>ネン</t>
    </rPh>
    <rPh sb="20" eb="22">
      <t>ガツマツ</t>
    </rPh>
    <rPh sb="22" eb="26">
      <t>ジュウキジンコウ</t>
    </rPh>
    <phoneticPr fontId="1"/>
  </si>
  <si>
    <t>34,896/27,197</t>
    <phoneticPr fontId="1"/>
  </si>
  <si>
    <t>就業者（つづき）</t>
    <rPh sb="0" eb="3">
      <t>シュウギョウシャ</t>
    </rPh>
    <phoneticPr fontId="1"/>
  </si>
  <si>
    <t>Ｏ　教育、学習支援業</t>
    <rPh sb="2" eb="4">
      <t>キョウイク</t>
    </rPh>
    <rPh sb="5" eb="7">
      <t>ガクシュウ</t>
    </rPh>
    <rPh sb="7" eb="10">
      <t>シエンギョウ</t>
    </rPh>
    <phoneticPr fontId="1"/>
  </si>
  <si>
    <t>‐/‐</t>
    <phoneticPr fontId="1"/>
  </si>
  <si>
    <t>‐/11</t>
    <phoneticPr fontId="1"/>
  </si>
  <si>
    <t>‐/3</t>
    <phoneticPr fontId="1"/>
  </si>
  <si>
    <t>‐/1</t>
    <phoneticPr fontId="1"/>
  </si>
  <si>
    <t>1/‐</t>
    <phoneticPr fontId="1"/>
  </si>
  <si>
    <t>‐/6</t>
    <phoneticPr fontId="1"/>
  </si>
  <si>
    <t>2/‐</t>
    <phoneticPr fontId="1"/>
  </si>
  <si>
    <t>4/‐</t>
    <phoneticPr fontId="1"/>
  </si>
  <si>
    <t>12/‐</t>
    <phoneticPr fontId="1"/>
  </si>
  <si>
    <t>3/‐</t>
    <phoneticPr fontId="1"/>
  </si>
  <si>
    <t>5/‐</t>
    <phoneticPr fontId="1"/>
  </si>
  <si>
    <t>6/‐</t>
    <phoneticPr fontId="1"/>
  </si>
  <si>
    <t>7/‐</t>
    <phoneticPr fontId="1"/>
  </si>
  <si>
    <t>‐/12</t>
    <phoneticPr fontId="1"/>
  </si>
  <si>
    <r>
      <rPr>
        <sz val="10"/>
        <color theme="0"/>
        <rFont val="BIZ UD明朝 Medium"/>
        <family val="1"/>
        <charset val="128"/>
      </rPr>
      <t>（９）</t>
    </r>
    <r>
      <rPr>
        <sz val="10"/>
        <color theme="1"/>
        <rFont val="BIZ UD明朝 Medium"/>
        <family val="1"/>
        <charset val="128"/>
      </rPr>
      <t>(世帯の主な就業者が業主)</t>
    </r>
    <phoneticPr fontId="1"/>
  </si>
  <si>
    <t>（10）非農林漁業・業主・雇用者世帯</t>
    <phoneticPr fontId="1"/>
  </si>
  <si>
    <r>
      <rPr>
        <sz val="10"/>
        <color theme="0"/>
        <rFont val="BIZ UD明朝 Medium"/>
        <family val="1"/>
        <charset val="128"/>
      </rPr>
      <t>（10）</t>
    </r>
    <r>
      <rPr>
        <sz val="10"/>
        <color theme="1"/>
        <rFont val="BIZ UD明朝 Medium"/>
        <family val="1"/>
        <charset val="128"/>
      </rPr>
      <t>(世帯の主な就業者が雇用者)</t>
    </r>
    <phoneticPr fontId="1"/>
  </si>
  <si>
    <t>（７）非農林漁業・業主世帯</t>
    <phoneticPr fontId="1"/>
  </si>
  <si>
    <t>（８）非農林漁業・雇用者世帯</t>
    <phoneticPr fontId="1"/>
  </si>
  <si>
    <t>（６）非農林漁業・雇用者混合世帯</t>
    <phoneticPr fontId="1"/>
  </si>
  <si>
    <t>Ｂ　都市計画区域以外の区域</t>
    <rPh sb="2" eb="6">
      <t>トシケイカク</t>
    </rPh>
    <rPh sb="6" eb="8">
      <t>クイキ</t>
    </rPh>
    <rPh sb="8" eb="10">
      <t>イガイ</t>
    </rPh>
    <rPh sb="11" eb="13">
      <t>クイキ</t>
    </rPh>
    <phoneticPr fontId="1"/>
  </si>
  <si>
    <r>
      <t>女性
のみ</t>
    </r>
    <r>
      <rPr>
        <vertAlign val="superscript"/>
        <sz val="10"/>
        <color theme="1"/>
        <rFont val="BIZ UD明朝 Medium"/>
        <family val="1"/>
        <charset val="128"/>
      </rPr>
      <t>※１</t>
    </r>
    <rPh sb="0" eb="2">
      <t>ジョセイ</t>
    </rPh>
    <phoneticPr fontId="1"/>
  </si>
  <si>
    <t>注）表中の「高齢者」は65歳以上、「幼児」は６歳未満の世帯員を指す。※１）６歳未満及び65歳以上の者を除く。</t>
    <rPh sb="0" eb="1">
      <t>チュウ</t>
    </rPh>
    <rPh sb="2" eb="4">
      <t>ヒョウチュウ</t>
    </rPh>
    <rPh sb="6" eb="9">
      <t>コウレイシャ</t>
    </rPh>
    <rPh sb="13" eb="16">
      <t>サイイジョウ</t>
    </rPh>
    <rPh sb="18" eb="20">
      <t>ヨウジ</t>
    </rPh>
    <rPh sb="23" eb="26">
      <t>サイミマン</t>
    </rPh>
    <rPh sb="27" eb="30">
      <t>セタイイン</t>
    </rPh>
    <rPh sb="31" eb="32">
      <t>サ</t>
    </rPh>
    <phoneticPr fontId="1"/>
  </si>
  <si>
    <t>Ｂ　専門的・技術的
職業従事者</t>
    <phoneticPr fontId="1"/>
  </si>
  <si>
    <t>Ｃ　事務従事者</t>
    <rPh sb="2" eb="4">
      <t>ジム</t>
    </rPh>
    <rPh sb="4" eb="7">
      <t>ジュウジシャ</t>
    </rPh>
    <phoneticPr fontId="1"/>
  </si>
  <si>
    <t>Ｄ　販売従事者</t>
    <rPh sb="2" eb="4">
      <t>ハンバイ</t>
    </rPh>
    <rPh sb="4" eb="7">
      <t>ジュウジシャ</t>
    </rPh>
    <phoneticPr fontId="1"/>
  </si>
  <si>
    <t>Ｇ　農林漁業従事者</t>
    <phoneticPr fontId="1"/>
  </si>
  <si>
    <t>Ｈ　生産工程従事者</t>
    <phoneticPr fontId="1"/>
  </si>
  <si>
    <t>Ｊ　建設・採掘従事者</t>
    <phoneticPr fontId="1"/>
  </si>
  <si>
    <t>Ⅰ　輸送・機械
運転従事者</t>
    <rPh sb="8" eb="10">
      <t>ウンテン</t>
    </rPh>
    <phoneticPr fontId="1"/>
  </si>
  <si>
    <t>Ｋ　運搬・清掃・
包装等従事者</t>
    <phoneticPr fontId="1"/>
  </si>
  <si>
    <t>Ｌ　分類不能の職業</t>
    <phoneticPr fontId="1"/>
  </si>
  <si>
    <t>‐/‐</t>
    <phoneticPr fontId="1"/>
  </si>
  <si>
    <t>2/‐</t>
    <phoneticPr fontId="1"/>
  </si>
  <si>
    <t>4/‐</t>
    <phoneticPr fontId="1"/>
  </si>
  <si>
    <t>42/‐</t>
    <phoneticPr fontId="1"/>
  </si>
  <si>
    <t>48/‐</t>
    <phoneticPr fontId="1"/>
  </si>
  <si>
    <t>総数
（夜間
人口）</t>
    <rPh sb="0" eb="2">
      <t>ソウスウ</t>
    </rPh>
    <rPh sb="4" eb="6">
      <t>ヤカン</t>
    </rPh>
    <rPh sb="7" eb="9">
      <t>ジンコウ</t>
    </rPh>
    <phoneticPr fontId="1"/>
  </si>
  <si>
    <r>
      <t xml:space="preserve">総数
</t>
    </r>
    <r>
      <rPr>
        <vertAlign val="superscript"/>
        <sz val="10"/>
        <color theme="1"/>
        <rFont val="BIZ UD明朝 Medium"/>
        <family val="1"/>
        <charset val="128"/>
      </rPr>
      <t>※１</t>
    </r>
    <rPh sb="0" eb="2">
      <t>ソウスウ</t>
    </rPh>
    <phoneticPr fontId="1"/>
  </si>
  <si>
    <t>注）※１）従業・通学市区町村「不詳・外国」を含む。※２）従業・通学市区町村「不詳・外国」及び従業地・通学地「不詳」で、当地に常住している者を含む。</t>
    <rPh sb="0" eb="1">
      <t>チュウ</t>
    </rPh>
    <rPh sb="5" eb="7">
      <t>ジュウギョウ</t>
    </rPh>
    <rPh sb="8" eb="10">
      <t>ツウガク</t>
    </rPh>
    <rPh sb="10" eb="12">
      <t>シク</t>
    </rPh>
    <rPh sb="12" eb="14">
      <t>チョウソン</t>
    </rPh>
    <rPh sb="18" eb="20">
      <t>ガイコク</t>
    </rPh>
    <rPh sb="28" eb="30">
      <t>ジュウギョウ</t>
    </rPh>
    <rPh sb="31" eb="33">
      <t>ツウガク</t>
    </rPh>
    <rPh sb="33" eb="35">
      <t>シク</t>
    </rPh>
    <rPh sb="35" eb="37">
      <t>チョウソン</t>
    </rPh>
    <rPh sb="38" eb="40">
      <t>フショウ</t>
    </rPh>
    <rPh sb="41" eb="43">
      <t>ガイコク</t>
    </rPh>
    <rPh sb="44" eb="45">
      <t>オヨ</t>
    </rPh>
    <phoneticPr fontId="1"/>
  </si>
  <si>
    <r>
      <t xml:space="preserve">総数
（昼間
人口）
</t>
    </r>
    <r>
      <rPr>
        <vertAlign val="superscript"/>
        <sz val="10"/>
        <color theme="1"/>
        <rFont val="BIZ UD明朝 Medium"/>
        <family val="1"/>
        <charset val="128"/>
      </rPr>
      <t>※２</t>
    </r>
    <phoneticPr fontId="1"/>
  </si>
  <si>
    <t>従業地・
通学地
「不詳」</t>
    <rPh sb="0" eb="2">
      <t>ジュウギョウ</t>
    </rPh>
    <rPh sb="2" eb="3">
      <t>チ</t>
    </rPh>
    <rPh sb="5" eb="7">
      <t>ツウガク</t>
    </rPh>
    <rPh sb="7" eb="8">
      <t>チ</t>
    </rPh>
    <rPh sb="10" eb="12">
      <t>フショウ</t>
    </rPh>
    <phoneticPr fontId="1"/>
  </si>
  <si>
    <t>平生町</t>
    <rPh sb="0" eb="3">
      <t>ヒラオチョウ</t>
    </rPh>
    <phoneticPr fontId="1"/>
  </si>
  <si>
    <t>従業地・通学地による就業者数</t>
    <rPh sb="0" eb="3">
      <t>ジュウギョウチ</t>
    </rPh>
    <rPh sb="4" eb="6">
      <t>ツウガク</t>
    </rPh>
    <rPh sb="6" eb="7">
      <t>チ</t>
    </rPh>
    <rPh sb="10" eb="14">
      <t>シュウギョウシャスウ</t>
    </rPh>
    <phoneticPr fontId="1"/>
  </si>
  <si>
    <t>注）※１）従業地・通学地「不詳」を含む。</t>
    <rPh sb="0" eb="1">
      <t>チュウ</t>
    </rPh>
    <phoneticPr fontId="1"/>
  </si>
  <si>
    <t xml:space="preserve"> 総数</t>
    <rPh sb="1" eb="3">
      <t>ソウスウ</t>
    </rPh>
    <phoneticPr fontId="1"/>
  </si>
  <si>
    <t>10,188/2,580</t>
    <phoneticPr fontId="1"/>
  </si>
  <si>
    <t>（令和2年10月1日）</t>
    <phoneticPr fontId="1"/>
  </si>
  <si>
    <r>
      <t>自営
業主</t>
    </r>
    <r>
      <rPr>
        <vertAlign val="superscript"/>
        <sz val="10"/>
        <color theme="1"/>
        <rFont val="BIZ UD明朝 Medium"/>
        <family val="1"/>
        <charset val="128"/>
      </rPr>
      <t>※３</t>
    </r>
    <rPh sb="0" eb="2">
      <t>ジエイ</t>
    </rPh>
    <rPh sb="4" eb="5">
      <t>シュ</t>
    </rPh>
    <phoneticPr fontId="1"/>
  </si>
  <si>
    <r>
      <t>自営
業主</t>
    </r>
    <r>
      <rPr>
        <vertAlign val="superscript"/>
        <sz val="10"/>
        <color theme="1"/>
        <rFont val="BIZ UD明朝 Medium"/>
        <family val="1"/>
        <charset val="128"/>
      </rPr>
      <t>※３</t>
    </r>
    <rPh sb="0" eb="2">
      <t>ジエイ</t>
    </rPh>
    <rPh sb="3" eb="4">
      <t>シュ</t>
    </rPh>
    <phoneticPr fontId="1"/>
  </si>
  <si>
    <t>Ｆ　保安職業従事者</t>
    <phoneticPr fontId="1"/>
  </si>
  <si>
    <t>自宅外の自市町村で従業・通学</t>
    <rPh sb="0" eb="3">
      <t>ジタクガイ</t>
    </rPh>
    <rPh sb="4" eb="5">
      <t>ジ</t>
    </rPh>
    <rPh sb="5" eb="8">
      <t>シチョウソン</t>
    </rPh>
    <rPh sb="9" eb="11">
      <t>ジュウギョウ</t>
    </rPh>
    <rPh sb="12" eb="14">
      <t>ツウガク</t>
    </rPh>
    <phoneticPr fontId="1"/>
  </si>
  <si>
    <t>従業地・通学地
「不詳」</t>
    <rPh sb="0" eb="2">
      <t>ジュウギョウ</t>
    </rPh>
    <rPh sb="2" eb="3">
      <t>チ</t>
    </rPh>
    <rPh sb="4" eb="7">
      <t>ツウガクチ</t>
    </rPh>
    <rPh sb="9" eb="11">
      <t>フショウ</t>
    </rPh>
    <phoneticPr fontId="1"/>
  </si>
  <si>
    <t>従業も
通学も
して
いない</t>
    <rPh sb="0" eb="2">
      <t>ジュウギョウ</t>
    </rPh>
    <rPh sb="4" eb="6">
      <t>ツウガク</t>
    </rPh>
    <phoneticPr fontId="1"/>
  </si>
  <si>
    <t>面積(㎢)</t>
    <rPh sb="0" eb="2">
      <t>メンセキ</t>
    </rPh>
    <phoneticPr fontId="1"/>
  </si>
  <si>
    <t>流入超過
(△流出)</t>
    <rPh sb="0" eb="4">
      <t>リュウニュウチョウカ</t>
    </rPh>
    <rPh sb="7" eb="9">
      <t>リュウシュツ</t>
    </rPh>
    <phoneticPr fontId="1"/>
  </si>
  <si>
    <t>（内）
他市町村
流入者</t>
    <rPh sb="1" eb="2">
      <t>ウチ</t>
    </rPh>
    <rPh sb="4" eb="8">
      <t>タシチョウソン</t>
    </rPh>
    <rPh sb="9" eb="12">
      <t>リュウニュウシャ</t>
    </rPh>
    <phoneticPr fontId="1"/>
  </si>
  <si>
    <t>横川南</t>
    <phoneticPr fontId="1"/>
  </si>
  <si>
    <t>横川北</t>
    <phoneticPr fontId="1"/>
  </si>
  <si>
    <t>栄谷</t>
    <rPh sb="1" eb="2">
      <t>タニ</t>
    </rPh>
    <phoneticPr fontId="1"/>
  </si>
  <si>
    <t>楠木２丁目(岐山)</t>
    <rPh sb="0" eb="2">
      <t>クスノキ</t>
    </rPh>
    <rPh sb="3" eb="5">
      <t>チョウメ</t>
    </rPh>
    <rPh sb="6" eb="8">
      <t>キサン</t>
    </rPh>
    <phoneticPr fontId="2"/>
  </si>
  <si>
    <t>御幸通１丁目</t>
    <phoneticPr fontId="1"/>
  </si>
  <si>
    <t>浦山１丁目</t>
    <rPh sb="0" eb="2">
      <t>ウラヤマ</t>
    </rPh>
    <rPh sb="3" eb="5">
      <t>チョウメ</t>
    </rPh>
    <phoneticPr fontId="2"/>
  </si>
  <si>
    <t>浦山２丁目</t>
    <rPh sb="0" eb="2">
      <t>ウラヤマ</t>
    </rPh>
    <rPh sb="3" eb="5">
      <t>チョウメ</t>
    </rPh>
    <phoneticPr fontId="2"/>
  </si>
  <si>
    <t>蓮ヶ浴１丁目</t>
    <rPh sb="0" eb="3">
      <t>ハスガエキ</t>
    </rPh>
    <rPh sb="4" eb="6">
      <t>チョウメ</t>
    </rPh>
    <phoneticPr fontId="2"/>
  </si>
  <si>
    <t>蓮ヶ浴２丁目</t>
    <rPh sb="0" eb="3">
      <t>ハスガエキ</t>
    </rPh>
    <rPh sb="4" eb="6">
      <t>チョウメ</t>
    </rPh>
    <phoneticPr fontId="2"/>
  </si>
  <si>
    <t>東北山１丁目</t>
    <rPh sb="4" eb="6">
      <t>チョウメ</t>
    </rPh>
    <phoneticPr fontId="2"/>
  </si>
  <si>
    <t>東北山２丁目</t>
    <rPh sb="4" eb="6">
      <t>チョウメ</t>
    </rPh>
    <phoneticPr fontId="2"/>
  </si>
  <si>
    <t>北山１丁目</t>
    <rPh sb="0" eb="2">
      <t>キタヤマ</t>
    </rPh>
    <rPh sb="3" eb="5">
      <t>チョウメ</t>
    </rPh>
    <phoneticPr fontId="2"/>
  </si>
  <si>
    <t>北山２丁目</t>
    <rPh sb="0" eb="2">
      <t>キタヤマ</t>
    </rPh>
    <rPh sb="3" eb="5">
      <t>チョウメ</t>
    </rPh>
    <phoneticPr fontId="2"/>
  </si>
  <si>
    <t>東本町１</t>
    <phoneticPr fontId="1"/>
  </si>
  <si>
    <t>Ｏ　教育、学習支援業</t>
    <rPh sb="2" eb="4">
      <t>キョウイク</t>
    </rPh>
    <rPh sb="6" eb="8">
      <t>ガクシュウシエンギョウ</t>
    </rPh>
    <phoneticPr fontId="1"/>
  </si>
  <si>
    <t>(2.6%)</t>
    <phoneticPr fontId="4"/>
  </si>
  <si>
    <t>Ｔ　分類不納
の産業</t>
    <rPh sb="2" eb="6">
      <t>ブンルイフノウ</t>
    </rPh>
    <rPh sb="8" eb="10">
      <t>サンギョウ</t>
    </rPh>
    <phoneticPr fontId="1"/>
  </si>
  <si>
    <t>（令和2年</t>
    <phoneticPr fontId="1"/>
  </si>
  <si>
    <t xml:space="preserve"> 10月1日）</t>
    <phoneticPr fontId="1"/>
  </si>
  <si>
    <t>和那手（原）</t>
    <rPh sb="0" eb="1">
      <t>カズ</t>
    </rPh>
    <rPh sb="1" eb="2">
      <t>クニ</t>
    </rPh>
    <rPh sb="2" eb="3">
      <t>テ</t>
    </rPh>
    <rPh sb="4" eb="5">
      <t>ハラ</t>
    </rPh>
    <phoneticPr fontId="2"/>
  </si>
  <si>
    <t>Ｂ 人口　5</t>
    <rPh sb="2" eb="4">
      <t>ジンコウ</t>
    </rPh>
    <phoneticPr fontId="1"/>
  </si>
  <si>
    <t>Ｂ 人口</t>
    <phoneticPr fontId="1"/>
  </si>
  <si>
    <r>
      <t>雇用者</t>
    </r>
    <r>
      <rPr>
        <vertAlign val="superscript"/>
        <sz val="10"/>
        <color theme="1"/>
        <rFont val="BIZ UD明朝 Medium"/>
        <family val="1"/>
        <charset val="128"/>
      </rPr>
      <t>※４</t>
    </r>
    <rPh sb="0" eb="3">
      <t>コヨウシャ</t>
    </rPh>
    <phoneticPr fontId="1"/>
  </si>
  <si>
    <r>
      <t>自営業主</t>
    </r>
    <r>
      <rPr>
        <vertAlign val="superscript"/>
        <sz val="10"/>
        <color theme="1"/>
        <rFont val="BIZ UD明朝 Medium"/>
        <family val="1"/>
        <charset val="128"/>
      </rPr>
      <t>※５</t>
    </r>
    <rPh sb="0" eb="3">
      <t>ジエイギョウ</t>
    </rPh>
    <rPh sb="3" eb="4">
      <t>シュ</t>
    </rPh>
    <phoneticPr fontId="1"/>
  </si>
  <si>
    <r>
      <t>15歳以上人口</t>
    </r>
    <r>
      <rPr>
        <vertAlign val="superscript"/>
        <sz val="10"/>
        <color theme="1"/>
        <rFont val="BIZ UD明朝 Medium"/>
        <family val="1"/>
        <charset val="128"/>
      </rPr>
      <t>※１</t>
    </r>
    <rPh sb="2" eb="3">
      <t>サイ</t>
    </rPh>
    <rPh sb="3" eb="5">
      <t>イジョウ</t>
    </rPh>
    <rPh sb="5" eb="7">
      <t>ジンコウ</t>
    </rPh>
    <phoneticPr fontId="1"/>
  </si>
  <si>
    <t>Ｈ 運輸業、郵便業</t>
    <rPh sb="2" eb="5">
      <t>ウンユギョウ</t>
    </rPh>
    <rPh sb="6" eb="9">
      <t>ユウビンギョウ</t>
    </rPh>
    <phoneticPr fontId="1"/>
  </si>
  <si>
    <t>注）※１）労働力状態「不詳」を含む。※２）「分類不納の産業」を含む。※３）従業上の地位「不詳」を含む。※４）「役員」を含む。※５）「家庭内職者」</t>
    <phoneticPr fontId="1"/>
  </si>
  <si>
    <t>を含む。</t>
    <phoneticPr fontId="1"/>
  </si>
  <si>
    <t>注）※１）従業上の地位「不詳」を含む。※２）「役員」を含む。※３）「家庭内職者」を含む。</t>
    <rPh sb="5" eb="7">
      <t>ジュウギョウ</t>
    </rPh>
    <rPh sb="7" eb="8">
      <t>ジョウ</t>
    </rPh>
    <rPh sb="9" eb="11">
      <t>チイ</t>
    </rPh>
    <rPh sb="12" eb="14">
      <t>フショウ</t>
    </rPh>
    <rPh sb="16" eb="17">
      <t>フク</t>
    </rPh>
    <phoneticPr fontId="1"/>
  </si>
  <si>
    <r>
      <rPr>
        <sz val="10"/>
        <color theme="0"/>
        <rFont val="BIZ UD明朝 Medium"/>
        <family val="1"/>
        <charset val="128"/>
      </rPr>
      <t>注）</t>
    </r>
    <r>
      <rPr>
        <sz val="10"/>
        <color theme="1"/>
        <rFont val="BIZ UD明朝 Medium"/>
        <family val="1"/>
        <charset val="128"/>
      </rPr>
      <t>※２）従業地・通学地「不詳」を含む。</t>
    </r>
    <rPh sb="5" eb="8">
      <t>ジュウギョウチ</t>
    </rPh>
    <rPh sb="9" eb="12">
      <t>ツウガクチ</t>
    </rPh>
    <rPh sb="13" eb="15">
      <t>フショウ</t>
    </rPh>
    <rPh sb="17" eb="18">
      <t>フク</t>
    </rPh>
    <phoneticPr fontId="1"/>
  </si>
  <si>
    <t>令和５年</t>
    <rPh sb="0" eb="2">
      <t>レイワ</t>
    </rPh>
    <rPh sb="3" eb="4">
      <t>ネン</t>
    </rPh>
    <phoneticPr fontId="1"/>
  </si>
  <si>
    <t>久米中央１丁目</t>
    <rPh sb="0" eb="4">
      <t>クメチュウオウ</t>
    </rPh>
    <rPh sb="5" eb="7">
      <t>チョウメ</t>
    </rPh>
    <phoneticPr fontId="1"/>
  </si>
  <si>
    <t>久米中央２丁目</t>
    <rPh sb="0" eb="4">
      <t>クメチュウオウ</t>
    </rPh>
    <rPh sb="5" eb="7">
      <t>チョウメ</t>
    </rPh>
    <phoneticPr fontId="1"/>
  </si>
  <si>
    <t>久米中央３丁目</t>
    <rPh sb="0" eb="4">
      <t>クメチュウオウ</t>
    </rPh>
    <rPh sb="5" eb="7">
      <t>チョウメ</t>
    </rPh>
    <phoneticPr fontId="1"/>
  </si>
  <si>
    <t>久米中央４丁目</t>
    <rPh sb="0" eb="4">
      <t>クメチュウオウ</t>
    </rPh>
    <rPh sb="5" eb="7">
      <t>チョウメ</t>
    </rPh>
    <phoneticPr fontId="1"/>
  </si>
  <si>
    <t>久米中央５丁目</t>
    <rPh sb="0" eb="4">
      <t>クメチュウオウ</t>
    </rPh>
    <rPh sb="5" eb="7">
      <t>チョウメ</t>
    </rPh>
    <phoneticPr fontId="1"/>
  </si>
  <si>
    <t>黒髪島</t>
    <phoneticPr fontId="1"/>
  </si>
  <si>
    <t>開拓地</t>
    <rPh sb="0" eb="2">
      <t>カイタク</t>
    </rPh>
    <rPh sb="2" eb="3">
      <t>チ</t>
    </rPh>
    <phoneticPr fontId="1"/>
  </si>
  <si>
    <t>浜田二丁目</t>
    <rPh sb="2" eb="3">
      <t>2</t>
    </rPh>
    <phoneticPr fontId="1"/>
  </si>
  <si>
    <t>富田新町一丁目</t>
    <rPh sb="0" eb="2">
      <t>トンダ</t>
    </rPh>
    <rPh sb="2" eb="4">
      <t>シンマチ</t>
    </rPh>
    <rPh sb="4" eb="7">
      <t>1チョウメ</t>
    </rPh>
    <phoneticPr fontId="1"/>
  </si>
  <si>
    <t>富田新町二丁目</t>
    <rPh sb="0" eb="2">
      <t>トンダ</t>
    </rPh>
    <rPh sb="2" eb="4">
      <t>シンマチ</t>
    </rPh>
    <rPh sb="4" eb="5">
      <t>フタ</t>
    </rPh>
    <rPh sb="5" eb="7">
      <t>チョウメ</t>
    </rPh>
    <phoneticPr fontId="1"/>
  </si>
  <si>
    <t>6　人口の推移</t>
    <rPh sb="2" eb="4">
      <t>ジンコウ</t>
    </rPh>
    <rPh sb="5" eb="7">
      <t>スイイ</t>
    </rPh>
    <phoneticPr fontId="1"/>
  </si>
  <si>
    <t>7　外国人の国籍別人口</t>
    <rPh sb="2" eb="4">
      <t>ガイコク</t>
    </rPh>
    <rPh sb="4" eb="5">
      <t>ジン</t>
    </rPh>
    <rPh sb="6" eb="8">
      <t>コクセキ</t>
    </rPh>
    <rPh sb="8" eb="9">
      <t>ベツ</t>
    </rPh>
    <rPh sb="9" eb="11">
      <t>ジンコウ</t>
    </rPh>
    <phoneticPr fontId="1"/>
  </si>
  <si>
    <t>8　地区別世帯数、人口、面積及び人口密度</t>
    <rPh sb="2" eb="4">
      <t>チク</t>
    </rPh>
    <rPh sb="4" eb="5">
      <t>ベツ</t>
    </rPh>
    <rPh sb="5" eb="8">
      <t>セタイスウ</t>
    </rPh>
    <rPh sb="9" eb="11">
      <t>ジンコウ</t>
    </rPh>
    <rPh sb="12" eb="14">
      <t>メンセキ</t>
    </rPh>
    <rPh sb="14" eb="15">
      <t>オヨ</t>
    </rPh>
    <rPh sb="16" eb="18">
      <t>ジンコウ</t>
    </rPh>
    <rPh sb="18" eb="20">
      <t>ミツド</t>
    </rPh>
    <phoneticPr fontId="1"/>
  </si>
  <si>
    <t>9　配偶関係（4区分）、年齢（5歳階級）、男女別15歳以上人口</t>
    <rPh sb="2" eb="4">
      <t>ハイグウ</t>
    </rPh>
    <rPh sb="4" eb="6">
      <t>カンケイ</t>
    </rPh>
    <rPh sb="8" eb="10">
      <t>クブン</t>
    </rPh>
    <rPh sb="12" eb="14">
      <t>ネンレイ</t>
    </rPh>
    <rPh sb="16" eb="17">
      <t>サイ</t>
    </rPh>
    <rPh sb="17" eb="19">
      <t>カイキュウ</t>
    </rPh>
    <rPh sb="21" eb="23">
      <t>ダンジョ</t>
    </rPh>
    <rPh sb="23" eb="24">
      <t>ベツ</t>
    </rPh>
    <rPh sb="26" eb="27">
      <t>サイ</t>
    </rPh>
    <rPh sb="27" eb="29">
      <t>イジョウ</t>
    </rPh>
    <rPh sb="29" eb="31">
      <t>ジンコウ</t>
    </rPh>
    <phoneticPr fontId="1"/>
  </si>
  <si>
    <t>10　地区別年齢（5歳階級）、男女別人口</t>
    <rPh sb="3" eb="5">
      <t>チク</t>
    </rPh>
    <rPh sb="5" eb="6">
      <t>ベツ</t>
    </rPh>
    <rPh sb="6" eb="8">
      <t>ネンレイ</t>
    </rPh>
    <rPh sb="10" eb="11">
      <t>サイ</t>
    </rPh>
    <rPh sb="11" eb="13">
      <t>カイキュウ</t>
    </rPh>
    <rPh sb="15" eb="17">
      <t>ダンジョ</t>
    </rPh>
    <rPh sb="17" eb="18">
      <t>ベツ</t>
    </rPh>
    <rPh sb="18" eb="20">
      <t>ジンコウ</t>
    </rPh>
    <phoneticPr fontId="1"/>
  </si>
  <si>
    <t>11　地区別人口の推移</t>
    <rPh sb="3" eb="5">
      <t>チク</t>
    </rPh>
    <rPh sb="5" eb="6">
      <t>ベツ</t>
    </rPh>
    <rPh sb="6" eb="8">
      <t>ジンコウ</t>
    </rPh>
    <rPh sb="9" eb="11">
      <t>スイイ</t>
    </rPh>
    <phoneticPr fontId="1"/>
  </si>
  <si>
    <t>12　人口、人口増減（平成２７年～令和２年）、面積及び</t>
    <rPh sb="3" eb="5">
      <t>ジンコウ</t>
    </rPh>
    <rPh sb="6" eb="8">
      <t>ジンコウ</t>
    </rPh>
    <rPh sb="8" eb="10">
      <t>ゾウゲン</t>
    </rPh>
    <rPh sb="11" eb="13">
      <t>ヘイセイ</t>
    </rPh>
    <rPh sb="15" eb="16">
      <t>ネン</t>
    </rPh>
    <rPh sb="17" eb="19">
      <t>レイワ</t>
    </rPh>
    <rPh sb="20" eb="21">
      <t>ネン</t>
    </rPh>
    <rPh sb="23" eb="25">
      <t>メンセキ</t>
    </rPh>
    <rPh sb="25" eb="26">
      <t>オヨ</t>
    </rPh>
    <phoneticPr fontId="1"/>
  </si>
  <si>
    <t>13　男女別人口及び世帯の種類（２区分）別世帯数</t>
    <phoneticPr fontId="1"/>
  </si>
  <si>
    <t>14　地区別世帯の種類（２区分）別世帯数及び世帯人員</t>
    <phoneticPr fontId="1"/>
  </si>
  <si>
    <t>15　年齢（各歳）、男女別人口</t>
    <rPh sb="3" eb="5">
      <t>ネンレイ</t>
    </rPh>
    <rPh sb="6" eb="7">
      <t>カク</t>
    </rPh>
    <rPh sb="7" eb="8">
      <t>トシ</t>
    </rPh>
    <rPh sb="10" eb="12">
      <t>ダンジョ</t>
    </rPh>
    <rPh sb="12" eb="13">
      <t>ベツ</t>
    </rPh>
    <rPh sb="13" eb="15">
      <t>ジンコウ</t>
    </rPh>
    <phoneticPr fontId="1"/>
  </si>
  <si>
    <t>16　世帯人員（10区分) 別一般世帯数及び一般世帯人員</t>
    <phoneticPr fontId="1"/>
  </si>
  <si>
    <t>17　世帯の家族類型（22区分）別一般世帯数及び一般世帯人員（６歳未満・18歳未満世帯員のいる一般世帯及び３世代世帯ー特掲）</t>
    <rPh sb="3" eb="5">
      <t>セタイ</t>
    </rPh>
    <phoneticPr fontId="1"/>
  </si>
  <si>
    <t>18　世帯の種類（２区分）、世帯人員（７区分）別世帯数及び世帯人員</t>
    <phoneticPr fontId="1"/>
  </si>
  <si>
    <t>19　施設等の世帯の種類(６区分)、世帯人員(４区分)別施設等の世帯数及び施設等の世帯人員</t>
    <phoneticPr fontId="1"/>
  </si>
  <si>
    <t>20　住居の種類・住宅の所有の関係(６区分)別一般世帯数並びに一般世帯人員</t>
    <phoneticPr fontId="1"/>
  </si>
  <si>
    <t>21　世帯人員（７区分）別一般世帯数及び一般世帯人員（６歳未満・18歳未満世帯員のいる一般世帯－特掲）</t>
    <phoneticPr fontId="1"/>
  </si>
  <si>
    <t>22　住居の種類・住宅の所有の関係（６区分）別一般世帯数及び一般世帯人員</t>
    <phoneticPr fontId="1"/>
  </si>
  <si>
    <t>23　住宅の建て方（６区分）、住居の種類・住宅の所有の関係（５区分）別一般世帯数及び一般世帯人員</t>
    <phoneticPr fontId="1"/>
  </si>
  <si>
    <t>24　住宅の建て方（７区分）別住宅に住む主世帯数及び主世帯人員</t>
    <phoneticPr fontId="1"/>
  </si>
  <si>
    <t>25　世帯人員（７区分）別65歳以上世帯員がいる一般世帯数、一般世帯人員及び65歳以上世帯人員</t>
    <phoneticPr fontId="1"/>
  </si>
  <si>
    <t>26　住居の種類・住宅の所有の関係(６区分)別65歳以上世帯員がいる一般世帯数、</t>
    <phoneticPr fontId="1"/>
  </si>
  <si>
    <t>27　世帯人員（７区分）、住宅の所有の関係（５区分）別住宅に住む 65歳以上世帯員がいる一般世帯数</t>
    <phoneticPr fontId="1"/>
  </si>
  <si>
    <t>28　住宅の建て方（６区分）別住宅に住む65歳以上世帯員がいる主世帯数、</t>
    <phoneticPr fontId="1"/>
  </si>
  <si>
    <t>29　年齢（５歳階級）、男女別一般世帯高齢者単独世帯数</t>
    <phoneticPr fontId="1"/>
  </si>
  <si>
    <t>31　父子世帯数及び父子世帯人員（６歳未満・18歳未満世帯員のいる一般世帯及び３世代世帯-特掲）</t>
    <rPh sb="40" eb="42">
      <t>セダイ</t>
    </rPh>
    <rPh sb="42" eb="44">
      <t>セタイ</t>
    </rPh>
    <rPh sb="45" eb="47">
      <t>トッケイ</t>
    </rPh>
    <phoneticPr fontId="1"/>
  </si>
  <si>
    <t>32　労働力状態（８区分）、男女別15歳以上人口</t>
    <phoneticPr fontId="1"/>
  </si>
  <si>
    <t>33　労働力状態（３区分）、年齢（５歳階級）、男女別15歳以上人口</t>
    <phoneticPr fontId="1"/>
  </si>
  <si>
    <t>34　地区別労働力状態 (２区分)、産業(大分類)、従業上の地位(３区分)別15歳以上人口(総数及び男/女)</t>
    <phoneticPr fontId="1"/>
  </si>
  <si>
    <t>34　地区別労働力状態 (２区分)、産業(大分類)、従業上の地位(３区分)別15歳以上人口(総数及び男/女)（つづき）</t>
    <phoneticPr fontId="1"/>
  </si>
  <si>
    <t>35　産業（大分類）、従業上の地位（３区分）、男女別15歳以上就業者数</t>
    <phoneticPr fontId="1"/>
  </si>
  <si>
    <t>36　産業（大分類）、年齢（５歳階級）、総数・男女別15歳以上就業者数</t>
    <phoneticPr fontId="1"/>
  </si>
  <si>
    <t>37　世帯の経済構成（12区分）別一般世帯数、一般世帯人員、就業者数及び１世帯当たり人員</t>
    <rPh sb="37" eb="39">
      <t>セタイ</t>
    </rPh>
    <rPh sb="39" eb="40">
      <t>ア</t>
    </rPh>
    <rPh sb="42" eb="44">
      <t>ジンイン</t>
    </rPh>
    <phoneticPr fontId="1"/>
  </si>
  <si>
    <t>38　職業（大分類）、従業上の地位（３区分）、男女別15歳以上就業者数</t>
    <phoneticPr fontId="1"/>
  </si>
  <si>
    <t>39　都市計画の地域区分（９区分）、男女別人口並びに世帯の種類（２区分）別世帯数及び世帯人員</t>
    <phoneticPr fontId="1"/>
  </si>
  <si>
    <t>40　従業・通学時の世帯の状況（14区分）、通勤・通学者数（５区分）別住宅に住む一般世帯数及び就業・通学（４区分）別住宅に住む一般世帯人員</t>
    <phoneticPr fontId="1"/>
  </si>
  <si>
    <t>41　職業（大分類）、年齢（５歳階級）15歳以上就業者（総数及び男／女）</t>
    <phoneticPr fontId="1"/>
  </si>
  <si>
    <t>42　常住地又は従業地・通学地による年齢(５歳階級)別人口及び15歳以上就業者数</t>
    <phoneticPr fontId="1"/>
  </si>
  <si>
    <t>44　人口集中地区世帯数、人口、面積及び人口密度</t>
    <phoneticPr fontId="1"/>
  </si>
  <si>
    <t>45　昼間人口</t>
    <rPh sb="3" eb="5">
      <t>ヒルマ</t>
    </rPh>
    <phoneticPr fontId="1"/>
  </si>
  <si>
    <t>47　就業者、通学者の市町村別流入、流出状況</t>
    <phoneticPr fontId="1"/>
  </si>
  <si>
    <t>48 町名別世帯数及び男女別人口</t>
    <rPh sb="3" eb="5">
      <t>チョウメイ</t>
    </rPh>
    <rPh sb="5" eb="6">
      <t>ベツ</t>
    </rPh>
    <rPh sb="6" eb="9">
      <t>セタイスウ</t>
    </rPh>
    <rPh sb="9" eb="10">
      <t>オヨ</t>
    </rPh>
    <rPh sb="11" eb="13">
      <t>ダンジョ</t>
    </rPh>
    <rPh sb="13" eb="14">
      <t>ベツ</t>
    </rPh>
    <rPh sb="14" eb="16">
      <t>ジンコウ</t>
    </rPh>
    <phoneticPr fontId="1"/>
  </si>
  <si>
    <t>48　町名別世帯数及び男女別人口（つづき）</t>
    <rPh sb="3" eb="5">
      <t>チョウメイ</t>
    </rPh>
    <rPh sb="5" eb="6">
      <t>ベツ</t>
    </rPh>
    <rPh sb="6" eb="9">
      <t>セタイスウ</t>
    </rPh>
    <rPh sb="9" eb="10">
      <t>オヨ</t>
    </rPh>
    <rPh sb="11" eb="13">
      <t>ダンジョ</t>
    </rPh>
    <rPh sb="13" eb="14">
      <t>ベツ</t>
    </rPh>
    <rPh sb="14" eb="16">
      <t>ジンコウ</t>
    </rPh>
    <phoneticPr fontId="1"/>
  </si>
  <si>
    <t>49　地区別人口及び世帯数</t>
    <rPh sb="3" eb="6">
      <t>チクベツ</t>
    </rPh>
    <rPh sb="6" eb="8">
      <t>ジンコウ</t>
    </rPh>
    <rPh sb="8" eb="9">
      <t>オヨ</t>
    </rPh>
    <rPh sb="10" eb="13">
      <t>セタイスウ</t>
    </rPh>
    <phoneticPr fontId="1"/>
  </si>
  <si>
    <t>50　人口動態</t>
    <rPh sb="3" eb="7">
      <t>ジンコウドウタイ</t>
    </rPh>
    <phoneticPr fontId="1"/>
  </si>
  <si>
    <t>令和６年</t>
    <rPh sb="0" eb="2">
      <t>レイワ</t>
    </rPh>
    <rPh sb="3" eb="4">
      <t>ネン</t>
    </rPh>
    <phoneticPr fontId="1"/>
  </si>
  <si>
    <t xml:space="preserve"> (令和6年10月1日)</t>
    <rPh sb="2" eb="4">
      <t>レイワ</t>
    </rPh>
    <phoneticPr fontId="2"/>
  </si>
  <si>
    <t>資料：市市民課 「地区別人口（令和６年９月末住基人口）」</t>
    <rPh sb="9" eb="11">
      <t>チク</t>
    </rPh>
    <rPh sb="15" eb="17">
      <t>レイワ</t>
    </rPh>
    <rPh sb="18" eb="19">
      <t>ネン</t>
    </rPh>
    <rPh sb="20" eb="22">
      <t>ガツマツ</t>
    </rPh>
    <rPh sb="22" eb="26">
      <t>ジュウキジンコウ</t>
    </rPh>
    <phoneticPr fontId="1"/>
  </si>
  <si>
    <t>田代上</t>
    <rPh sb="2" eb="3">
      <t>カミ</t>
    </rPh>
    <phoneticPr fontId="1"/>
  </si>
  <si>
    <t>川手上</t>
    <rPh sb="0" eb="2">
      <t>カワテ</t>
    </rPh>
    <rPh sb="2" eb="3">
      <t>カミ</t>
    </rPh>
    <phoneticPr fontId="1"/>
  </si>
  <si>
    <t>（地区別）</t>
    <rPh sb="1" eb="4">
      <t>チクベツ</t>
    </rPh>
    <phoneticPr fontId="1"/>
  </si>
  <si>
    <t>（再掲）</t>
    <rPh sb="1" eb="3">
      <t>サイケイ</t>
    </rPh>
    <phoneticPr fontId="1"/>
  </si>
  <si>
    <t>注）世帯の不詳を含む。</t>
    <rPh sb="0" eb="1">
      <t>チュウ</t>
    </rPh>
    <rPh sb="2" eb="4">
      <t>セタイ</t>
    </rPh>
    <rPh sb="5" eb="7">
      <t>フショウ</t>
    </rPh>
    <rPh sb="8" eb="9">
      <t>フク</t>
    </rPh>
    <phoneticPr fontId="1"/>
  </si>
  <si>
    <t>注）※１） 国土交通省国土地理院「令和２年全国都道府県</t>
    <rPh sb="15" eb="17">
      <t>レイワ</t>
    </rPh>
    <phoneticPr fontId="2"/>
  </si>
  <si>
    <t>資料：総務省統計局「国勢調査」</t>
    <phoneticPr fontId="1"/>
  </si>
  <si>
    <t>注）※１）労働力状態「不詳」を含む。</t>
    <phoneticPr fontId="1"/>
  </si>
  <si>
    <t>資料：市市民課</t>
    <phoneticPr fontId="1"/>
  </si>
  <si>
    <t>注）外国人を含む。地区別は、周南市合併前の２市２町ごとの集計を掲載している。再掲は、支所管内のみの集計を掲載している。</t>
    <rPh sb="9" eb="12">
      <t>チクベツ</t>
    </rPh>
    <rPh sb="14" eb="17">
      <t>シュウナンシ</t>
    </rPh>
    <rPh sb="17" eb="20">
      <t>ガッペイマエ</t>
    </rPh>
    <rPh sb="22" eb="23">
      <t>シ</t>
    </rPh>
    <rPh sb="24" eb="25">
      <t>マチ</t>
    </rPh>
    <rPh sb="28" eb="30">
      <t>シュウケイ</t>
    </rPh>
    <rPh sb="31" eb="33">
      <t>ケイサイ</t>
    </rPh>
    <rPh sb="38" eb="40">
      <t>サイケイ</t>
    </rPh>
    <rPh sb="42" eb="44">
      <t>シショ</t>
    </rPh>
    <rPh sb="44" eb="46">
      <t>カンナイ</t>
    </rPh>
    <rPh sb="49" eb="51">
      <t>シュウケイ</t>
    </rPh>
    <rPh sb="52" eb="54">
      <t>ケイサイ</t>
    </rPh>
    <phoneticPr fontId="1"/>
  </si>
  <si>
    <t>30　母子世帯数及び母子世帯人員（６歳未満・18歳未満世帯員のいる一般世帯及び３世代世帯ー特掲）</t>
    <phoneticPr fontId="1"/>
  </si>
  <si>
    <t>43　地区別常住地による従業地・通学地 (４区分)別15歳以上就業者数及び15歳以上通学者数</t>
    <phoneticPr fontId="1"/>
  </si>
  <si>
    <t>46　就業者、通学者の流入状況</t>
    <rPh sb="3" eb="6">
      <t>シュウギョウシャ</t>
    </rPh>
    <rPh sb="7" eb="10">
      <t>ツウガクシャ</t>
    </rPh>
    <rPh sb="11" eb="13">
      <t>リュウニュウ</t>
    </rPh>
    <rPh sb="13" eb="15">
      <t>ジョウキョウ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</si>
</sst>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1" formatCode="_ * #,##0_ ;_ * \-#,##0_ ;_ * &quot;-&quot;_ ;_ @_ "/>
    <numFmt numFmtId="43" formatCode="_ * #,##0.00_ ;_ * \-#,##0.00_ ;_ * &quot;-&quot;??_ ;_ @_ "/>
    <numFmt numFmtId="176" formatCode="#,##0;&quot;△ &quot;#,##0"/>
    <numFmt numFmtId="177" formatCode="#,##0_ "/>
    <numFmt numFmtId="178" formatCode="#,##0_);[Red]\(#,##0\)"/>
    <numFmt numFmtId="179" formatCode="_ * #,##0.0_ ;_ * \-#,##0.0_ ;_ * &quot;-&quot;?_ ;_ @_ "/>
    <numFmt numFmtId="180" formatCode="0_ "/>
    <numFmt numFmtId="181" formatCode="_ * #,##0_ ;_ * \△\ #,##0_ ;_ * &quot;-&quot;_ ;_ @_ "/>
    <numFmt numFmtId="182" formatCode="_ * #,##0.0_ ;_ * \△\ #,##0.0_ ;_ * &quot;-&quot;_ ;_ @_ "/>
    <numFmt numFmtId="183" formatCode="_ * #,##0.00_ ;_ * \△\ #,##0.00_ ;_ * &quot;-&quot;_ ;_ @_ "/>
    <numFmt numFmtId="184" formatCode="0.0_ "/>
  </numFmts>
  <fonts count="24"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b/>
      <sz val="10"/>
      <color theme="1"/>
      <name val="ＭＳ Ｐ明朝"/>
      <family val="1"/>
      <charset val="128"/>
    </font>
    <font>
      <sz val="11"/>
      <color theme="1"/>
      <name val="Yu Gothic"/>
      <family val="2"/>
      <scheme val="minor"/>
    </font>
    <font>
      <sz val="6"/>
      <name val="ＭＳ 明朝"/>
      <family val="1"/>
      <charset val="128"/>
    </font>
    <font>
      <sz val="12"/>
      <name val="ＭＳ 明朝"/>
      <family val="1"/>
      <charset val="128"/>
    </font>
    <font>
      <sz val="11"/>
      <color rgb="FF3F3F76"/>
      <name val="Yu Gothic"/>
      <family val="2"/>
      <charset val="128"/>
      <scheme val="minor"/>
    </font>
    <font>
      <sz val="10"/>
      <color theme="1"/>
      <name val="BIZ UD明朝 Medium"/>
      <family val="1"/>
      <charset val="128"/>
    </font>
    <font>
      <b/>
      <sz val="10"/>
      <color theme="1"/>
      <name val="BIZ UD明朝 Medium"/>
      <family val="1"/>
      <charset val="128"/>
    </font>
    <font>
      <sz val="11"/>
      <color theme="1"/>
      <name val="BIZ UD明朝 Medium"/>
      <family val="1"/>
      <charset val="128"/>
    </font>
    <font>
      <sz val="10"/>
      <color indexed="8"/>
      <name val="BIZ UD明朝 Medium"/>
      <family val="1"/>
      <charset val="128"/>
    </font>
    <font>
      <sz val="10"/>
      <name val="BIZ UD明朝 Medium"/>
      <family val="1"/>
      <charset val="128"/>
    </font>
    <font>
      <sz val="28"/>
      <color theme="1"/>
      <name val="BIZ UD明朝 Medium"/>
      <family val="1"/>
      <charset val="128"/>
    </font>
    <font>
      <sz val="9"/>
      <color theme="1"/>
      <name val="BIZ UD明朝 Medium"/>
      <family val="1"/>
      <charset val="128"/>
    </font>
    <font>
      <b/>
      <sz val="10"/>
      <color indexed="8"/>
      <name val="BIZ UD明朝 Medium"/>
      <family val="1"/>
      <charset val="128"/>
    </font>
    <font>
      <u/>
      <sz val="10"/>
      <color theme="1"/>
      <name val="BIZ UD明朝 Medium"/>
      <family val="1"/>
      <charset val="128"/>
    </font>
    <font>
      <b/>
      <u/>
      <sz val="10"/>
      <color theme="1"/>
      <name val="BIZ UD明朝 Medium"/>
      <family val="1"/>
      <charset val="128"/>
    </font>
    <font>
      <b/>
      <sz val="10"/>
      <name val="BIZ UD明朝 Medium"/>
      <family val="1"/>
      <charset val="128"/>
    </font>
    <font>
      <sz val="9"/>
      <name val="BIZ UD明朝 Medium"/>
      <family val="1"/>
      <charset val="128"/>
    </font>
    <font>
      <vertAlign val="superscript"/>
      <sz val="10"/>
      <color theme="1"/>
      <name val="BIZ UD明朝 Medium"/>
      <family val="1"/>
      <charset val="128"/>
    </font>
    <font>
      <b/>
      <vertAlign val="superscript"/>
      <sz val="10"/>
      <color theme="1"/>
      <name val="BIZ UD明朝 Medium"/>
      <family val="1"/>
      <charset val="128"/>
    </font>
    <font>
      <b/>
      <sz val="10"/>
      <color theme="0"/>
      <name val="BIZ UD明朝 Medium"/>
      <family val="1"/>
      <charset val="128"/>
    </font>
    <font>
      <sz val="10"/>
      <color theme="0"/>
      <name val="BIZ UD明朝 Medium"/>
      <family val="1"/>
      <charset val="128"/>
    </font>
    <font>
      <b/>
      <sz val="11"/>
      <color theme="1"/>
      <name val="Yu Gothic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indexed="9"/>
        <bgColor indexed="9"/>
      </patternFill>
    </fill>
  </fills>
  <borders count="30">
    <border>
      <left/>
      <right/>
      <top/>
      <bottom/>
      <diagonal/>
    </border>
    <border>
      <left/>
      <right/>
      <top style="thick">
        <color auto="1"/>
      </top>
      <bottom/>
      <diagonal/>
    </border>
    <border>
      <left/>
      <right/>
      <top/>
      <bottom style="thick">
        <color auto="1"/>
      </bottom>
      <diagonal/>
    </border>
    <border>
      <left/>
      <right style="thin">
        <color auto="1"/>
      </right>
      <top style="thick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/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ck">
        <color auto="1"/>
      </top>
      <bottom style="thin">
        <color auto="1"/>
      </bottom>
      <diagonal/>
    </border>
    <border>
      <left/>
      <right/>
      <top style="thick">
        <color auto="1"/>
      </top>
      <bottom style="thin">
        <color auto="1"/>
      </bottom>
      <diagonal/>
    </border>
    <border>
      <left style="thin">
        <color auto="1"/>
      </left>
      <right/>
      <top style="thick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dotted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ck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dotted">
        <color auto="1"/>
      </bottom>
      <diagonal/>
    </border>
    <border>
      <left style="thin">
        <color auto="1"/>
      </left>
      <right style="thin">
        <color auto="1"/>
      </right>
      <top/>
      <bottom style="thick">
        <color auto="1"/>
      </bottom>
      <diagonal/>
    </border>
  </borders>
  <cellStyleXfs count="3">
    <xf numFmtId="0" fontId="0" fillId="0" borderId="0"/>
    <xf numFmtId="38" fontId="3" fillId="0" borderId="0" applyFont="0" applyFill="0" applyBorder="0" applyAlignment="0" applyProtection="0">
      <alignment vertical="center"/>
    </xf>
    <xf numFmtId="0" fontId="5" fillId="0" borderId="0" applyProtection="0"/>
  </cellStyleXfs>
  <cellXfs count="490">
    <xf numFmtId="0" fontId="0" fillId="0" borderId="0" xfId="0"/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right" vertical="center"/>
    </xf>
    <xf numFmtId="0" fontId="8" fillId="0" borderId="0" xfId="0" applyFont="1" applyAlignment="1">
      <alignment vertical="center"/>
    </xf>
    <xf numFmtId="0" fontId="7" fillId="2" borderId="8" xfId="0" applyFont="1" applyFill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/>
    </xf>
    <xf numFmtId="0" fontId="7" fillId="0" borderId="14" xfId="0" applyFont="1" applyBorder="1" applyAlignment="1">
      <alignment vertical="center"/>
    </xf>
    <xf numFmtId="0" fontId="7" fillId="0" borderId="4" xfId="0" applyFont="1" applyBorder="1" applyAlignment="1">
      <alignment vertical="center"/>
    </xf>
    <xf numFmtId="0" fontId="7" fillId="0" borderId="13" xfId="0" applyFont="1" applyBorder="1" applyAlignment="1">
      <alignment vertical="center"/>
    </xf>
    <xf numFmtId="0" fontId="8" fillId="0" borderId="4" xfId="0" applyFont="1" applyBorder="1" applyAlignment="1">
      <alignment vertical="center"/>
    </xf>
    <xf numFmtId="38" fontId="7" fillId="0" borderId="0" xfId="1" applyFont="1" applyAlignment="1">
      <alignment vertical="center"/>
    </xf>
    <xf numFmtId="0" fontId="7" fillId="0" borderId="13" xfId="0" applyFont="1" applyBorder="1" applyAlignment="1">
      <alignment horizontal="left" vertical="center" indent="2"/>
    </xf>
    <xf numFmtId="0" fontId="7" fillId="0" borderId="0" xfId="0" applyFont="1" applyAlignment="1">
      <alignment horizontal="left" vertical="center" indent="2"/>
    </xf>
    <xf numFmtId="38" fontId="7" fillId="0" borderId="13" xfId="1" applyFont="1" applyFill="1" applyBorder="1" applyAlignment="1">
      <alignment horizontal="left" vertical="center" indent="2"/>
    </xf>
    <xf numFmtId="0" fontId="7" fillId="0" borderId="2" xfId="0" applyFont="1" applyBorder="1" applyAlignment="1">
      <alignment vertical="center"/>
    </xf>
    <xf numFmtId="0" fontId="7" fillId="0" borderId="5" xfId="0" applyFont="1" applyBorder="1" applyAlignment="1">
      <alignment vertical="center"/>
    </xf>
    <xf numFmtId="0" fontId="7" fillId="0" borderId="26" xfId="0" applyFont="1" applyBorder="1" applyAlignment="1">
      <alignment vertical="center"/>
    </xf>
    <xf numFmtId="0" fontId="7" fillId="0" borderId="0" xfId="0" applyFont="1" applyAlignment="1">
      <alignment horizontal="left" vertical="center" indent="1"/>
    </xf>
    <xf numFmtId="0" fontId="7" fillId="0" borderId="25" xfId="0" applyFont="1" applyBorder="1" applyAlignment="1">
      <alignment vertical="center"/>
    </xf>
    <xf numFmtId="38" fontId="7" fillId="0" borderId="13" xfId="1" applyFont="1" applyFill="1" applyBorder="1" applyAlignment="1">
      <alignment vertical="center"/>
    </xf>
    <xf numFmtId="38" fontId="8" fillId="0" borderId="13" xfId="1" applyFont="1" applyFill="1" applyBorder="1" applyAlignment="1">
      <alignment horizontal="left" vertical="center" indent="1"/>
    </xf>
    <xf numFmtId="38" fontId="7" fillId="0" borderId="4" xfId="1" applyFont="1" applyFill="1" applyBorder="1" applyAlignment="1">
      <alignment horizontal="center" vertical="center"/>
    </xf>
    <xf numFmtId="38" fontId="7" fillId="0" borderId="0" xfId="1" applyFont="1" applyFill="1" applyBorder="1" applyAlignment="1">
      <alignment vertical="center"/>
    </xf>
    <xf numFmtId="38" fontId="8" fillId="0" borderId="4" xfId="1" applyFont="1" applyFill="1" applyBorder="1" applyAlignment="1">
      <alignment vertical="center"/>
    </xf>
    <xf numFmtId="38" fontId="7" fillId="0" borderId="4" xfId="1" applyFont="1" applyFill="1" applyBorder="1" applyAlignment="1">
      <alignment vertical="center"/>
    </xf>
    <xf numFmtId="38" fontId="7" fillId="0" borderId="0" xfId="1" applyFont="1" applyBorder="1" applyAlignment="1">
      <alignment horizontal="left" vertical="center" indent="2"/>
    </xf>
    <xf numFmtId="178" fontId="7" fillId="0" borderId="0" xfId="0" applyNumberFormat="1" applyFont="1" applyAlignment="1">
      <alignment vertical="center"/>
    </xf>
    <xf numFmtId="178" fontId="7" fillId="0" borderId="0" xfId="0" applyNumberFormat="1" applyFont="1" applyAlignment="1">
      <alignment horizontal="center" vertical="center"/>
    </xf>
    <xf numFmtId="177" fontId="7" fillId="0" borderId="0" xfId="0" applyNumberFormat="1" applyFont="1" applyAlignment="1">
      <alignment vertical="center"/>
    </xf>
    <xf numFmtId="38" fontId="7" fillId="0" borderId="2" xfId="1" applyFont="1" applyFill="1" applyBorder="1" applyAlignment="1">
      <alignment vertical="center"/>
    </xf>
    <xf numFmtId="38" fontId="7" fillId="0" borderId="26" xfId="1" applyFont="1" applyFill="1" applyBorder="1" applyAlignment="1">
      <alignment vertical="center"/>
    </xf>
    <xf numFmtId="38" fontId="7" fillId="0" borderId="5" xfId="1" applyFont="1" applyFill="1" applyBorder="1" applyAlignment="1">
      <alignment horizontal="center" vertical="center"/>
    </xf>
    <xf numFmtId="177" fontId="7" fillId="0" borderId="0" xfId="0" applyNumberFormat="1" applyFont="1" applyAlignment="1">
      <alignment horizontal="center" vertical="center"/>
    </xf>
    <xf numFmtId="176" fontId="7" fillId="0" borderId="0" xfId="0" applyNumberFormat="1" applyFont="1" applyAlignment="1">
      <alignment vertical="center"/>
    </xf>
    <xf numFmtId="176" fontId="8" fillId="0" borderId="0" xfId="0" applyNumberFormat="1" applyFont="1" applyAlignment="1">
      <alignment vertical="center"/>
    </xf>
    <xf numFmtId="3" fontId="7" fillId="0" borderId="0" xfId="0" applyNumberFormat="1" applyFont="1" applyAlignment="1">
      <alignment vertical="center"/>
    </xf>
    <xf numFmtId="176" fontId="8" fillId="0" borderId="0" xfId="0" applyNumberFormat="1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3" fontId="8" fillId="0" borderId="0" xfId="0" applyNumberFormat="1" applyFont="1" applyAlignment="1">
      <alignment vertical="center"/>
    </xf>
    <xf numFmtId="49" fontId="7" fillId="0" borderId="0" xfId="0" applyNumberFormat="1" applyFont="1" applyAlignment="1">
      <alignment vertical="center"/>
    </xf>
    <xf numFmtId="0" fontId="7" fillId="0" borderId="0" xfId="0" applyFont="1" applyAlignment="1">
      <alignment horizontal="center" vertical="center"/>
    </xf>
    <xf numFmtId="41" fontId="7" fillId="0" borderId="0" xfId="0" applyNumberFormat="1" applyFont="1" applyAlignment="1">
      <alignment vertical="center"/>
    </xf>
    <xf numFmtId="4" fontId="7" fillId="0" borderId="0" xfId="0" applyNumberFormat="1" applyFont="1" applyAlignment="1">
      <alignment vertical="center"/>
    </xf>
    <xf numFmtId="0" fontId="7" fillId="0" borderId="0" xfId="0" applyFont="1" applyAlignment="1">
      <alignment horizontal="center" vertical="center" textRotation="255"/>
    </xf>
    <xf numFmtId="0" fontId="9" fillId="0" borderId="0" xfId="0" applyFont="1" applyAlignment="1">
      <alignment horizontal="center" vertical="center" textRotation="255"/>
    </xf>
    <xf numFmtId="0" fontId="13" fillId="0" borderId="0" xfId="0" applyFont="1" applyAlignment="1">
      <alignment horizontal="center" vertical="center" wrapText="1"/>
    </xf>
    <xf numFmtId="0" fontId="13" fillId="0" borderId="0" xfId="0" applyFont="1" applyAlignment="1">
      <alignment vertical="center"/>
    </xf>
    <xf numFmtId="0" fontId="7" fillId="0" borderId="25" xfId="0" applyFont="1" applyBorder="1" applyAlignment="1">
      <alignment horizontal="center" vertical="center"/>
    </xf>
    <xf numFmtId="0" fontId="7" fillId="0" borderId="4" xfId="0" applyFont="1" applyBorder="1" applyAlignment="1">
      <alignment horizontal="left" vertical="center" indent="2"/>
    </xf>
    <xf numFmtId="40" fontId="7" fillId="0" borderId="0" xfId="1" applyNumberFormat="1" applyFont="1" applyFill="1" applyBorder="1" applyAlignment="1">
      <alignment vertical="center"/>
    </xf>
    <xf numFmtId="41" fontId="7" fillId="0" borderId="0" xfId="1" applyNumberFormat="1" applyFont="1" applyBorder="1" applyAlignment="1">
      <alignment vertical="center"/>
    </xf>
    <xf numFmtId="41" fontId="8" fillId="0" borderId="0" xfId="1" applyNumberFormat="1" applyFont="1" applyBorder="1" applyAlignment="1">
      <alignment vertical="center"/>
    </xf>
    <xf numFmtId="0" fontId="7" fillId="2" borderId="6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38" fontId="7" fillId="0" borderId="2" xfId="1" applyFont="1" applyBorder="1" applyAlignment="1">
      <alignment vertical="center"/>
    </xf>
    <xf numFmtId="0" fontId="7" fillId="0" borderId="16" xfId="0" applyFont="1" applyBorder="1" applyAlignment="1">
      <alignment vertical="center"/>
    </xf>
    <xf numFmtId="0" fontId="8" fillId="0" borderId="4" xfId="0" applyFont="1" applyBorder="1" applyAlignment="1">
      <alignment horizontal="left" vertical="center" indent="1"/>
    </xf>
    <xf numFmtId="0" fontId="8" fillId="0" borderId="0" xfId="0" applyFont="1" applyAlignment="1">
      <alignment horizontal="left" vertical="center" indent="1"/>
    </xf>
    <xf numFmtId="0" fontId="7" fillId="0" borderId="2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14" fillId="3" borderId="0" xfId="0" applyFont="1" applyFill="1"/>
    <xf numFmtId="38" fontId="7" fillId="0" borderId="0" xfId="0" applyNumberFormat="1" applyFont="1" applyAlignment="1">
      <alignment vertical="center"/>
    </xf>
    <xf numFmtId="0" fontId="15" fillId="0" borderId="0" xfId="0" applyFont="1" applyAlignment="1">
      <alignment horizontal="left" vertical="center" indent="1"/>
    </xf>
    <xf numFmtId="0" fontId="7" fillId="0" borderId="4" xfId="0" applyFont="1" applyBorder="1" applyAlignment="1">
      <alignment horizontal="left" vertical="center" indent="3"/>
    </xf>
    <xf numFmtId="49" fontId="7" fillId="2" borderId="10" xfId="0" applyNumberFormat="1" applyFont="1" applyFill="1" applyBorder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7" fillId="2" borderId="21" xfId="0" applyFont="1" applyFill="1" applyBorder="1" applyAlignment="1">
      <alignment horizontal="center" vertical="center"/>
    </xf>
    <xf numFmtId="41" fontId="8" fillId="0" borderId="13" xfId="0" applyNumberFormat="1" applyFont="1" applyBorder="1" applyAlignment="1">
      <alignment vertical="center"/>
    </xf>
    <xf numFmtId="41" fontId="8" fillId="0" borderId="0" xfId="0" applyNumberFormat="1" applyFont="1" applyAlignment="1">
      <alignment vertical="center"/>
    </xf>
    <xf numFmtId="41" fontId="7" fillId="0" borderId="13" xfId="0" applyNumberFormat="1" applyFont="1" applyBorder="1" applyAlignment="1">
      <alignment vertical="center"/>
    </xf>
    <xf numFmtId="0" fontId="7" fillId="2" borderId="22" xfId="0" applyFont="1" applyFill="1" applyBorder="1" applyAlignment="1">
      <alignment horizontal="center" vertical="center"/>
    </xf>
    <xf numFmtId="0" fontId="7" fillId="2" borderId="22" xfId="0" applyFont="1" applyFill="1" applyBorder="1" applyAlignment="1">
      <alignment vertical="center"/>
    </xf>
    <xf numFmtId="0" fontId="7" fillId="2" borderId="21" xfId="0" applyFont="1" applyFill="1" applyBorder="1" applyAlignment="1">
      <alignment vertical="center"/>
    </xf>
    <xf numFmtId="178" fontId="7" fillId="0" borderId="2" xfId="0" applyNumberFormat="1" applyFont="1" applyBorder="1" applyAlignment="1">
      <alignment vertical="center"/>
    </xf>
    <xf numFmtId="0" fontId="7" fillId="0" borderId="0" xfId="0" applyFont="1" applyAlignment="1">
      <alignment vertical="center" wrapText="1"/>
    </xf>
    <xf numFmtId="0" fontId="7" fillId="2" borderId="17" xfId="0" applyFont="1" applyFill="1" applyBorder="1" applyAlignment="1">
      <alignment vertical="center"/>
    </xf>
    <xf numFmtId="41" fontId="8" fillId="0" borderId="0" xfId="1" applyNumberFormat="1" applyFont="1" applyAlignment="1">
      <alignment vertical="center"/>
    </xf>
    <xf numFmtId="41" fontId="7" fillId="0" borderId="0" xfId="1" applyNumberFormat="1" applyFont="1" applyAlignment="1">
      <alignment vertical="center"/>
    </xf>
    <xf numFmtId="0" fontId="8" fillId="0" borderId="0" xfId="0" applyFont="1" applyAlignment="1">
      <alignment horizontal="left" vertical="center" indent="2"/>
    </xf>
    <xf numFmtId="0" fontId="7" fillId="2" borderId="8" xfId="0" applyFont="1" applyFill="1" applyBorder="1" applyAlignment="1">
      <alignment horizontal="center" vertical="center" wrapText="1"/>
    </xf>
    <xf numFmtId="43" fontId="7" fillId="0" borderId="0" xfId="0" applyNumberFormat="1" applyFont="1" applyAlignment="1">
      <alignment vertical="center"/>
    </xf>
    <xf numFmtId="0" fontId="7" fillId="2" borderId="23" xfId="0" applyFont="1" applyFill="1" applyBorder="1" applyAlignment="1">
      <alignment horizontal="center" vertical="center"/>
    </xf>
    <xf numFmtId="43" fontId="8" fillId="0" borderId="0" xfId="0" applyNumberFormat="1" applyFont="1" applyAlignment="1">
      <alignment vertical="center"/>
    </xf>
    <xf numFmtId="0" fontId="7" fillId="2" borderId="11" xfId="0" applyFont="1" applyFill="1" applyBorder="1" applyAlignment="1">
      <alignment horizontal="center" vertical="center"/>
    </xf>
    <xf numFmtId="38" fontId="8" fillId="0" borderId="0" xfId="1" applyFont="1" applyAlignment="1">
      <alignment vertical="center"/>
    </xf>
    <xf numFmtId="0" fontId="7" fillId="0" borderId="1" xfId="0" applyFont="1" applyBorder="1" applyAlignment="1">
      <alignment vertical="center"/>
    </xf>
    <xf numFmtId="41" fontId="17" fillId="0" borderId="0" xfId="0" applyNumberFormat="1" applyFont="1" applyAlignment="1">
      <alignment vertical="center"/>
    </xf>
    <xf numFmtId="41" fontId="11" fillId="0" borderId="0" xfId="0" applyNumberFormat="1" applyFont="1" applyAlignment="1">
      <alignment vertical="center"/>
    </xf>
    <xf numFmtId="41" fontId="11" fillId="0" borderId="0" xfId="0" applyNumberFormat="1" applyFont="1" applyAlignment="1">
      <alignment horizontal="right" vertical="center"/>
    </xf>
    <xf numFmtId="41" fontId="17" fillId="0" borderId="0" xfId="0" applyNumberFormat="1" applyFont="1" applyAlignment="1">
      <alignment horizontal="center" vertical="center"/>
    </xf>
    <xf numFmtId="41" fontId="11" fillId="0" borderId="0" xfId="0" applyNumberFormat="1" applyFont="1" applyAlignment="1">
      <alignment horizontal="center" vertical="center"/>
    </xf>
    <xf numFmtId="0" fontId="11" fillId="0" borderId="0" xfId="0" applyFont="1"/>
    <xf numFmtId="178" fontId="17" fillId="0" borderId="0" xfId="0" applyNumberFormat="1" applyFont="1" applyAlignment="1">
      <alignment vertical="center"/>
    </xf>
    <xf numFmtId="0" fontId="11" fillId="0" borderId="0" xfId="0" quotePrefix="1" applyFont="1" applyAlignment="1">
      <alignment horizontal="distributed"/>
    </xf>
    <xf numFmtId="0" fontId="7" fillId="0" borderId="4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9" fillId="0" borderId="0" xfId="0" applyFont="1" applyAlignment="1">
      <alignment horizontal="left" vertical="center"/>
    </xf>
    <xf numFmtId="0" fontId="9" fillId="0" borderId="2" xfId="0" applyFont="1" applyBorder="1" applyAlignment="1">
      <alignment horizontal="left" vertical="center"/>
    </xf>
    <xf numFmtId="0" fontId="7" fillId="2" borderId="19" xfId="0" applyFont="1" applyFill="1" applyBorder="1" applyAlignment="1">
      <alignment vertical="center"/>
    </xf>
    <xf numFmtId="0" fontId="7" fillId="2" borderId="17" xfId="0" applyFont="1" applyFill="1" applyBorder="1" applyAlignment="1">
      <alignment vertical="center" wrapText="1"/>
    </xf>
    <xf numFmtId="0" fontId="7" fillId="2" borderId="27" xfId="0" applyFont="1" applyFill="1" applyBorder="1" applyAlignment="1">
      <alignment vertical="center" wrapText="1"/>
    </xf>
    <xf numFmtId="0" fontId="9" fillId="0" borderId="4" xfId="0" applyFont="1" applyBorder="1" applyAlignment="1">
      <alignment horizontal="left" vertical="center" indent="2"/>
    </xf>
    <xf numFmtId="0" fontId="7" fillId="2" borderId="27" xfId="0" applyFont="1" applyFill="1" applyBorder="1" applyAlignment="1">
      <alignment vertical="center"/>
    </xf>
    <xf numFmtId="0" fontId="7" fillId="2" borderId="12" xfId="0" applyFont="1" applyFill="1" applyBorder="1" applyAlignment="1">
      <alignment horizontal="center"/>
    </xf>
    <xf numFmtId="0" fontId="13" fillId="2" borderId="8" xfId="0" applyFont="1" applyFill="1" applyBorder="1" applyAlignment="1">
      <alignment horizontal="center" vertical="center"/>
    </xf>
    <xf numFmtId="0" fontId="7" fillId="2" borderId="18" xfId="0" applyFont="1" applyFill="1" applyBorder="1" applyAlignment="1">
      <alignment horizontal="center" vertical="top"/>
    </xf>
    <xf numFmtId="176" fontId="7" fillId="0" borderId="2" xfId="0" applyNumberFormat="1" applyFont="1" applyBorder="1" applyAlignment="1">
      <alignment vertical="center"/>
    </xf>
    <xf numFmtId="41" fontId="7" fillId="0" borderId="2" xfId="0" applyNumberFormat="1" applyFont="1" applyBorder="1" applyAlignment="1">
      <alignment vertical="center"/>
    </xf>
    <xf numFmtId="43" fontId="7" fillId="0" borderId="0" xfId="1" applyNumberFormat="1" applyFont="1" applyBorder="1" applyAlignment="1">
      <alignment vertical="center"/>
    </xf>
    <xf numFmtId="43" fontId="8" fillId="0" borderId="0" xfId="1" applyNumberFormat="1" applyFont="1" applyBorder="1" applyAlignment="1">
      <alignment vertical="center"/>
    </xf>
    <xf numFmtId="0" fontId="7" fillId="2" borderId="8" xfId="0" quotePrefix="1" applyFont="1" applyFill="1" applyBorder="1" applyAlignment="1">
      <alignment horizontal="center" vertical="center"/>
    </xf>
    <xf numFmtId="41" fontId="7" fillId="0" borderId="0" xfId="1" applyNumberFormat="1" applyFont="1" applyBorder="1" applyAlignment="1">
      <alignment horizontal="right" vertical="center"/>
    </xf>
    <xf numFmtId="41" fontId="7" fillId="0" borderId="2" xfId="1" applyNumberFormat="1" applyFont="1" applyBorder="1" applyAlignment="1">
      <alignment vertical="center"/>
    </xf>
    <xf numFmtId="41" fontId="7" fillId="0" borderId="24" xfId="1" applyNumberFormat="1" applyFont="1" applyBorder="1" applyAlignment="1">
      <alignment vertical="center"/>
    </xf>
    <xf numFmtId="0" fontId="7" fillId="0" borderId="1" xfId="0" applyFont="1" applyBorder="1" applyAlignment="1">
      <alignment horizontal="left" vertical="center" wrapText="1" indent="1"/>
    </xf>
    <xf numFmtId="0" fontId="7" fillId="0" borderId="0" xfId="0" applyFont="1" applyAlignment="1">
      <alignment horizontal="left" vertical="center" wrapText="1" indent="1"/>
    </xf>
    <xf numFmtId="0" fontId="7" fillId="0" borderId="1" xfId="0" applyFont="1" applyBorder="1" applyAlignment="1">
      <alignment horizontal="left" vertical="center" indent="1"/>
    </xf>
    <xf numFmtId="0" fontId="7" fillId="2" borderId="11" xfId="0" applyFont="1" applyFill="1" applyBorder="1" applyAlignment="1">
      <alignment horizontal="left" vertical="center"/>
    </xf>
    <xf numFmtId="0" fontId="7" fillId="2" borderId="10" xfId="0" applyFont="1" applyFill="1" applyBorder="1" applyAlignment="1">
      <alignment horizontal="left" vertical="center"/>
    </xf>
    <xf numFmtId="0" fontId="7" fillId="2" borderId="7" xfId="0" applyFont="1" applyFill="1" applyBorder="1" applyAlignment="1">
      <alignment horizontal="left" vertical="center"/>
    </xf>
    <xf numFmtId="41" fontId="8" fillId="0" borderId="14" xfId="0" applyNumberFormat="1" applyFont="1" applyBorder="1" applyAlignment="1">
      <alignment horizontal="center" vertical="center"/>
    </xf>
    <xf numFmtId="41" fontId="7" fillId="0" borderId="13" xfId="0" applyNumberFormat="1" applyFont="1" applyBorder="1" applyAlignment="1">
      <alignment horizontal="center" vertical="center"/>
    </xf>
    <xf numFmtId="41" fontId="8" fillId="0" borderId="13" xfId="0" applyNumberFormat="1" applyFont="1" applyBorder="1" applyAlignment="1">
      <alignment horizontal="center" vertical="center"/>
    </xf>
    <xf numFmtId="41" fontId="7" fillId="0" borderId="26" xfId="0" applyNumberFormat="1" applyFont="1" applyBorder="1" applyAlignment="1">
      <alignment vertical="center"/>
    </xf>
    <xf numFmtId="179" fontId="7" fillId="0" borderId="0" xfId="0" applyNumberFormat="1" applyFont="1" applyAlignment="1">
      <alignment vertical="center"/>
    </xf>
    <xf numFmtId="0" fontId="19" fillId="2" borderId="21" xfId="0" applyFont="1" applyFill="1" applyBorder="1" applyAlignment="1">
      <alignment horizontal="center" vertical="center"/>
    </xf>
    <xf numFmtId="41" fontId="8" fillId="0" borderId="0" xfId="0" applyNumberFormat="1" applyFont="1" applyAlignment="1">
      <alignment horizontal="right" vertical="center"/>
    </xf>
    <xf numFmtId="0" fontId="7" fillId="0" borderId="2" xfId="0" applyFont="1" applyBorder="1" applyAlignment="1">
      <alignment horizontal="left" vertical="center"/>
    </xf>
    <xf numFmtId="0" fontId="7" fillId="0" borderId="5" xfId="0" applyFont="1" applyBorder="1" applyAlignment="1">
      <alignment horizontal="left" vertical="center"/>
    </xf>
    <xf numFmtId="0" fontId="7" fillId="0" borderId="16" xfId="0" applyFont="1" applyBorder="1" applyAlignment="1">
      <alignment horizontal="center" vertical="center"/>
    </xf>
    <xf numFmtId="41" fontId="8" fillId="0" borderId="13" xfId="1" applyNumberFormat="1" applyFont="1" applyBorder="1" applyAlignment="1">
      <alignment vertical="center"/>
    </xf>
    <xf numFmtId="41" fontId="7" fillId="0" borderId="13" xfId="1" applyNumberFormat="1" applyFont="1" applyBorder="1" applyAlignment="1">
      <alignment vertical="center"/>
    </xf>
    <xf numFmtId="0" fontId="7" fillId="0" borderId="16" xfId="0" applyFont="1" applyBorder="1" applyAlignment="1">
      <alignment horizontal="left" vertical="center"/>
    </xf>
    <xf numFmtId="0" fontId="7" fillId="0" borderId="4" xfId="0" applyFont="1" applyBorder="1" applyAlignment="1">
      <alignment vertical="center" wrapText="1"/>
    </xf>
    <xf numFmtId="41" fontId="7" fillId="0" borderId="14" xfId="0" applyNumberFormat="1" applyFont="1" applyBorder="1" applyAlignment="1">
      <alignment vertical="center"/>
    </xf>
    <xf numFmtId="41" fontId="7" fillId="0" borderId="0" xfId="0" applyNumberFormat="1" applyFont="1" applyAlignment="1">
      <alignment horizontal="right" vertical="center"/>
    </xf>
    <xf numFmtId="0" fontId="9" fillId="0" borderId="25" xfId="0" applyFont="1" applyBorder="1" applyAlignment="1">
      <alignment horizontal="left" vertical="center"/>
    </xf>
    <xf numFmtId="0" fontId="9" fillId="0" borderId="4" xfId="0" applyFont="1" applyBorder="1" applyAlignment="1">
      <alignment horizontal="left" vertical="center"/>
    </xf>
    <xf numFmtId="0" fontId="7" fillId="2" borderId="7" xfId="0" applyFont="1" applyFill="1" applyBorder="1" applyAlignment="1">
      <alignment horizontal="left" vertical="center" wrapText="1"/>
    </xf>
    <xf numFmtId="0" fontId="7" fillId="2" borderId="11" xfId="0" applyFont="1" applyFill="1" applyBorder="1" applyAlignment="1">
      <alignment horizontal="left" vertical="center" wrapText="1"/>
    </xf>
    <xf numFmtId="0" fontId="7" fillId="2" borderId="10" xfId="0" applyFont="1" applyFill="1" applyBorder="1" applyAlignment="1">
      <alignment horizontal="left" vertical="center" wrapText="1"/>
    </xf>
    <xf numFmtId="180" fontId="7" fillId="0" borderId="4" xfId="0" applyNumberFormat="1" applyFont="1" applyBorder="1" applyAlignment="1">
      <alignment horizontal="left" vertical="center" indent="2"/>
    </xf>
    <xf numFmtId="41" fontId="18" fillId="0" borderId="0" xfId="0" applyNumberFormat="1" applyFont="1" applyAlignment="1">
      <alignment horizontal="center" vertical="center"/>
    </xf>
    <xf numFmtId="41" fontId="11" fillId="0" borderId="26" xfId="0" applyNumberFormat="1" applyFont="1" applyBorder="1"/>
    <xf numFmtId="41" fontId="11" fillId="0" borderId="2" xfId="0" quotePrefix="1" applyNumberFormat="1" applyFont="1" applyBorder="1"/>
    <xf numFmtId="41" fontId="11" fillId="0" borderId="2" xfId="0" applyNumberFormat="1" applyFont="1" applyBorder="1" applyAlignment="1">
      <alignment horizontal="distributed"/>
    </xf>
    <xf numFmtId="43" fontId="11" fillId="0" borderId="2" xfId="0" applyNumberFormat="1" applyFont="1" applyBorder="1" applyAlignment="1">
      <alignment horizontal="distributed"/>
    </xf>
    <xf numFmtId="41" fontId="7" fillId="0" borderId="26" xfId="1" applyNumberFormat="1" applyFont="1" applyBorder="1" applyAlignment="1">
      <alignment vertical="center"/>
    </xf>
    <xf numFmtId="41" fontId="8" fillId="0" borderId="0" xfId="1" applyNumberFormat="1" applyFont="1" applyAlignment="1">
      <alignment horizontal="right" vertical="center"/>
    </xf>
    <xf numFmtId="41" fontId="7" fillId="0" borderId="0" xfId="1" applyNumberFormat="1" applyFont="1" applyAlignment="1">
      <alignment horizontal="right" vertical="center"/>
    </xf>
    <xf numFmtId="179" fontId="8" fillId="0" borderId="0" xfId="0" applyNumberFormat="1" applyFont="1" applyAlignment="1">
      <alignment vertical="center"/>
    </xf>
    <xf numFmtId="179" fontId="7" fillId="0" borderId="2" xfId="0" applyNumberFormat="1" applyFont="1" applyBorder="1" applyAlignment="1">
      <alignment vertical="center"/>
    </xf>
    <xf numFmtId="43" fontId="7" fillId="0" borderId="2" xfId="0" applyNumberFormat="1" applyFont="1" applyBorder="1" applyAlignment="1">
      <alignment vertical="center"/>
    </xf>
    <xf numFmtId="178" fontId="7" fillId="2" borderId="8" xfId="0" applyNumberFormat="1" applyFont="1" applyFill="1" applyBorder="1" applyAlignment="1">
      <alignment horizontal="center" vertical="center"/>
    </xf>
    <xf numFmtId="178" fontId="7" fillId="2" borderId="9" xfId="0" applyNumberFormat="1" applyFont="1" applyFill="1" applyBorder="1" applyAlignment="1">
      <alignment horizontal="center" vertical="center"/>
    </xf>
    <xf numFmtId="176" fontId="7" fillId="0" borderId="13" xfId="0" applyNumberFormat="1" applyFont="1" applyBorder="1" applyAlignment="1">
      <alignment vertical="center"/>
    </xf>
    <xf numFmtId="0" fontId="10" fillId="0" borderId="0" xfId="0" applyFont="1" applyAlignment="1">
      <alignment horizontal="left" vertical="center" indent="1"/>
    </xf>
    <xf numFmtId="49" fontId="7" fillId="0" borderId="0" xfId="0" applyNumberFormat="1" applyFont="1" applyAlignment="1">
      <alignment horizontal="center" vertical="center"/>
    </xf>
    <xf numFmtId="49" fontId="7" fillId="0" borderId="0" xfId="0" applyNumberFormat="1" applyFont="1" applyAlignment="1">
      <alignment horizontal="left" vertical="center" indent="2"/>
    </xf>
    <xf numFmtId="3" fontId="7" fillId="0" borderId="0" xfId="0" applyNumberFormat="1" applyFont="1" applyAlignment="1">
      <alignment horizontal="left" vertical="center" indent="2"/>
    </xf>
    <xf numFmtId="41" fontId="16" fillId="0" borderId="13" xfId="1" applyNumberFormat="1" applyFont="1" applyBorder="1" applyAlignment="1">
      <alignment vertical="center"/>
    </xf>
    <xf numFmtId="0" fontId="8" fillId="0" borderId="4" xfId="0" applyFont="1" applyBorder="1" applyAlignment="1">
      <alignment horizontal="left" vertical="center" indent="2"/>
    </xf>
    <xf numFmtId="0" fontId="7" fillId="2" borderId="17" xfId="0" applyFont="1" applyFill="1" applyBorder="1" applyAlignment="1">
      <alignment horizontal="center" vertical="center"/>
    </xf>
    <xf numFmtId="177" fontId="7" fillId="2" borderId="9" xfId="0" applyNumberFormat="1" applyFont="1" applyFill="1" applyBorder="1" applyAlignment="1">
      <alignment horizontal="center" vertical="center"/>
    </xf>
    <xf numFmtId="0" fontId="7" fillId="0" borderId="0" xfId="0" applyFont="1"/>
    <xf numFmtId="181" fontId="7" fillId="0" borderId="0" xfId="1" applyNumberFormat="1" applyFont="1" applyBorder="1" applyAlignment="1">
      <alignment vertical="center"/>
    </xf>
    <xf numFmtId="181" fontId="7" fillId="0" borderId="0" xfId="0" applyNumberFormat="1" applyFont="1" applyAlignment="1">
      <alignment vertical="center"/>
    </xf>
    <xf numFmtId="38" fontId="7" fillId="0" borderId="26" xfId="1" applyFont="1" applyBorder="1" applyAlignment="1">
      <alignment vertical="center"/>
    </xf>
    <xf numFmtId="0" fontId="7" fillId="2" borderId="10" xfId="0" applyFont="1" applyFill="1" applyBorder="1" applyAlignment="1">
      <alignment horizontal="center" vertical="center"/>
    </xf>
    <xf numFmtId="0" fontId="9" fillId="0" borderId="5" xfId="0" applyFont="1" applyBorder="1" applyAlignment="1">
      <alignment horizontal="left" vertical="center"/>
    </xf>
    <xf numFmtId="0" fontId="7" fillId="0" borderId="2" xfId="0" applyFont="1" applyBorder="1" applyAlignment="1">
      <alignment horizontal="left" vertical="center" indent="1"/>
    </xf>
    <xf numFmtId="0" fontId="7" fillId="0" borderId="5" xfId="0" applyFont="1" applyBorder="1" applyAlignment="1">
      <alignment horizontal="left" vertical="center" indent="1"/>
    </xf>
    <xf numFmtId="0" fontId="8" fillId="0" borderId="2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49" fontId="8" fillId="0" borderId="0" xfId="0" applyNumberFormat="1" applyFont="1" applyAlignment="1">
      <alignment horizontal="left" vertical="center" indent="2"/>
    </xf>
    <xf numFmtId="0" fontId="7" fillId="0" borderId="2" xfId="0" applyFont="1" applyBorder="1" applyAlignment="1">
      <alignment horizontal="left" vertical="center" indent="2"/>
    </xf>
    <xf numFmtId="181" fontId="8" fillId="0" borderId="0" xfId="1" applyNumberFormat="1" applyFont="1" applyBorder="1" applyAlignment="1">
      <alignment vertical="center"/>
    </xf>
    <xf numFmtId="181" fontId="7" fillId="0" borderId="2" xfId="0" applyNumberFormat="1" applyFont="1" applyBorder="1" applyAlignment="1">
      <alignment vertical="center"/>
    </xf>
    <xf numFmtId="182" fontId="8" fillId="0" borderId="0" xfId="1" applyNumberFormat="1" applyFont="1" applyBorder="1" applyAlignment="1">
      <alignment vertical="center"/>
    </xf>
    <xf numFmtId="182" fontId="7" fillId="0" borderId="0" xfId="1" applyNumberFormat="1" applyFont="1" applyBorder="1" applyAlignment="1">
      <alignment vertical="center"/>
    </xf>
    <xf numFmtId="183" fontId="8" fillId="0" borderId="0" xfId="1" applyNumberFormat="1" applyFont="1" applyBorder="1" applyAlignment="1">
      <alignment vertical="center"/>
    </xf>
    <xf numFmtId="183" fontId="7" fillId="0" borderId="0" xfId="1" applyNumberFormat="1" applyFont="1" applyBorder="1" applyAlignment="1">
      <alignment vertical="center"/>
    </xf>
    <xf numFmtId="178" fontId="11" fillId="0" borderId="0" xfId="0" applyNumberFormat="1" applyFont="1" applyAlignment="1">
      <alignment vertical="center"/>
    </xf>
    <xf numFmtId="43" fontId="17" fillId="0" borderId="0" xfId="0" applyNumberFormat="1" applyFont="1" applyAlignment="1">
      <alignment vertical="center"/>
    </xf>
    <xf numFmtId="41" fontId="11" fillId="0" borderId="13" xfId="0" applyNumberFormat="1" applyFont="1" applyBorder="1" applyAlignment="1">
      <alignment horizontal="distributed" vertical="center"/>
    </xf>
    <xf numFmtId="41" fontId="11" fillId="0" borderId="0" xfId="0" applyNumberFormat="1" applyFont="1" applyAlignment="1">
      <alignment horizontal="distributed" vertical="center"/>
    </xf>
    <xf numFmtId="43" fontId="11" fillId="0" borderId="0" xfId="0" applyNumberFormat="1" applyFont="1" applyAlignment="1">
      <alignment horizontal="distributed" vertical="center"/>
    </xf>
    <xf numFmtId="43" fontId="11" fillId="0" borderId="0" xfId="0" applyNumberFormat="1" applyFont="1" applyAlignment="1">
      <alignment vertical="center"/>
    </xf>
    <xf numFmtId="41" fontId="11" fillId="0" borderId="13" xfId="0" applyNumberFormat="1" applyFont="1" applyBorder="1" applyAlignment="1">
      <alignment vertical="center"/>
    </xf>
    <xf numFmtId="41" fontId="11" fillId="0" borderId="0" xfId="0" quotePrefix="1" applyNumberFormat="1" applyFont="1" applyAlignment="1">
      <alignment vertical="center"/>
    </xf>
    <xf numFmtId="181" fontId="7" fillId="0" borderId="13" xfId="0" applyNumberFormat="1" applyFont="1" applyBorder="1" applyAlignment="1">
      <alignment vertical="center"/>
    </xf>
    <xf numFmtId="41" fontId="8" fillId="0" borderId="13" xfId="1" applyNumberFormat="1" applyFont="1" applyBorder="1" applyAlignment="1">
      <alignment horizontal="center" vertical="center"/>
    </xf>
    <xf numFmtId="41" fontId="8" fillId="0" borderId="0" xfId="1" applyNumberFormat="1" applyFont="1" applyAlignment="1">
      <alignment horizontal="center" vertical="center"/>
    </xf>
    <xf numFmtId="41" fontId="7" fillId="0" borderId="13" xfId="1" applyNumberFormat="1" applyFont="1" applyBorder="1" applyAlignment="1">
      <alignment horizontal="center" vertical="center"/>
    </xf>
    <xf numFmtId="41" fontId="7" fillId="0" borderId="0" xfId="1" applyNumberFormat="1" applyFont="1" applyAlignment="1">
      <alignment horizontal="center" vertical="center"/>
    </xf>
    <xf numFmtId="0" fontId="7" fillId="0" borderId="4" xfId="0" applyFont="1" applyBorder="1" applyAlignment="1">
      <alignment horizontal="left" vertical="center"/>
    </xf>
    <xf numFmtId="41" fontId="7" fillId="0" borderId="0" xfId="1" applyNumberFormat="1" applyFont="1" applyFill="1" applyBorder="1" applyAlignment="1">
      <alignment horizontal="right" vertical="center"/>
    </xf>
    <xf numFmtId="0" fontId="7" fillId="0" borderId="4" xfId="0" applyFont="1" applyBorder="1" applyAlignment="1">
      <alignment horizontal="left" vertical="center" indent="1"/>
    </xf>
    <xf numFmtId="182" fontId="7" fillId="0" borderId="0" xfId="0" applyNumberFormat="1" applyFont="1" applyAlignment="1">
      <alignment vertical="center"/>
    </xf>
    <xf numFmtId="183" fontId="7" fillId="0" borderId="0" xfId="0" applyNumberFormat="1" applyFont="1" applyAlignment="1">
      <alignment vertical="center"/>
    </xf>
    <xf numFmtId="41" fontId="8" fillId="0" borderId="0" xfId="1" applyNumberFormat="1" applyFont="1" applyFill="1" applyAlignment="1">
      <alignment vertical="center"/>
    </xf>
    <xf numFmtId="41" fontId="7" fillId="0" borderId="0" xfId="1" applyNumberFormat="1" applyFont="1" applyFill="1" applyAlignment="1">
      <alignment vertical="center"/>
    </xf>
    <xf numFmtId="38" fontId="7" fillId="0" borderId="0" xfId="1" applyFont="1" applyFill="1" applyAlignment="1">
      <alignment horizontal="left" vertical="center" indent="3"/>
    </xf>
    <xf numFmtId="38" fontId="7" fillId="0" borderId="0" xfId="1" applyFont="1" applyFill="1" applyAlignment="1">
      <alignment vertical="center"/>
    </xf>
    <xf numFmtId="41" fontId="11" fillId="0" borderId="0" xfId="0" quotePrefix="1" applyNumberFormat="1" applyFont="1" applyAlignment="1">
      <alignment horizontal="center" vertical="center"/>
    </xf>
    <xf numFmtId="41" fontId="11" fillId="0" borderId="0" xfId="0" quotePrefix="1" applyNumberFormat="1" applyFont="1" applyAlignment="1">
      <alignment horizontal="right" vertical="center"/>
    </xf>
    <xf numFmtId="41" fontId="9" fillId="0" borderId="0" xfId="0" applyNumberFormat="1" applyFont="1" applyAlignment="1">
      <alignment vertical="center"/>
    </xf>
    <xf numFmtId="41" fontId="17" fillId="0" borderId="0" xfId="0" applyNumberFormat="1" applyFont="1" applyAlignment="1">
      <alignment horizontal="right" vertical="center"/>
    </xf>
    <xf numFmtId="38" fontId="8" fillId="0" borderId="0" xfId="1" applyFont="1" applyFill="1" applyAlignment="1">
      <alignment vertical="center"/>
    </xf>
    <xf numFmtId="0" fontId="7" fillId="0" borderId="0" xfId="0" applyFont="1" applyAlignment="1">
      <alignment horizontal="left" vertical="center" indent="3"/>
    </xf>
    <xf numFmtId="0" fontId="8" fillId="0" borderId="4" xfId="0" applyFont="1" applyBorder="1" applyAlignment="1">
      <alignment horizontal="left" vertical="center"/>
    </xf>
    <xf numFmtId="41" fontId="7" fillId="0" borderId="5" xfId="0" applyNumberFormat="1" applyFont="1" applyBorder="1" applyAlignment="1">
      <alignment vertical="center"/>
    </xf>
    <xf numFmtId="41" fontId="7" fillId="0" borderId="25" xfId="0" applyNumberFormat="1" applyFont="1" applyBorder="1" applyAlignment="1">
      <alignment vertical="center"/>
    </xf>
    <xf numFmtId="41" fontId="7" fillId="0" borderId="0" xfId="1" applyNumberFormat="1" applyFont="1" applyFill="1" applyBorder="1" applyAlignment="1">
      <alignment vertical="center"/>
    </xf>
    <xf numFmtId="41" fontId="8" fillId="0" borderId="0" xfId="1" applyNumberFormat="1" applyFont="1" applyFill="1" applyBorder="1" applyAlignment="1">
      <alignment vertical="center"/>
    </xf>
    <xf numFmtId="41" fontId="7" fillId="0" borderId="2" xfId="1" applyNumberFormat="1" applyFont="1" applyFill="1" applyBorder="1" applyAlignment="1">
      <alignment horizontal="center" vertical="center"/>
    </xf>
    <xf numFmtId="41" fontId="7" fillId="0" borderId="0" xfId="1" applyNumberFormat="1" applyFont="1" applyFill="1" applyBorder="1" applyAlignment="1">
      <alignment horizontal="center" vertical="center"/>
    </xf>
    <xf numFmtId="38" fontId="7" fillId="0" borderId="0" xfId="1" applyFont="1" applyFill="1" applyBorder="1" applyAlignment="1">
      <alignment horizontal="left" vertical="center" indent="2"/>
    </xf>
    <xf numFmtId="38" fontId="7" fillId="0" borderId="0" xfId="1" applyFont="1" applyBorder="1" applyAlignment="1">
      <alignment vertical="center"/>
    </xf>
    <xf numFmtId="41" fontId="7" fillId="0" borderId="4" xfId="0" applyNumberFormat="1" applyFont="1" applyBorder="1" applyAlignment="1">
      <alignment vertical="center"/>
    </xf>
    <xf numFmtId="41" fontId="7" fillId="0" borderId="16" xfId="0" applyNumberFormat="1" applyFont="1" applyBorder="1" applyAlignment="1">
      <alignment vertical="center"/>
    </xf>
    <xf numFmtId="38" fontId="8" fillId="0" borderId="0" xfId="1" applyFont="1" applyFill="1" applyBorder="1" applyAlignment="1">
      <alignment horizontal="left" vertical="center" indent="1"/>
    </xf>
    <xf numFmtId="41" fontId="7" fillId="0" borderId="26" xfId="1" applyNumberFormat="1" applyFont="1" applyFill="1" applyBorder="1" applyAlignment="1">
      <alignment horizontal="center" vertical="center"/>
    </xf>
    <xf numFmtId="38" fontId="8" fillId="0" borderId="0" xfId="1" applyFont="1" applyFill="1" applyBorder="1" applyAlignment="1">
      <alignment vertical="center"/>
    </xf>
    <xf numFmtId="41" fontId="7" fillId="0" borderId="13" xfId="1" applyNumberFormat="1" applyFont="1" applyFill="1" applyBorder="1" applyAlignment="1">
      <alignment vertical="center"/>
    </xf>
    <xf numFmtId="41" fontId="8" fillId="0" borderId="13" xfId="1" applyNumberFormat="1" applyFont="1" applyFill="1" applyBorder="1" applyAlignment="1">
      <alignment vertical="center"/>
    </xf>
    <xf numFmtId="41" fontId="7" fillId="0" borderId="13" xfId="1" applyNumberFormat="1" applyFont="1" applyFill="1" applyBorder="1" applyAlignment="1">
      <alignment horizontal="right" vertical="center"/>
    </xf>
    <xf numFmtId="41" fontId="7" fillId="0" borderId="13" xfId="1" applyNumberFormat="1" applyFont="1" applyFill="1" applyBorder="1" applyAlignment="1">
      <alignment horizontal="center" vertical="center"/>
    </xf>
    <xf numFmtId="38" fontId="7" fillId="0" borderId="0" xfId="1" applyFont="1" applyFill="1" applyBorder="1" applyAlignment="1">
      <alignment horizontal="center" vertical="center"/>
    </xf>
    <xf numFmtId="176" fontId="8" fillId="0" borderId="13" xfId="0" applyNumberFormat="1" applyFont="1" applyBorder="1" applyAlignment="1">
      <alignment horizontal="left" vertical="center"/>
    </xf>
    <xf numFmtId="178" fontId="7" fillId="0" borderId="26" xfId="0" applyNumberFormat="1" applyFont="1" applyBorder="1" applyAlignment="1">
      <alignment vertical="center"/>
    </xf>
    <xf numFmtId="38" fontId="7" fillId="0" borderId="5" xfId="1" applyFont="1" applyFill="1" applyBorder="1" applyAlignment="1">
      <alignment vertical="center"/>
    </xf>
    <xf numFmtId="3" fontId="7" fillId="0" borderId="26" xfId="0" applyNumberFormat="1" applyFont="1" applyBorder="1" applyAlignment="1">
      <alignment vertical="center"/>
    </xf>
    <xf numFmtId="0" fontId="7" fillId="0" borderId="0" xfId="0" applyFont="1" applyAlignment="1">
      <alignment horizontal="right"/>
    </xf>
    <xf numFmtId="0" fontId="8" fillId="0" borderId="16" xfId="0" applyFont="1" applyBorder="1" applyAlignment="1">
      <alignment horizontal="left" vertical="center" indent="1"/>
    </xf>
    <xf numFmtId="41" fontId="8" fillId="0" borderId="4" xfId="0" applyNumberFormat="1" applyFont="1" applyBorder="1" applyAlignment="1">
      <alignment vertical="center"/>
    </xf>
    <xf numFmtId="49" fontId="7" fillId="2" borderId="6" xfId="0" applyNumberFormat="1" applyFont="1" applyFill="1" applyBorder="1" applyAlignment="1">
      <alignment horizontal="center" vertical="center"/>
    </xf>
    <xf numFmtId="41" fontId="8" fillId="0" borderId="23" xfId="0" applyNumberFormat="1" applyFont="1" applyBorder="1" applyAlignment="1">
      <alignment horizontal="center" vertical="center"/>
    </xf>
    <xf numFmtId="41" fontId="7" fillId="0" borderId="22" xfId="0" applyNumberFormat="1" applyFont="1" applyBorder="1" applyAlignment="1">
      <alignment horizontal="center" vertical="center"/>
    </xf>
    <xf numFmtId="41" fontId="8" fillId="0" borderId="22" xfId="0" applyNumberFormat="1" applyFont="1" applyBorder="1" applyAlignment="1">
      <alignment horizontal="center" vertical="center"/>
    </xf>
    <xf numFmtId="41" fontId="7" fillId="0" borderId="29" xfId="0" applyNumberFormat="1" applyFont="1" applyBorder="1" applyAlignment="1">
      <alignment vertical="center"/>
    </xf>
    <xf numFmtId="41" fontId="8" fillId="0" borderId="0" xfId="1" applyNumberFormat="1" applyFont="1" applyFill="1" applyBorder="1" applyAlignment="1">
      <alignment horizontal="right" vertical="center"/>
    </xf>
    <xf numFmtId="41" fontId="8" fillId="0" borderId="4" xfId="1" applyNumberFormat="1" applyFont="1" applyFill="1" applyBorder="1" applyAlignment="1">
      <alignment vertical="center"/>
    </xf>
    <xf numFmtId="0" fontId="7" fillId="2" borderId="10" xfId="0" applyFont="1" applyFill="1" applyBorder="1" applyAlignment="1">
      <alignment horizontal="center" vertical="center"/>
    </xf>
    <xf numFmtId="181" fontId="7" fillId="0" borderId="0" xfId="1" applyNumberFormat="1" applyFont="1" applyFill="1" applyBorder="1" applyAlignment="1">
      <alignment vertical="center"/>
    </xf>
    <xf numFmtId="182" fontId="7" fillId="0" borderId="0" xfId="1" applyNumberFormat="1" applyFont="1" applyFill="1" applyBorder="1" applyAlignment="1">
      <alignment vertical="center"/>
    </xf>
    <xf numFmtId="41" fontId="7" fillId="0" borderId="13" xfId="0" applyNumberFormat="1" applyFont="1" applyFill="1" applyBorder="1" applyAlignment="1">
      <alignment vertical="center"/>
    </xf>
    <xf numFmtId="41" fontId="7" fillId="0" borderId="0" xfId="0" applyNumberFormat="1" applyFont="1" applyFill="1" applyAlignment="1">
      <alignment vertical="center"/>
    </xf>
    <xf numFmtId="41" fontId="8" fillId="0" borderId="13" xfId="0" applyNumberFormat="1" applyFont="1" applyFill="1" applyBorder="1" applyAlignment="1">
      <alignment vertical="center"/>
    </xf>
    <xf numFmtId="41" fontId="8" fillId="0" borderId="0" xfId="0" applyNumberFormat="1" applyFont="1" applyFill="1" applyAlignment="1">
      <alignment vertical="center"/>
    </xf>
    <xf numFmtId="181" fontId="7" fillId="0" borderId="13" xfId="0" applyNumberFormat="1" applyFont="1" applyFill="1" applyBorder="1" applyAlignment="1">
      <alignment vertical="center"/>
    </xf>
    <xf numFmtId="181" fontId="7" fillId="0" borderId="0" xfId="0" applyNumberFormat="1" applyFont="1" applyFill="1" applyAlignment="1">
      <alignment vertical="center"/>
    </xf>
    <xf numFmtId="0" fontId="7" fillId="0" borderId="0" xfId="0" applyFont="1" applyFill="1" applyAlignment="1">
      <alignment vertical="center"/>
    </xf>
    <xf numFmtId="181" fontId="8" fillId="0" borderId="0" xfId="0" applyNumberFormat="1" applyFont="1" applyFill="1" applyAlignment="1">
      <alignment vertical="center"/>
    </xf>
    <xf numFmtId="176" fontId="7" fillId="0" borderId="2" xfId="0" applyNumberFormat="1" applyFont="1" applyFill="1" applyBorder="1" applyAlignment="1">
      <alignment vertical="center"/>
    </xf>
    <xf numFmtId="176" fontId="7" fillId="0" borderId="2" xfId="0" applyNumberFormat="1" applyFont="1" applyFill="1" applyBorder="1" applyAlignment="1">
      <alignment horizontal="center" vertical="center"/>
    </xf>
    <xf numFmtId="176" fontId="7" fillId="0" borderId="2" xfId="0" applyNumberFormat="1" applyFont="1" applyFill="1" applyBorder="1" applyAlignment="1">
      <alignment horizontal="left" vertical="center" indent="2"/>
    </xf>
    <xf numFmtId="176" fontId="8" fillId="0" borderId="2" xfId="0" applyNumberFormat="1" applyFont="1" applyFill="1" applyBorder="1" applyAlignment="1">
      <alignment horizontal="left" vertical="center" indent="2"/>
    </xf>
    <xf numFmtId="3" fontId="7" fillId="0" borderId="2" xfId="0" applyNumberFormat="1" applyFont="1" applyFill="1" applyBorder="1" applyAlignment="1">
      <alignment vertical="center"/>
    </xf>
    <xf numFmtId="0" fontId="7" fillId="0" borderId="0" xfId="0" applyFont="1" applyFill="1" applyAlignment="1">
      <alignment horizontal="left" vertical="center" indent="2"/>
    </xf>
    <xf numFmtId="0" fontId="8" fillId="0" borderId="4" xfId="0" applyFont="1" applyFill="1" applyBorder="1" applyAlignment="1">
      <alignment horizontal="left" vertical="center" indent="2"/>
    </xf>
    <xf numFmtId="0" fontId="13" fillId="0" borderId="0" xfId="0" applyFont="1" applyFill="1" applyAlignment="1">
      <alignment vertical="center"/>
    </xf>
    <xf numFmtId="0" fontId="7" fillId="0" borderId="4" xfId="0" applyFont="1" applyFill="1" applyBorder="1" applyAlignment="1">
      <alignment horizontal="left" vertical="center" indent="2"/>
    </xf>
    <xf numFmtId="0" fontId="7" fillId="0" borderId="2" xfId="0" applyFont="1" applyFill="1" applyBorder="1" applyAlignment="1">
      <alignment vertical="center"/>
    </xf>
    <xf numFmtId="176" fontId="7" fillId="0" borderId="0" xfId="0" applyNumberFormat="1" applyFont="1" applyFill="1" applyAlignment="1">
      <alignment vertical="center"/>
    </xf>
    <xf numFmtId="0" fontId="8" fillId="0" borderId="0" xfId="0" applyFont="1" applyFill="1" applyAlignment="1">
      <alignment horizontal="left" vertical="center" indent="1"/>
    </xf>
    <xf numFmtId="0" fontId="8" fillId="0" borderId="4" xfId="0" applyFont="1" applyFill="1" applyBorder="1" applyAlignment="1">
      <alignment vertical="center"/>
    </xf>
    <xf numFmtId="0" fontId="7" fillId="0" borderId="4" xfId="0" applyFont="1" applyFill="1" applyBorder="1" applyAlignment="1">
      <alignment vertical="center"/>
    </xf>
    <xf numFmtId="0" fontId="7" fillId="0" borderId="13" xfId="0" applyFont="1" applyFill="1" applyBorder="1" applyAlignment="1">
      <alignment horizontal="left" vertical="center" indent="2"/>
    </xf>
    <xf numFmtId="41" fontId="7" fillId="0" borderId="4" xfId="1" applyNumberFormat="1" applyFont="1" applyFill="1" applyBorder="1" applyAlignment="1">
      <alignment vertical="center"/>
    </xf>
    <xf numFmtId="0" fontId="9" fillId="0" borderId="4" xfId="0" applyFont="1" applyFill="1" applyBorder="1" applyAlignment="1">
      <alignment vertical="center"/>
    </xf>
    <xf numFmtId="0" fontId="9" fillId="0" borderId="4" xfId="0" applyFont="1" applyFill="1" applyBorder="1" applyAlignment="1">
      <alignment horizontal="left" vertical="center" indent="2"/>
    </xf>
    <xf numFmtId="0" fontId="10" fillId="0" borderId="0" xfId="0" applyFont="1" applyFill="1" applyAlignment="1">
      <alignment horizontal="left" vertical="center" indent="2"/>
    </xf>
    <xf numFmtId="49" fontId="7" fillId="0" borderId="13" xfId="0" applyNumberFormat="1" applyFont="1" applyFill="1" applyBorder="1" applyAlignment="1">
      <alignment horizontal="left" vertical="center" indent="2"/>
    </xf>
    <xf numFmtId="0" fontId="13" fillId="0" borderId="0" xfId="0" applyFont="1" applyFill="1" applyAlignment="1">
      <alignment horizontal="left" vertical="center" indent="2"/>
    </xf>
    <xf numFmtId="0" fontId="13" fillId="0" borderId="13" xfId="0" applyFont="1" applyFill="1" applyBorder="1" applyAlignment="1">
      <alignment horizontal="left" vertical="center" indent="2"/>
    </xf>
    <xf numFmtId="49" fontId="7" fillId="0" borderId="13" xfId="0" applyNumberFormat="1" applyFont="1" applyFill="1" applyBorder="1" applyAlignment="1">
      <alignment vertical="center"/>
    </xf>
    <xf numFmtId="49" fontId="8" fillId="0" borderId="13" xfId="0" applyNumberFormat="1" applyFont="1" applyFill="1" applyBorder="1" applyAlignment="1">
      <alignment horizontal="left" vertical="center" indent="1"/>
    </xf>
    <xf numFmtId="0" fontId="7" fillId="0" borderId="13" xfId="0" applyFont="1" applyFill="1" applyBorder="1" applyAlignment="1">
      <alignment vertical="center"/>
    </xf>
    <xf numFmtId="0" fontId="8" fillId="0" borderId="13" xfId="0" applyFont="1" applyFill="1" applyBorder="1" applyAlignment="1">
      <alignment horizontal="left" vertical="center" indent="1"/>
    </xf>
    <xf numFmtId="3" fontId="7" fillId="0" borderId="13" xfId="0" applyNumberFormat="1" applyFont="1" applyFill="1" applyBorder="1" applyAlignment="1">
      <alignment horizontal="left" vertical="center" indent="2"/>
    </xf>
    <xf numFmtId="0" fontId="8" fillId="0" borderId="0" xfId="0" applyFont="1" applyFill="1" applyAlignment="1">
      <alignment vertical="center"/>
    </xf>
    <xf numFmtId="41" fontId="7" fillId="0" borderId="4" xfId="0" applyNumberFormat="1" applyFont="1" applyFill="1" applyBorder="1" applyAlignment="1">
      <alignment vertical="center"/>
    </xf>
    <xf numFmtId="178" fontId="7" fillId="0" borderId="13" xfId="0" applyNumberFormat="1" applyFont="1" applyFill="1" applyBorder="1" applyAlignment="1">
      <alignment horizontal="left" vertical="center" indent="2"/>
    </xf>
    <xf numFmtId="3" fontId="7" fillId="0" borderId="0" xfId="0" applyNumberFormat="1" applyFont="1" applyFill="1" applyAlignment="1">
      <alignment horizontal="left" vertical="center" indent="2"/>
    </xf>
    <xf numFmtId="0" fontId="7" fillId="0" borderId="0" xfId="0" applyFont="1" applyFill="1" applyAlignment="1">
      <alignment horizontal="center" vertical="center"/>
    </xf>
    <xf numFmtId="176" fontId="7" fillId="0" borderId="0" xfId="0" applyNumberFormat="1" applyFont="1" applyFill="1" applyAlignment="1">
      <alignment horizontal="left" vertical="center"/>
    </xf>
    <xf numFmtId="176" fontId="8" fillId="0" borderId="0" xfId="0" applyNumberFormat="1" applyFont="1" applyFill="1" applyAlignment="1">
      <alignment horizontal="left" vertical="center"/>
    </xf>
    <xf numFmtId="3" fontId="7" fillId="0" borderId="0" xfId="0" applyNumberFormat="1" applyFont="1" applyFill="1" applyAlignment="1">
      <alignment vertical="center"/>
    </xf>
    <xf numFmtId="49" fontId="7" fillId="0" borderId="0" xfId="0" applyNumberFormat="1" applyFont="1" applyFill="1" applyAlignment="1">
      <alignment horizontal="left" vertical="center"/>
    </xf>
    <xf numFmtId="3" fontId="7" fillId="0" borderId="0" xfId="0" applyNumberFormat="1" applyFont="1" applyFill="1" applyAlignment="1">
      <alignment horizontal="left" vertical="center"/>
    </xf>
    <xf numFmtId="0" fontId="8" fillId="0" borderId="0" xfId="0" applyFont="1" applyFill="1" applyAlignment="1">
      <alignment horizontal="left" vertical="center"/>
    </xf>
    <xf numFmtId="3" fontId="8" fillId="0" borderId="0" xfId="0" applyNumberFormat="1" applyFont="1" applyFill="1" applyAlignment="1">
      <alignment vertical="center"/>
    </xf>
    <xf numFmtId="49" fontId="7" fillId="0" borderId="0" xfId="0" applyNumberFormat="1" applyFont="1" applyFill="1" applyAlignment="1">
      <alignment vertical="center"/>
    </xf>
    <xf numFmtId="49" fontId="8" fillId="0" borderId="0" xfId="0" applyNumberFormat="1" applyFont="1" applyFill="1" applyAlignment="1">
      <alignment horizontal="left" vertical="center"/>
    </xf>
    <xf numFmtId="0" fontId="8" fillId="0" borderId="0" xfId="0" applyFont="1" applyFill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7" fillId="0" borderId="13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3" fontId="7" fillId="0" borderId="13" xfId="0" applyNumberFormat="1" applyFont="1" applyFill="1" applyBorder="1" applyAlignment="1">
      <alignment vertical="center"/>
    </xf>
    <xf numFmtId="3" fontId="7" fillId="0" borderId="4" xfId="0" applyNumberFormat="1" applyFont="1" applyFill="1" applyBorder="1" applyAlignment="1">
      <alignment vertical="center"/>
    </xf>
    <xf numFmtId="0" fontId="7" fillId="0" borderId="0" xfId="0" applyFont="1" applyFill="1" applyAlignment="1">
      <alignment horizontal="right" vertical="center"/>
    </xf>
    <xf numFmtId="0" fontId="7" fillId="0" borderId="0" xfId="0" applyFont="1" applyFill="1" applyAlignment="1">
      <alignment horizontal="center" vertical="center" textRotation="255"/>
    </xf>
    <xf numFmtId="0" fontId="9" fillId="0" borderId="0" xfId="0" applyFont="1" applyFill="1" applyAlignment="1">
      <alignment horizontal="center" vertical="center" textRotation="255"/>
    </xf>
    <xf numFmtId="0" fontId="7" fillId="2" borderId="6" xfId="0" applyFont="1" applyFill="1" applyBorder="1" applyAlignment="1">
      <alignment horizontal="center" vertical="center"/>
    </xf>
    <xf numFmtId="41" fontId="7" fillId="0" borderId="0" xfId="0" applyNumberFormat="1" applyFont="1" applyBorder="1" applyAlignment="1">
      <alignment vertical="center"/>
    </xf>
    <xf numFmtId="41" fontId="7" fillId="0" borderId="0" xfId="0" applyNumberFormat="1" applyFont="1" applyFill="1" applyBorder="1" applyAlignment="1">
      <alignment vertical="center"/>
    </xf>
    <xf numFmtId="41" fontId="8" fillId="0" borderId="0" xfId="0" applyNumberFormat="1" applyFont="1" applyFill="1" applyBorder="1" applyAlignment="1">
      <alignment vertical="center"/>
    </xf>
    <xf numFmtId="0" fontId="7" fillId="2" borderId="8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2" borderId="17" xfId="0" applyFont="1" applyFill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184" fontId="8" fillId="0" borderId="0" xfId="0" applyNumberFormat="1" applyFont="1" applyAlignment="1">
      <alignment horizontal="right" vertical="center"/>
    </xf>
    <xf numFmtId="184" fontId="7" fillId="0" borderId="0" xfId="0" applyNumberFormat="1" applyFont="1" applyAlignment="1">
      <alignment horizontal="right" vertical="center"/>
    </xf>
    <xf numFmtId="41" fontId="8" fillId="0" borderId="4" xfId="0" applyNumberFormat="1" applyFont="1" applyFill="1" applyBorder="1" applyAlignment="1">
      <alignment vertical="center"/>
    </xf>
    <xf numFmtId="0" fontId="12" fillId="0" borderId="0" xfId="0" applyFont="1" applyAlignment="1">
      <alignment vertical="center"/>
    </xf>
    <xf numFmtId="0" fontId="7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vertical="center"/>
    </xf>
    <xf numFmtId="0" fontId="7" fillId="2" borderId="10" xfId="0" applyFont="1" applyFill="1" applyBorder="1" applyAlignment="1">
      <alignment vertical="center"/>
    </xf>
    <xf numFmtId="0" fontId="12" fillId="0" borderId="0" xfId="0" applyFont="1" applyAlignment="1">
      <alignment horizontal="distributed" vertical="center" indent="20"/>
    </xf>
    <xf numFmtId="0" fontId="7" fillId="2" borderId="3" xfId="0" applyFont="1" applyFill="1" applyBorder="1" applyAlignment="1">
      <alignment horizontal="center" vertical="center"/>
    </xf>
    <xf numFmtId="0" fontId="7" fillId="2" borderId="15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center" vertical="center" wrapText="1"/>
    </xf>
    <xf numFmtId="0" fontId="13" fillId="2" borderId="9" xfId="0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left" vertical="center" wrapText="1" indent="3"/>
    </xf>
    <xf numFmtId="0" fontId="9" fillId="0" borderId="4" xfId="0" applyFont="1" applyBorder="1" applyAlignment="1">
      <alignment horizontal="left" vertical="center" wrapText="1" indent="3"/>
    </xf>
    <xf numFmtId="0" fontId="7" fillId="0" borderId="2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left" vertical="center" wrapText="1" indent="2"/>
    </xf>
    <xf numFmtId="0" fontId="9" fillId="0" borderId="4" xfId="0" applyFont="1" applyBorder="1" applyAlignment="1">
      <alignment horizontal="left" vertical="center" wrapText="1" indent="2"/>
    </xf>
    <xf numFmtId="0" fontId="7" fillId="2" borderId="23" xfId="0" applyFont="1" applyFill="1" applyBorder="1" applyAlignment="1">
      <alignment horizontal="center" vertical="center"/>
    </xf>
    <xf numFmtId="0" fontId="7" fillId="2" borderId="21" xfId="0" applyFont="1" applyFill="1" applyBorder="1" applyAlignment="1">
      <alignment horizontal="center" vertical="center"/>
    </xf>
    <xf numFmtId="0" fontId="7" fillId="2" borderId="14" xfId="0" applyFont="1" applyFill="1" applyBorder="1" applyAlignment="1">
      <alignment horizontal="center" vertical="center"/>
    </xf>
    <xf numFmtId="0" fontId="7" fillId="2" borderId="18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7" fillId="2" borderId="23" xfId="0" applyFont="1" applyFill="1" applyBorder="1" applyAlignment="1">
      <alignment horizontal="center" vertical="center" wrapText="1"/>
    </xf>
    <xf numFmtId="0" fontId="7" fillId="2" borderId="2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19" xfId="0" applyFont="1" applyFill="1" applyBorder="1" applyAlignment="1">
      <alignment horizontal="center" vertical="center" wrapText="1"/>
    </xf>
    <xf numFmtId="0" fontId="7" fillId="2" borderId="15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vertical="center"/>
    </xf>
    <xf numFmtId="0" fontId="9" fillId="2" borderId="7" xfId="0" applyFont="1" applyFill="1" applyBorder="1" applyAlignment="1">
      <alignment vertical="center"/>
    </xf>
    <xf numFmtId="0" fontId="9" fillId="0" borderId="11" xfId="0" applyFont="1" applyBorder="1" applyAlignment="1">
      <alignment vertical="center"/>
    </xf>
    <xf numFmtId="0" fontId="7" fillId="2" borderId="20" xfId="0" applyFont="1" applyFill="1" applyBorder="1" applyAlignment="1">
      <alignment horizontal="center" vertical="center" wrapText="1"/>
    </xf>
    <xf numFmtId="0" fontId="7" fillId="2" borderId="22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left" vertical="center"/>
    </xf>
    <xf numFmtId="0" fontId="7" fillId="2" borderId="11" xfId="0" applyFont="1" applyFill="1" applyBorder="1" applyAlignment="1">
      <alignment horizontal="left" vertical="center"/>
    </xf>
    <xf numFmtId="0" fontId="7" fillId="2" borderId="10" xfId="0" applyFont="1" applyFill="1" applyBorder="1" applyAlignment="1">
      <alignment horizontal="left" vertical="center"/>
    </xf>
    <xf numFmtId="0" fontId="7" fillId="2" borderId="12" xfId="0" applyFont="1" applyFill="1" applyBorder="1" applyAlignment="1">
      <alignment horizontal="center" vertical="center"/>
    </xf>
    <xf numFmtId="0" fontId="7" fillId="2" borderId="13" xfId="0" applyFont="1" applyFill="1" applyBorder="1" applyAlignment="1">
      <alignment horizontal="center" vertical="center"/>
    </xf>
    <xf numFmtId="0" fontId="7" fillId="0" borderId="0" xfId="0" applyFont="1" applyAlignment="1">
      <alignment horizontal="left" vertical="center" indent="2"/>
    </xf>
    <xf numFmtId="0" fontId="7" fillId="0" borderId="4" xfId="0" applyFont="1" applyBorder="1" applyAlignment="1">
      <alignment horizontal="left" vertical="center" indent="2"/>
    </xf>
    <xf numFmtId="0" fontId="7" fillId="2" borderId="6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left" vertical="center"/>
    </xf>
    <xf numFmtId="0" fontId="7" fillId="0" borderId="0" xfId="0" applyFont="1" applyAlignment="1">
      <alignment horizontal="left" vertical="center" indent="1"/>
    </xf>
    <xf numFmtId="0" fontId="7" fillId="0" borderId="4" xfId="0" applyFont="1" applyBorder="1" applyAlignment="1">
      <alignment horizontal="left" vertical="center" indent="1"/>
    </xf>
    <xf numFmtId="0" fontId="7" fillId="2" borderId="1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19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left" vertical="center"/>
    </xf>
    <xf numFmtId="0" fontId="7" fillId="2" borderId="9" xfId="0" applyFont="1" applyFill="1" applyBorder="1" applyAlignment="1">
      <alignment horizontal="left" vertical="center"/>
    </xf>
    <xf numFmtId="0" fontId="7" fillId="0" borderId="0" xfId="0" applyFont="1" applyAlignment="1">
      <alignment horizontal="left" vertical="center" indent="3"/>
    </xf>
    <xf numFmtId="0" fontId="7" fillId="0" borderId="4" xfId="0" applyFont="1" applyBorder="1" applyAlignment="1">
      <alignment horizontal="left" vertical="center" indent="3"/>
    </xf>
    <xf numFmtId="0" fontId="7" fillId="0" borderId="0" xfId="0" applyFont="1" applyAlignment="1">
      <alignment horizontal="left" vertical="center" indent="4"/>
    </xf>
    <xf numFmtId="0" fontId="7" fillId="0" borderId="4" xfId="0" applyFont="1" applyBorder="1" applyAlignment="1">
      <alignment horizontal="left" vertical="center" indent="4"/>
    </xf>
    <xf numFmtId="0" fontId="8" fillId="0" borderId="0" xfId="0" applyFont="1" applyAlignment="1">
      <alignment horizontal="left" vertical="center" indent="1"/>
    </xf>
    <xf numFmtId="0" fontId="8" fillId="0" borderId="4" xfId="0" applyFont="1" applyBorder="1" applyAlignment="1">
      <alignment horizontal="left" vertical="center" indent="1"/>
    </xf>
    <xf numFmtId="0" fontId="7" fillId="2" borderId="14" xfId="0" applyFont="1" applyFill="1" applyBorder="1" applyAlignment="1">
      <alignment horizontal="center" vertical="center" wrapText="1"/>
    </xf>
    <xf numFmtId="0" fontId="7" fillId="2" borderId="18" xfId="0" applyFont="1" applyFill="1" applyBorder="1" applyAlignment="1">
      <alignment horizontal="center" vertical="center" wrapText="1"/>
    </xf>
    <xf numFmtId="0" fontId="7" fillId="0" borderId="16" xfId="0" applyFont="1" applyBorder="1" applyAlignment="1">
      <alignment horizontal="left" vertical="center"/>
    </xf>
    <xf numFmtId="0" fontId="7" fillId="0" borderId="25" xfId="0" applyFont="1" applyBorder="1" applyAlignment="1">
      <alignment horizontal="left" vertical="center"/>
    </xf>
    <xf numFmtId="0" fontId="7" fillId="2" borderId="12" xfId="0" applyFont="1" applyFill="1" applyBorder="1" applyAlignment="1">
      <alignment horizontal="center" vertical="center" wrapText="1"/>
    </xf>
    <xf numFmtId="0" fontId="7" fillId="2" borderId="13" xfId="0" applyFont="1" applyFill="1" applyBorder="1" applyAlignment="1">
      <alignment horizontal="center" vertical="center" wrapText="1"/>
    </xf>
    <xf numFmtId="0" fontId="7" fillId="2" borderId="20" xfId="0" applyFont="1" applyFill="1" applyBorder="1" applyAlignment="1">
      <alignment horizontal="center" vertical="center"/>
    </xf>
    <xf numFmtId="0" fontId="7" fillId="2" borderId="22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8" fillId="0" borderId="13" xfId="0" applyFont="1" applyBorder="1" applyAlignment="1">
      <alignment horizontal="left" vertical="center" indent="1"/>
    </xf>
    <xf numFmtId="0" fontId="7" fillId="0" borderId="13" xfId="0" applyFont="1" applyBorder="1" applyAlignment="1">
      <alignment horizontal="left" vertical="center" indent="3"/>
    </xf>
    <xf numFmtId="0" fontId="7" fillId="2" borderId="12" xfId="0" applyFont="1" applyFill="1" applyBorder="1" applyAlignment="1">
      <alignment horizontal="left" vertical="center" wrapText="1"/>
    </xf>
    <xf numFmtId="0" fontId="7" fillId="2" borderId="3" xfId="0" applyFont="1" applyFill="1" applyBorder="1" applyAlignment="1">
      <alignment horizontal="left" vertical="center" wrapText="1"/>
    </xf>
    <xf numFmtId="0" fontId="7" fillId="2" borderId="13" xfId="0" applyFont="1" applyFill="1" applyBorder="1" applyAlignment="1">
      <alignment horizontal="left" vertical="center" wrapText="1"/>
    </xf>
    <xf numFmtId="0" fontId="7" fillId="2" borderId="4" xfId="0" applyFont="1" applyFill="1" applyBorder="1" applyAlignment="1">
      <alignment horizontal="left" vertical="center" wrapText="1"/>
    </xf>
    <xf numFmtId="0" fontId="7" fillId="2" borderId="18" xfId="0" applyFont="1" applyFill="1" applyBorder="1" applyAlignment="1">
      <alignment horizontal="left" vertical="center" wrapText="1"/>
    </xf>
    <xf numFmtId="0" fontId="7" fillId="2" borderId="15" xfId="0" applyFont="1" applyFill="1" applyBorder="1" applyAlignment="1">
      <alignment horizontal="left" vertical="center" wrapText="1"/>
    </xf>
    <xf numFmtId="0" fontId="7" fillId="2" borderId="25" xfId="0" applyFont="1" applyFill="1" applyBorder="1" applyAlignment="1">
      <alignment horizontal="center" vertical="center"/>
    </xf>
    <xf numFmtId="0" fontId="11" fillId="0" borderId="13" xfId="0" applyFont="1" applyBorder="1" applyAlignment="1">
      <alignment horizontal="left" vertical="center" indent="3"/>
    </xf>
    <xf numFmtId="0" fontId="11" fillId="0" borderId="4" xfId="0" applyFont="1" applyBorder="1" applyAlignment="1">
      <alignment horizontal="left" vertical="center" indent="3"/>
    </xf>
    <xf numFmtId="0" fontId="7" fillId="2" borderId="7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7" fillId="2" borderId="17" xfId="0" applyFont="1" applyFill="1" applyBorder="1" applyAlignment="1">
      <alignment horizontal="center" vertical="center"/>
    </xf>
    <xf numFmtId="0" fontId="7" fillId="2" borderId="12" xfId="0" applyFont="1" applyFill="1" applyBorder="1" applyAlignment="1">
      <alignment horizontal="center" vertical="center" textRotation="255"/>
    </xf>
    <xf numFmtId="0" fontId="9" fillId="2" borderId="13" xfId="0" applyFont="1" applyFill="1" applyBorder="1" applyAlignment="1">
      <alignment horizontal="center" vertical="center" textRotation="255"/>
    </xf>
    <xf numFmtId="0" fontId="9" fillId="2" borderId="18" xfId="0" applyFont="1" applyFill="1" applyBorder="1" applyAlignment="1">
      <alignment horizontal="center" vertical="center" textRotation="255"/>
    </xf>
    <xf numFmtId="0" fontId="7" fillId="2" borderId="20" xfId="0" applyFont="1" applyFill="1" applyBorder="1" applyAlignment="1">
      <alignment horizontal="center" vertical="center" textRotation="255"/>
    </xf>
    <xf numFmtId="0" fontId="9" fillId="2" borderId="22" xfId="0" applyFont="1" applyFill="1" applyBorder="1" applyAlignment="1">
      <alignment horizontal="center" vertical="center" textRotation="255"/>
    </xf>
    <xf numFmtId="0" fontId="9" fillId="2" borderId="21" xfId="0" applyFont="1" applyFill="1" applyBorder="1" applyAlignment="1">
      <alignment horizontal="center" vertical="center" textRotation="255"/>
    </xf>
    <xf numFmtId="0" fontId="7" fillId="2" borderId="22" xfId="0" applyFont="1" applyFill="1" applyBorder="1" applyAlignment="1">
      <alignment horizontal="center" vertical="center" textRotation="255"/>
    </xf>
    <xf numFmtId="0" fontId="7" fillId="2" borderId="6" xfId="0" applyFont="1" applyFill="1" applyBorder="1" applyAlignment="1">
      <alignment horizontal="left" vertical="center" wrapText="1"/>
    </xf>
    <xf numFmtId="0" fontId="7" fillId="2" borderId="7" xfId="0" applyFont="1" applyFill="1" applyBorder="1" applyAlignment="1">
      <alignment horizontal="left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left" vertical="center"/>
    </xf>
    <xf numFmtId="0" fontId="7" fillId="0" borderId="5" xfId="0" applyFont="1" applyBorder="1" applyAlignment="1">
      <alignment horizontal="left" vertical="center"/>
    </xf>
    <xf numFmtId="0" fontId="7" fillId="0" borderId="2" xfId="0" applyFont="1" applyBorder="1" applyAlignment="1">
      <alignment horizontal="left" vertical="center" indent="1"/>
    </xf>
    <xf numFmtId="0" fontId="7" fillId="0" borderId="5" xfId="0" applyFont="1" applyBorder="1" applyAlignment="1">
      <alignment horizontal="left" vertical="center" indent="1"/>
    </xf>
    <xf numFmtId="0" fontId="7" fillId="2" borderId="11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center" wrapText="1" indent="1"/>
    </xf>
    <xf numFmtId="0" fontId="7" fillId="0" borderId="4" xfId="0" applyFont="1" applyBorder="1" applyAlignment="1">
      <alignment horizontal="left" vertical="center" wrapText="1" indent="1"/>
    </xf>
    <xf numFmtId="0" fontId="7" fillId="2" borderId="9" xfId="0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left" vertical="center"/>
    </xf>
    <xf numFmtId="0" fontId="9" fillId="2" borderId="8" xfId="0" applyFont="1" applyFill="1" applyBorder="1" applyAlignment="1">
      <alignment horizontal="left" vertical="center"/>
    </xf>
    <xf numFmtId="0" fontId="7" fillId="2" borderId="1" xfId="0" applyFont="1" applyFill="1" applyBorder="1" applyAlignment="1">
      <alignment horizontal="left" vertical="center" wrapText="1"/>
    </xf>
    <xf numFmtId="0" fontId="7" fillId="2" borderId="19" xfId="0" applyFont="1" applyFill="1" applyBorder="1" applyAlignment="1">
      <alignment horizontal="left" vertical="center" wrapText="1"/>
    </xf>
    <xf numFmtId="0" fontId="7" fillId="2" borderId="12" xfId="0" applyFont="1" applyFill="1" applyBorder="1" applyAlignment="1">
      <alignment horizontal="left" vertical="center"/>
    </xf>
    <xf numFmtId="0" fontId="7" fillId="2" borderId="1" xfId="0" applyFont="1" applyFill="1" applyBorder="1" applyAlignment="1">
      <alignment horizontal="left" vertical="center"/>
    </xf>
    <xf numFmtId="0" fontId="7" fillId="2" borderId="18" xfId="0" applyFont="1" applyFill="1" applyBorder="1" applyAlignment="1">
      <alignment horizontal="left" vertical="center"/>
    </xf>
    <xf numFmtId="0" fontId="7" fillId="2" borderId="19" xfId="0" applyFont="1" applyFill="1" applyBorder="1" applyAlignment="1">
      <alignment horizontal="left" vertical="center"/>
    </xf>
    <xf numFmtId="0" fontId="7" fillId="0" borderId="4" xfId="0" applyFont="1" applyBorder="1" applyAlignment="1">
      <alignment horizontal="center" vertical="center"/>
    </xf>
    <xf numFmtId="0" fontId="7" fillId="0" borderId="28" xfId="0" applyFont="1" applyBorder="1" applyAlignment="1">
      <alignment horizontal="left" vertical="center" indent="3"/>
    </xf>
    <xf numFmtId="0" fontId="0" fillId="0" borderId="0" xfId="0" applyAlignment="1">
      <alignment horizontal="left" vertical="center" indent="4"/>
    </xf>
    <xf numFmtId="0" fontId="0" fillId="0" borderId="4" xfId="0" applyBorder="1" applyAlignment="1">
      <alignment horizontal="left" vertical="center" indent="4"/>
    </xf>
    <xf numFmtId="0" fontId="0" fillId="0" borderId="2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7" fillId="0" borderId="4" xfId="0" applyFont="1" applyBorder="1" applyAlignment="1">
      <alignment horizontal="left" vertical="center"/>
    </xf>
    <xf numFmtId="0" fontId="8" fillId="0" borderId="0" xfId="0" applyFont="1" applyAlignment="1">
      <alignment horizontal="left" vertical="center" indent="3"/>
    </xf>
    <xf numFmtId="0" fontId="23" fillId="0" borderId="0" xfId="0" applyFont="1" applyAlignment="1">
      <alignment horizontal="left" vertical="center" indent="3"/>
    </xf>
    <xf numFmtId="0" fontId="23" fillId="0" borderId="4" xfId="0" applyFont="1" applyBorder="1" applyAlignment="1">
      <alignment horizontal="left" vertical="center" indent="3"/>
    </xf>
    <xf numFmtId="0" fontId="0" fillId="0" borderId="0" xfId="0" applyAlignment="1">
      <alignment horizontal="left" vertical="center" indent="3"/>
    </xf>
    <xf numFmtId="0" fontId="0" fillId="0" borderId="4" xfId="0" applyBorder="1" applyAlignment="1">
      <alignment horizontal="left" vertical="center" indent="3"/>
    </xf>
    <xf numFmtId="0" fontId="7" fillId="0" borderId="0" xfId="0" applyFont="1" applyAlignment="1">
      <alignment horizontal="left" vertical="center" indent="5"/>
    </xf>
    <xf numFmtId="0" fontId="0" fillId="0" borderId="0" xfId="0" applyAlignment="1">
      <alignment horizontal="left" vertical="center" indent="5"/>
    </xf>
    <xf numFmtId="0" fontId="0" fillId="0" borderId="4" xfId="0" applyBorder="1" applyAlignment="1">
      <alignment horizontal="left" vertical="center" indent="5"/>
    </xf>
    <xf numFmtId="0" fontId="7" fillId="2" borderId="11" xfId="0" applyFont="1" applyFill="1" applyBorder="1" applyAlignment="1">
      <alignment horizontal="left" vertical="center" wrapText="1"/>
    </xf>
    <xf numFmtId="0" fontId="7" fillId="2" borderId="10" xfId="0" applyFont="1" applyFill="1" applyBorder="1" applyAlignment="1">
      <alignment horizontal="left" vertical="center" wrapText="1"/>
    </xf>
    <xf numFmtId="0" fontId="7" fillId="2" borderId="8" xfId="0" applyFont="1" applyFill="1" applyBorder="1" applyAlignment="1">
      <alignment horizontal="left" vertical="center" wrapText="1"/>
    </xf>
    <xf numFmtId="0" fontId="7" fillId="2" borderId="9" xfId="0" applyFont="1" applyFill="1" applyBorder="1" applyAlignment="1">
      <alignment horizontal="left" vertical="center" wrapText="1"/>
    </xf>
    <xf numFmtId="0" fontId="7" fillId="2" borderId="27" xfId="0" applyFont="1" applyFill="1" applyBorder="1" applyAlignment="1">
      <alignment horizontal="left" vertical="center" wrapText="1"/>
    </xf>
    <xf numFmtId="0" fontId="7" fillId="2" borderId="23" xfId="0" applyFont="1" applyFill="1" applyBorder="1" applyAlignment="1">
      <alignment horizontal="left" vertical="center" wrapText="1" indent="1"/>
    </xf>
    <xf numFmtId="0" fontId="7" fillId="2" borderId="22" xfId="0" applyFont="1" applyFill="1" applyBorder="1" applyAlignment="1">
      <alignment horizontal="left" vertical="center" wrapText="1" indent="1"/>
    </xf>
    <xf numFmtId="0" fontId="7" fillId="2" borderId="21" xfId="0" applyFont="1" applyFill="1" applyBorder="1" applyAlignment="1">
      <alignment horizontal="left" vertical="center" wrapText="1" indent="1"/>
    </xf>
    <xf numFmtId="0" fontId="7" fillId="2" borderId="1" xfId="0" applyFont="1" applyFill="1" applyBorder="1" applyAlignment="1">
      <alignment horizontal="center"/>
    </xf>
    <xf numFmtId="0" fontId="7" fillId="2" borderId="0" xfId="0" applyFont="1" applyFill="1" applyAlignment="1">
      <alignment horizontal="center"/>
    </xf>
    <xf numFmtId="0" fontId="7" fillId="2" borderId="16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left" vertical="center" wrapText="1" indent="1"/>
    </xf>
    <xf numFmtId="0" fontId="8" fillId="0" borderId="4" xfId="0" applyFont="1" applyBorder="1" applyAlignment="1">
      <alignment horizontal="left" vertical="center" wrapText="1" indent="1"/>
    </xf>
    <xf numFmtId="0" fontId="7" fillId="2" borderId="27" xfId="0" applyFont="1" applyFill="1" applyBorder="1" applyAlignment="1">
      <alignment horizontal="center" vertical="center" wrapText="1"/>
    </xf>
    <xf numFmtId="0" fontId="7" fillId="2" borderId="17" xfId="0" applyFont="1" applyFill="1" applyBorder="1" applyAlignment="1">
      <alignment horizontal="center" vertical="center" wrapText="1"/>
    </xf>
    <xf numFmtId="0" fontId="7" fillId="2" borderId="25" xfId="0" applyFont="1" applyFill="1" applyBorder="1" applyAlignment="1">
      <alignment horizontal="center" vertical="center" wrapText="1"/>
    </xf>
    <xf numFmtId="0" fontId="7" fillId="2" borderId="27" xfId="0" applyFont="1" applyFill="1" applyBorder="1" applyAlignment="1">
      <alignment horizontal="left" vertical="center"/>
    </xf>
    <xf numFmtId="0" fontId="7" fillId="2" borderId="17" xfId="0" applyFont="1" applyFill="1" applyBorder="1" applyAlignment="1">
      <alignment horizontal="left" vertical="center"/>
    </xf>
    <xf numFmtId="0" fontId="7" fillId="2" borderId="3" xfId="0" applyFont="1" applyFill="1" applyBorder="1" applyAlignment="1">
      <alignment horizontal="center"/>
    </xf>
    <xf numFmtId="0" fontId="7" fillId="2" borderId="4" xfId="0" applyFont="1" applyFill="1" applyBorder="1" applyAlignment="1">
      <alignment horizontal="center"/>
    </xf>
    <xf numFmtId="0" fontId="7" fillId="2" borderId="27" xfId="0" applyFont="1" applyFill="1" applyBorder="1" applyAlignment="1">
      <alignment horizontal="center" vertical="center"/>
    </xf>
    <xf numFmtId="0" fontId="9" fillId="2" borderId="8" xfId="0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/>
    </xf>
    <xf numFmtId="0" fontId="9" fillId="2" borderId="17" xfId="0" applyFont="1" applyFill="1" applyBorder="1" applyAlignment="1">
      <alignment horizontal="center" vertical="center" wrapText="1"/>
    </xf>
    <xf numFmtId="0" fontId="9" fillId="0" borderId="4" xfId="0" applyFont="1" applyBorder="1" applyAlignment="1">
      <alignment horizontal="left" vertical="center" indent="3"/>
    </xf>
    <xf numFmtId="0" fontId="9" fillId="0" borderId="4" xfId="0" applyFont="1" applyBorder="1" applyAlignment="1">
      <alignment horizontal="left" vertical="center" indent="2"/>
    </xf>
    <xf numFmtId="0" fontId="9" fillId="0" borderId="5" xfId="0" applyFont="1" applyBorder="1" applyAlignment="1">
      <alignment horizontal="left" vertical="center"/>
    </xf>
    <xf numFmtId="0" fontId="7" fillId="0" borderId="0" xfId="0" applyFont="1" applyFill="1" applyAlignment="1">
      <alignment horizontal="left" vertical="center" indent="2"/>
    </xf>
    <xf numFmtId="0" fontId="7" fillId="0" borderId="4" xfId="0" applyFont="1" applyFill="1" applyBorder="1" applyAlignment="1">
      <alignment horizontal="left" vertical="center" indent="2"/>
    </xf>
    <xf numFmtId="0" fontId="8" fillId="0" borderId="0" xfId="0" applyFont="1" applyAlignment="1">
      <alignment horizontal="left" vertical="center" indent="2"/>
    </xf>
    <xf numFmtId="0" fontId="8" fillId="0" borderId="4" xfId="0" applyFont="1" applyBorder="1" applyAlignment="1">
      <alignment horizontal="left" vertical="center" indent="2"/>
    </xf>
    <xf numFmtId="0" fontId="7" fillId="0" borderId="25" xfId="0" applyFont="1" applyBorder="1" applyAlignment="1">
      <alignment horizontal="center" vertical="center"/>
    </xf>
    <xf numFmtId="0" fontId="8" fillId="0" borderId="0" xfId="0" applyFont="1" applyFill="1" applyAlignment="1">
      <alignment horizontal="left" vertical="center" indent="1"/>
    </xf>
    <xf numFmtId="0" fontId="8" fillId="0" borderId="4" xfId="0" applyFont="1" applyFill="1" applyBorder="1" applyAlignment="1">
      <alignment horizontal="left" vertical="center" indent="1"/>
    </xf>
    <xf numFmtId="0" fontId="8" fillId="0" borderId="2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7" fillId="0" borderId="0" xfId="0" applyFont="1" applyFill="1" applyAlignment="1">
      <alignment horizontal="left" vertical="center"/>
    </xf>
    <xf numFmtId="0" fontId="9" fillId="0" borderId="4" xfId="0" applyFont="1" applyFill="1" applyBorder="1" applyAlignment="1">
      <alignment horizontal="left" vertical="center"/>
    </xf>
    <xf numFmtId="0" fontId="7" fillId="2" borderId="7" xfId="0" applyFont="1" applyFill="1" applyBorder="1" applyAlignment="1">
      <alignment horizontal="center" vertical="center"/>
    </xf>
    <xf numFmtId="178" fontId="7" fillId="2" borderId="9" xfId="0" applyNumberFormat="1" applyFont="1" applyFill="1" applyBorder="1" applyAlignment="1">
      <alignment horizontal="left" vertical="center"/>
    </xf>
    <xf numFmtId="178" fontId="7" fillId="2" borderId="27" xfId="0" applyNumberFormat="1" applyFont="1" applyFill="1" applyBorder="1" applyAlignment="1">
      <alignment horizontal="left" vertical="center"/>
    </xf>
    <xf numFmtId="178" fontId="7" fillId="2" borderId="17" xfId="0" applyNumberFormat="1" applyFont="1" applyFill="1" applyBorder="1" applyAlignment="1">
      <alignment horizontal="left" vertical="center"/>
    </xf>
    <xf numFmtId="0" fontId="7" fillId="2" borderId="3" xfId="0" applyFont="1" applyFill="1" applyBorder="1" applyAlignment="1">
      <alignment horizontal="left" vertical="center"/>
    </xf>
    <xf numFmtId="0" fontId="7" fillId="2" borderId="15" xfId="0" applyFont="1" applyFill="1" applyBorder="1" applyAlignment="1">
      <alignment horizontal="left" vertical="center"/>
    </xf>
  </cellXfs>
  <cellStyles count="3">
    <cellStyle name="桁区切り" xfId="1" builtinId="6"/>
    <cellStyle name="標準" xfId="0" builtinId="0"/>
    <cellStyle name="標準 2" xfId="2" xr:uid="{43A8B730-4E22-4A99-80B7-5F80DDBF15B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34428</xdr:colOff>
      <xdr:row>48</xdr:row>
      <xdr:rowOff>11475</xdr:rowOff>
    </xdr:from>
    <xdr:to>
      <xdr:col>21</xdr:col>
      <xdr:colOff>581025</xdr:colOff>
      <xdr:row>48</xdr:row>
      <xdr:rowOff>11475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46ACDBF0-A764-4D37-A084-918D2B9D24D4}"/>
            </a:ext>
          </a:extLst>
        </xdr:cNvPr>
        <xdr:cNvCxnSpPr/>
      </xdr:nvCxnSpPr>
      <xdr:spPr>
        <a:xfrm>
          <a:off x="13959978" y="10069875"/>
          <a:ext cx="546597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D5BF34-ABB8-4B28-A6DF-7A8B84AA1DCD}">
  <dimension ref="A1:AF40"/>
  <sheetViews>
    <sheetView tabSelected="1" view="pageBreakPreview" topLeftCell="A27" zoomScale="70" zoomScaleNormal="80" zoomScaleSheetLayoutView="70" workbookViewId="0">
      <selection activeCell="T40" sqref="T40"/>
    </sheetView>
  </sheetViews>
  <sheetFormatPr defaultColWidth="3" defaultRowHeight="16.5" customHeight="1"/>
  <cols>
    <col min="1" max="1" width="2.83203125" style="2" customWidth="1"/>
    <col min="2" max="2" width="15.25" style="2" customWidth="1"/>
    <col min="3" max="3" width="8.58203125" style="2" customWidth="1"/>
    <col min="4" max="4" width="9.1640625" style="2" customWidth="1"/>
    <col min="5" max="6" width="8.58203125" style="2" customWidth="1"/>
    <col min="7" max="31" width="7.58203125" style="2" customWidth="1"/>
    <col min="32" max="32" width="2.83203125" style="2" customWidth="1"/>
    <col min="33" max="16384" width="3" style="2"/>
  </cols>
  <sheetData>
    <row r="1" spans="1:32" ht="16.5" customHeight="1">
      <c r="A1" s="312" t="str">
        <f>"4 Ｂ 人口"</f>
        <v>4 Ｂ 人口</v>
      </c>
      <c r="B1" s="312"/>
      <c r="C1" s="1"/>
      <c r="AF1" s="3" t="s">
        <v>2376</v>
      </c>
    </row>
    <row r="2" spans="1:32" ht="31.5" customHeight="1">
      <c r="A2" s="321" t="s">
        <v>2377</v>
      </c>
      <c r="B2" s="321"/>
      <c r="C2" s="321"/>
      <c r="D2" s="321"/>
      <c r="E2" s="321"/>
      <c r="F2" s="321"/>
      <c r="G2" s="321"/>
      <c r="H2" s="321"/>
      <c r="I2" s="321"/>
      <c r="J2" s="321"/>
      <c r="K2" s="321"/>
      <c r="L2" s="321"/>
      <c r="M2" s="321"/>
      <c r="N2" s="321"/>
      <c r="O2" s="321"/>
      <c r="P2" s="316"/>
      <c r="Q2" s="316"/>
      <c r="R2" s="316"/>
      <c r="S2" s="316"/>
      <c r="T2" s="316"/>
      <c r="U2" s="316"/>
      <c r="V2" s="316"/>
      <c r="W2" s="316"/>
      <c r="X2" s="316"/>
      <c r="Y2" s="316"/>
      <c r="Z2" s="316"/>
      <c r="AA2" s="316"/>
      <c r="AB2" s="316"/>
      <c r="AC2" s="316"/>
      <c r="AD2" s="316"/>
      <c r="AE2" s="316"/>
    </row>
    <row r="3" spans="1:32" ht="16.5" customHeight="1">
      <c r="B3" s="4" t="s">
        <v>2397</v>
      </c>
      <c r="C3" s="4"/>
      <c r="J3" s="4"/>
      <c r="K3" s="4"/>
    </row>
    <row r="4" spans="1:32" ht="16.5" customHeight="1" thickBot="1">
      <c r="B4" s="4"/>
      <c r="C4" s="4"/>
      <c r="G4" s="3" t="s">
        <v>10</v>
      </c>
      <c r="J4" s="4"/>
      <c r="K4" s="4"/>
    </row>
    <row r="5" spans="1:32" ht="16.5" customHeight="1" thickTop="1">
      <c r="B5" s="322" t="s">
        <v>0</v>
      </c>
      <c r="C5" s="326" t="s">
        <v>5</v>
      </c>
      <c r="D5" s="319" t="s">
        <v>2</v>
      </c>
      <c r="E5" s="319"/>
      <c r="F5" s="319"/>
      <c r="G5" s="328" t="s">
        <v>41</v>
      </c>
      <c r="I5" s="41"/>
      <c r="J5" s="41"/>
      <c r="K5" s="41"/>
      <c r="L5" s="41"/>
      <c r="M5" s="41"/>
      <c r="N5" s="41"/>
      <c r="O5" s="310"/>
      <c r="P5" s="310"/>
      <c r="Q5" s="310"/>
      <c r="R5" s="310"/>
      <c r="S5" s="310"/>
      <c r="T5" s="310"/>
      <c r="U5" s="310"/>
      <c r="V5" s="310"/>
      <c r="W5" s="310"/>
      <c r="X5" s="310"/>
      <c r="Y5" s="310"/>
      <c r="Z5" s="310"/>
      <c r="AA5" s="310"/>
      <c r="AB5" s="310"/>
      <c r="AC5" s="310"/>
      <c r="AD5" s="310"/>
      <c r="AE5" s="46"/>
    </row>
    <row r="6" spans="1:32" ht="16.5" customHeight="1">
      <c r="B6" s="325"/>
      <c r="C6" s="327"/>
      <c r="D6" s="327" t="s">
        <v>6</v>
      </c>
      <c r="E6" s="327" t="s">
        <v>7</v>
      </c>
      <c r="F6" s="327" t="s">
        <v>8</v>
      </c>
      <c r="G6" s="329"/>
      <c r="AE6" s="47"/>
    </row>
    <row r="7" spans="1:32" ht="16.5" customHeight="1">
      <c r="B7" s="323"/>
      <c r="C7" s="327"/>
      <c r="D7" s="327"/>
      <c r="E7" s="327"/>
      <c r="F7" s="327"/>
      <c r="G7" s="329"/>
      <c r="AE7" s="47"/>
    </row>
    <row r="8" spans="1:32" ht="16.5" customHeight="1">
      <c r="B8" s="19"/>
      <c r="C8" s="42"/>
      <c r="D8" s="42"/>
      <c r="E8" s="42"/>
      <c r="F8" s="42"/>
      <c r="G8" s="81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</row>
    <row r="9" spans="1:32" ht="16.5" customHeight="1">
      <c r="B9" s="49" t="s">
        <v>564</v>
      </c>
      <c r="C9" s="51">
        <v>60805</v>
      </c>
      <c r="D9" s="51">
        <v>157383</v>
      </c>
      <c r="E9" s="51">
        <v>76018</v>
      </c>
      <c r="F9" s="51">
        <v>81365</v>
      </c>
      <c r="G9" s="109">
        <v>2.5883233286736287</v>
      </c>
      <c r="I9" s="18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  <c r="AC9" s="23"/>
      <c r="AD9" s="23"/>
      <c r="AE9" s="50"/>
    </row>
    <row r="10" spans="1:32" ht="16.5" customHeight="1">
      <c r="B10" s="49" t="s">
        <v>2233</v>
      </c>
      <c r="C10" s="51">
        <v>60672</v>
      </c>
      <c r="D10" s="51">
        <v>152387</v>
      </c>
      <c r="E10" s="51">
        <v>73058</v>
      </c>
      <c r="F10" s="51">
        <v>79329</v>
      </c>
      <c r="G10" s="109">
        <v>2.5116528217299576</v>
      </c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3"/>
      <c r="AD10" s="23"/>
      <c r="AE10" s="50"/>
    </row>
    <row r="11" spans="1:32" ht="16.5" customHeight="1">
      <c r="B11" s="49" t="s">
        <v>2234</v>
      </c>
      <c r="C11" s="51">
        <v>61841</v>
      </c>
      <c r="D11" s="51">
        <v>149487</v>
      </c>
      <c r="E11" s="51">
        <v>72150</v>
      </c>
      <c r="F11" s="51">
        <v>77337</v>
      </c>
      <c r="G11" s="109">
        <v>2.4172797981921379</v>
      </c>
    </row>
    <row r="12" spans="1:32" ht="16.5" customHeight="1">
      <c r="B12" s="49" t="s">
        <v>565</v>
      </c>
      <c r="C12" s="51">
        <v>61999</v>
      </c>
      <c r="D12" s="51">
        <v>144842</v>
      </c>
      <c r="E12" s="51">
        <v>69819</v>
      </c>
      <c r="F12" s="51">
        <v>75023</v>
      </c>
      <c r="G12" s="109">
        <v>2.3361989709511444</v>
      </c>
    </row>
    <row r="13" spans="1:32" ht="16.5" customHeight="1">
      <c r="B13" s="162" t="s">
        <v>4</v>
      </c>
      <c r="C13" s="52">
        <v>63289</v>
      </c>
      <c r="D13" s="52">
        <v>137540</v>
      </c>
      <c r="E13" s="52">
        <v>66686</v>
      </c>
      <c r="F13" s="52">
        <v>70854</v>
      </c>
      <c r="G13" s="110">
        <v>2.17</v>
      </c>
    </row>
    <row r="14" spans="1:32" ht="16.5" customHeight="1" thickBot="1">
      <c r="B14" s="16"/>
      <c r="C14" s="108"/>
      <c r="D14" s="108"/>
      <c r="E14" s="108"/>
      <c r="F14" s="108"/>
      <c r="G14" s="15"/>
    </row>
    <row r="15" spans="1:32" ht="16.5" customHeight="1" thickTop="1">
      <c r="B15" s="18" t="s">
        <v>2448</v>
      </c>
      <c r="C15" s="18"/>
    </row>
    <row r="16" spans="1:32" ht="16.5" customHeight="1">
      <c r="B16" s="18" t="s">
        <v>9</v>
      </c>
      <c r="C16" s="18"/>
    </row>
    <row r="17" spans="2:30" ht="16.5" customHeight="1">
      <c r="AD17" s="253"/>
    </row>
    <row r="18" spans="2:30" ht="16.5" customHeight="1">
      <c r="B18" s="4" t="s">
        <v>2398</v>
      </c>
      <c r="C18" s="4"/>
      <c r="AD18" s="253"/>
    </row>
    <row r="19" spans="2:30" ht="16.5" customHeight="1" thickBot="1">
      <c r="B19" s="4"/>
      <c r="C19" s="4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 t="s">
        <v>10</v>
      </c>
      <c r="AD19" s="302"/>
    </row>
    <row r="20" spans="2:30" ht="16.5" customHeight="1" thickTop="1">
      <c r="B20" s="322" t="s">
        <v>0</v>
      </c>
      <c r="C20" s="320" t="s">
        <v>12</v>
      </c>
      <c r="D20" s="319"/>
      <c r="E20" s="319"/>
      <c r="F20" s="319" t="s">
        <v>13</v>
      </c>
      <c r="G20" s="319"/>
      <c r="H20" s="319"/>
      <c r="I20" s="319" t="s">
        <v>14</v>
      </c>
      <c r="J20" s="319"/>
      <c r="K20" s="319"/>
      <c r="L20" s="319" t="s">
        <v>15</v>
      </c>
      <c r="M20" s="319"/>
      <c r="N20" s="319"/>
      <c r="O20" s="319" t="s">
        <v>16</v>
      </c>
      <c r="P20" s="319"/>
      <c r="Q20" s="319"/>
      <c r="R20" s="319" t="s">
        <v>17</v>
      </c>
      <c r="S20" s="319"/>
      <c r="T20" s="319"/>
      <c r="U20" s="319" t="s">
        <v>18</v>
      </c>
      <c r="V20" s="319"/>
      <c r="W20" s="319"/>
      <c r="X20" s="320" t="s">
        <v>19</v>
      </c>
      <c r="Y20" s="319"/>
      <c r="Z20" s="319"/>
      <c r="AA20" s="319" t="s">
        <v>2288</v>
      </c>
      <c r="AB20" s="319"/>
      <c r="AC20" s="319"/>
      <c r="AD20" s="317"/>
    </row>
    <row r="21" spans="2:30" ht="16.5" customHeight="1">
      <c r="B21" s="323"/>
      <c r="C21" s="163" t="s">
        <v>6</v>
      </c>
      <c r="D21" s="5" t="s">
        <v>7</v>
      </c>
      <c r="E21" s="5" t="s">
        <v>8</v>
      </c>
      <c r="F21" s="5" t="s">
        <v>11</v>
      </c>
      <c r="G21" s="5" t="s">
        <v>7</v>
      </c>
      <c r="H21" s="5" t="s">
        <v>8</v>
      </c>
      <c r="I21" s="5" t="s">
        <v>11</v>
      </c>
      <c r="J21" s="5" t="s">
        <v>7</v>
      </c>
      <c r="K21" s="5" t="s">
        <v>8</v>
      </c>
      <c r="L21" s="5" t="s">
        <v>11</v>
      </c>
      <c r="M21" s="5" t="s">
        <v>7</v>
      </c>
      <c r="N21" s="5" t="s">
        <v>8</v>
      </c>
      <c r="O21" s="309" t="s">
        <v>11</v>
      </c>
      <c r="P21" s="309" t="s">
        <v>7</v>
      </c>
      <c r="Q21" s="309" t="s">
        <v>8</v>
      </c>
      <c r="R21" s="309" t="s">
        <v>11</v>
      </c>
      <c r="S21" s="309" t="s">
        <v>7</v>
      </c>
      <c r="T21" s="309" t="s">
        <v>8</v>
      </c>
      <c r="U21" s="309" t="s">
        <v>11</v>
      </c>
      <c r="V21" s="309" t="s">
        <v>7</v>
      </c>
      <c r="W21" s="309" t="s">
        <v>8</v>
      </c>
      <c r="X21" s="311" t="s">
        <v>11</v>
      </c>
      <c r="Y21" s="309" t="s">
        <v>7</v>
      </c>
      <c r="Z21" s="309" t="s">
        <v>8</v>
      </c>
      <c r="AA21" s="309" t="s">
        <v>11</v>
      </c>
      <c r="AB21" s="309" t="s">
        <v>7</v>
      </c>
      <c r="AC21" s="309" t="s">
        <v>8</v>
      </c>
      <c r="AD21" s="318"/>
    </row>
    <row r="22" spans="2:30" ht="16.5" customHeight="1">
      <c r="B22" s="8"/>
      <c r="C22" s="42"/>
      <c r="D22" s="42"/>
      <c r="E22" s="42"/>
      <c r="F22" s="42"/>
      <c r="G22" s="42"/>
      <c r="H22" s="42"/>
      <c r="I22" s="42"/>
      <c r="J22" s="42"/>
      <c r="K22" s="42"/>
      <c r="L22" s="42"/>
      <c r="M22" s="42"/>
      <c r="N22" s="42"/>
      <c r="O22" s="42"/>
      <c r="P22" s="42"/>
      <c r="Q22" s="42"/>
      <c r="R22" s="42"/>
      <c r="S22" s="42"/>
      <c r="T22" s="42"/>
      <c r="U22" s="42"/>
      <c r="V22" s="42"/>
      <c r="W22" s="42"/>
      <c r="X22" s="42"/>
      <c r="Y22" s="42"/>
      <c r="Z22" s="42"/>
      <c r="AA22" s="42"/>
      <c r="AB22" s="42"/>
      <c r="AC22" s="42"/>
      <c r="AD22" s="248"/>
    </row>
    <row r="23" spans="2:30" ht="16.5" customHeight="1">
      <c r="B23" s="49" t="s">
        <v>564</v>
      </c>
      <c r="C23" s="42">
        <v>858</v>
      </c>
      <c r="D23" s="42">
        <v>392</v>
      </c>
      <c r="E23" s="42">
        <v>466</v>
      </c>
      <c r="F23" s="42">
        <v>585</v>
      </c>
      <c r="G23" s="42">
        <v>287</v>
      </c>
      <c r="H23" s="42">
        <v>298</v>
      </c>
      <c r="I23" s="42">
        <v>66</v>
      </c>
      <c r="J23" s="42">
        <v>31</v>
      </c>
      <c r="K23" s="42">
        <v>35</v>
      </c>
      <c r="L23" s="42">
        <v>58</v>
      </c>
      <c r="M23" s="42">
        <v>1</v>
      </c>
      <c r="N23" s="42">
        <v>57</v>
      </c>
      <c r="O23" s="42">
        <v>3</v>
      </c>
      <c r="P23" s="42">
        <v>1</v>
      </c>
      <c r="Q23" s="42">
        <v>2</v>
      </c>
      <c r="R23" s="197" t="s">
        <v>76</v>
      </c>
      <c r="S23" s="197" t="s">
        <v>76</v>
      </c>
      <c r="T23" s="197" t="s">
        <v>76</v>
      </c>
      <c r="U23" s="197" t="s">
        <v>76</v>
      </c>
      <c r="V23" s="197" t="s">
        <v>76</v>
      </c>
      <c r="W23" s="197" t="s">
        <v>76</v>
      </c>
      <c r="X23" s="112" t="s">
        <v>76</v>
      </c>
      <c r="Y23" s="112" t="s">
        <v>76</v>
      </c>
      <c r="Z23" s="112" t="s">
        <v>76</v>
      </c>
      <c r="AA23" s="112" t="s">
        <v>76</v>
      </c>
      <c r="AB23" s="112" t="s">
        <v>76</v>
      </c>
      <c r="AC23" s="112" t="s">
        <v>76</v>
      </c>
      <c r="AD23" s="248"/>
    </row>
    <row r="24" spans="2:30" ht="16.5" customHeight="1">
      <c r="B24" s="49" t="s">
        <v>2233</v>
      </c>
      <c r="C24" s="42">
        <v>1003</v>
      </c>
      <c r="D24" s="42">
        <v>440</v>
      </c>
      <c r="E24" s="42">
        <v>563</v>
      </c>
      <c r="F24" s="42">
        <v>535</v>
      </c>
      <c r="G24" s="42">
        <v>258</v>
      </c>
      <c r="H24" s="42">
        <v>277</v>
      </c>
      <c r="I24" s="42">
        <v>194</v>
      </c>
      <c r="J24" s="42">
        <v>70</v>
      </c>
      <c r="K24" s="42">
        <v>124</v>
      </c>
      <c r="L24" s="42">
        <v>84</v>
      </c>
      <c r="M24" s="42">
        <v>4</v>
      </c>
      <c r="N24" s="42">
        <v>80</v>
      </c>
      <c r="O24" s="42">
        <v>3</v>
      </c>
      <c r="P24" s="42">
        <v>1</v>
      </c>
      <c r="Q24" s="42">
        <v>2</v>
      </c>
      <c r="R24" s="42">
        <v>8</v>
      </c>
      <c r="S24" s="42">
        <v>5</v>
      </c>
      <c r="T24" s="42">
        <v>3</v>
      </c>
      <c r="U24" s="42">
        <v>7</v>
      </c>
      <c r="V24" s="42">
        <v>0</v>
      </c>
      <c r="W24" s="42">
        <v>7</v>
      </c>
      <c r="X24" s="112" t="s">
        <v>76</v>
      </c>
      <c r="Y24" s="112" t="s">
        <v>76</v>
      </c>
      <c r="Z24" s="112" t="s">
        <v>76</v>
      </c>
      <c r="AA24" s="112" t="s">
        <v>76</v>
      </c>
      <c r="AB24" s="112" t="s">
        <v>76</v>
      </c>
      <c r="AC24" s="112" t="s">
        <v>76</v>
      </c>
      <c r="AD24" s="248"/>
    </row>
    <row r="25" spans="2:30" ht="16.5" customHeight="1">
      <c r="B25" s="49" t="s">
        <v>2234</v>
      </c>
      <c r="C25" s="51">
        <v>1125</v>
      </c>
      <c r="D25" s="51">
        <v>544</v>
      </c>
      <c r="E25" s="51">
        <v>581</v>
      </c>
      <c r="F25" s="51">
        <v>511</v>
      </c>
      <c r="G25" s="51">
        <v>245</v>
      </c>
      <c r="H25" s="51">
        <v>266</v>
      </c>
      <c r="I25" s="51">
        <v>334</v>
      </c>
      <c r="J25" s="51">
        <v>185</v>
      </c>
      <c r="K25" s="51">
        <v>149</v>
      </c>
      <c r="L25" s="51">
        <v>101</v>
      </c>
      <c r="M25" s="51">
        <v>10</v>
      </c>
      <c r="N25" s="51">
        <v>91</v>
      </c>
      <c r="O25" s="51">
        <v>5</v>
      </c>
      <c r="P25" s="51">
        <v>2</v>
      </c>
      <c r="Q25" s="51">
        <v>3</v>
      </c>
      <c r="R25" s="51">
        <v>8</v>
      </c>
      <c r="S25" s="51">
        <v>7</v>
      </c>
      <c r="T25" s="51">
        <v>1</v>
      </c>
      <c r="U25" s="51">
        <v>7</v>
      </c>
      <c r="V25" s="51">
        <v>1</v>
      </c>
      <c r="W25" s="51">
        <v>6</v>
      </c>
      <c r="X25" s="112" t="s">
        <v>76</v>
      </c>
      <c r="Y25" s="112" t="s">
        <v>76</v>
      </c>
      <c r="Z25" s="112" t="s">
        <v>76</v>
      </c>
      <c r="AA25" s="112" t="s">
        <v>76</v>
      </c>
      <c r="AB25" s="112" t="s">
        <v>76</v>
      </c>
      <c r="AC25" s="112" t="s">
        <v>76</v>
      </c>
      <c r="AD25" s="214"/>
    </row>
    <row r="26" spans="2:30" ht="16.5" customHeight="1">
      <c r="B26" s="49" t="s">
        <v>565</v>
      </c>
      <c r="C26" s="51">
        <v>1074</v>
      </c>
      <c r="D26" s="51">
        <v>572</v>
      </c>
      <c r="E26" s="51">
        <v>502</v>
      </c>
      <c r="F26" s="51">
        <v>440</v>
      </c>
      <c r="G26" s="51">
        <v>230</v>
      </c>
      <c r="H26" s="51">
        <v>210</v>
      </c>
      <c r="I26" s="51">
        <v>190</v>
      </c>
      <c r="J26" s="51">
        <v>114</v>
      </c>
      <c r="K26" s="51">
        <v>76</v>
      </c>
      <c r="L26" s="51">
        <v>101</v>
      </c>
      <c r="M26" s="51">
        <v>5</v>
      </c>
      <c r="N26" s="51">
        <v>96</v>
      </c>
      <c r="O26" s="51">
        <v>7</v>
      </c>
      <c r="P26" s="51">
        <v>2</v>
      </c>
      <c r="Q26" s="51">
        <v>5</v>
      </c>
      <c r="R26" s="51">
        <v>16</v>
      </c>
      <c r="S26" s="51">
        <v>13</v>
      </c>
      <c r="T26" s="51">
        <v>3</v>
      </c>
      <c r="U26" s="51">
        <v>182</v>
      </c>
      <c r="V26" s="51">
        <v>122</v>
      </c>
      <c r="W26" s="51">
        <v>60</v>
      </c>
      <c r="X26" s="51">
        <v>0</v>
      </c>
      <c r="Y26" s="51">
        <v>0</v>
      </c>
      <c r="Z26" s="51">
        <v>0</v>
      </c>
      <c r="AA26" s="112" t="s">
        <v>76</v>
      </c>
      <c r="AB26" s="112" t="s">
        <v>76</v>
      </c>
      <c r="AC26" s="112" t="s">
        <v>76</v>
      </c>
      <c r="AD26" s="214"/>
    </row>
    <row r="27" spans="2:30" ht="16.5" customHeight="1">
      <c r="B27" s="162" t="s">
        <v>4</v>
      </c>
      <c r="C27" s="52">
        <v>1162</v>
      </c>
      <c r="D27" s="52">
        <v>620</v>
      </c>
      <c r="E27" s="52">
        <v>542</v>
      </c>
      <c r="F27" s="52">
        <v>296</v>
      </c>
      <c r="G27" s="52">
        <v>146</v>
      </c>
      <c r="H27" s="52">
        <v>150</v>
      </c>
      <c r="I27" s="52">
        <v>160</v>
      </c>
      <c r="J27" s="52">
        <v>90</v>
      </c>
      <c r="K27" s="52">
        <v>70</v>
      </c>
      <c r="L27" s="52">
        <v>117</v>
      </c>
      <c r="M27" s="52">
        <v>25</v>
      </c>
      <c r="N27" s="52">
        <v>92</v>
      </c>
      <c r="O27" s="52">
        <v>9</v>
      </c>
      <c r="P27" s="52">
        <v>2</v>
      </c>
      <c r="Q27" s="52">
        <v>7</v>
      </c>
      <c r="R27" s="52">
        <v>10</v>
      </c>
      <c r="S27" s="52">
        <v>6</v>
      </c>
      <c r="T27" s="52">
        <v>4</v>
      </c>
      <c r="U27" s="52">
        <v>359</v>
      </c>
      <c r="V27" s="52">
        <v>215</v>
      </c>
      <c r="W27" s="52">
        <v>144</v>
      </c>
      <c r="X27" s="52">
        <v>7</v>
      </c>
      <c r="Y27" s="52">
        <v>7</v>
      </c>
      <c r="Z27" s="51">
        <v>0</v>
      </c>
      <c r="AA27" s="52">
        <v>64</v>
      </c>
      <c r="AB27" s="52">
        <v>41</v>
      </c>
      <c r="AC27" s="52">
        <v>23</v>
      </c>
      <c r="AD27" s="215"/>
    </row>
    <row r="28" spans="2:30" ht="16.5" customHeight="1" thickBot="1">
      <c r="B28" s="16"/>
      <c r="C28" s="17"/>
      <c r="D28" s="15"/>
      <c r="E28" s="108"/>
      <c r="F28" s="108"/>
      <c r="G28" s="108"/>
      <c r="H28" s="108"/>
      <c r="I28" s="108"/>
      <c r="J28" s="108"/>
      <c r="K28" s="108"/>
      <c r="L28" s="108"/>
      <c r="M28" s="108"/>
      <c r="N28" s="108"/>
      <c r="O28" s="108"/>
      <c r="P28" s="108"/>
      <c r="Q28" s="108"/>
      <c r="R28" s="108"/>
      <c r="S28" s="108"/>
      <c r="T28" s="108"/>
      <c r="U28" s="108"/>
      <c r="V28" s="108"/>
      <c r="W28" s="108"/>
      <c r="X28" s="108"/>
      <c r="Y28" s="108"/>
      <c r="Z28" s="108"/>
      <c r="AA28" s="108"/>
      <c r="AB28" s="108"/>
      <c r="AC28" s="108"/>
      <c r="AD28" s="307"/>
    </row>
    <row r="29" spans="2:30" ht="16.5" customHeight="1" thickTop="1">
      <c r="B29" s="322" t="s">
        <v>0</v>
      </c>
      <c r="C29" s="319" t="s">
        <v>20</v>
      </c>
      <c r="D29" s="319"/>
      <c r="E29" s="319"/>
      <c r="F29" s="319" t="s">
        <v>21</v>
      </c>
      <c r="G29" s="319"/>
      <c r="H29" s="324"/>
      <c r="I29" s="319" t="s">
        <v>22</v>
      </c>
      <c r="J29" s="319"/>
      <c r="K29" s="319"/>
      <c r="L29" s="319" t="s">
        <v>23</v>
      </c>
      <c r="M29" s="319"/>
      <c r="N29" s="319"/>
      <c r="O29" s="319" t="s">
        <v>2235</v>
      </c>
      <c r="P29" s="319"/>
      <c r="Q29" s="324"/>
      <c r="R29" s="317"/>
      <c r="S29" s="317"/>
      <c r="T29" s="317"/>
      <c r="U29" s="317"/>
      <c r="V29" s="317"/>
      <c r="W29" s="317"/>
      <c r="X29" s="317"/>
      <c r="Y29" s="317"/>
      <c r="Z29" s="317"/>
      <c r="AA29" s="317"/>
    </row>
    <row r="30" spans="2:30" ht="16.5" customHeight="1">
      <c r="B30" s="323"/>
      <c r="C30" s="5" t="s">
        <v>11</v>
      </c>
      <c r="D30" s="5" t="s">
        <v>7</v>
      </c>
      <c r="E30" s="5" t="s">
        <v>8</v>
      </c>
      <c r="F30" s="5" t="s">
        <v>11</v>
      </c>
      <c r="G30" s="5" t="s">
        <v>7</v>
      </c>
      <c r="H30" s="6" t="s">
        <v>8</v>
      </c>
      <c r="I30" s="5" t="s">
        <v>11</v>
      </c>
      <c r="J30" s="5" t="s">
        <v>7</v>
      </c>
      <c r="K30" s="5" t="s">
        <v>8</v>
      </c>
      <c r="L30" s="5" t="s">
        <v>11</v>
      </c>
      <c r="M30" s="5" t="s">
        <v>7</v>
      </c>
      <c r="N30" s="5" t="s">
        <v>8</v>
      </c>
      <c r="O30" s="5" t="s">
        <v>11</v>
      </c>
      <c r="P30" s="5" t="s">
        <v>7</v>
      </c>
      <c r="Q30" s="6" t="s">
        <v>8</v>
      </c>
      <c r="R30" s="318"/>
      <c r="S30" s="318"/>
      <c r="T30" s="318"/>
      <c r="U30" s="318"/>
      <c r="V30" s="318"/>
      <c r="W30" s="318"/>
      <c r="X30" s="318"/>
      <c r="Y30" s="318"/>
      <c r="Z30" s="318"/>
      <c r="AA30" s="318"/>
    </row>
    <row r="31" spans="2:30" ht="16.5" customHeight="1">
      <c r="B31" s="8"/>
      <c r="C31" s="42"/>
      <c r="D31" s="42"/>
      <c r="E31" s="42"/>
      <c r="F31" s="42"/>
      <c r="G31" s="42"/>
      <c r="H31" s="42"/>
      <c r="I31" s="42"/>
      <c r="J31" s="42"/>
      <c r="K31" s="42"/>
      <c r="L31" s="42"/>
      <c r="M31" s="42"/>
      <c r="N31" s="42"/>
      <c r="O31" s="42"/>
      <c r="P31" s="42"/>
      <c r="Q31" s="42"/>
      <c r="R31" s="248"/>
      <c r="S31" s="248"/>
      <c r="T31" s="248"/>
      <c r="U31" s="248"/>
      <c r="V31" s="248"/>
      <c r="W31" s="248"/>
      <c r="X31" s="248"/>
      <c r="Y31" s="248"/>
      <c r="Z31" s="248"/>
      <c r="AA31" s="248"/>
    </row>
    <row r="32" spans="2:30" ht="16.5" customHeight="1">
      <c r="B32" s="49" t="s">
        <v>564</v>
      </c>
      <c r="C32" s="42">
        <v>3</v>
      </c>
      <c r="D32" s="42">
        <v>2</v>
      </c>
      <c r="E32" s="42">
        <v>1</v>
      </c>
      <c r="F32" s="42">
        <v>25</v>
      </c>
      <c r="G32" s="42">
        <v>16</v>
      </c>
      <c r="H32" s="42">
        <v>9</v>
      </c>
      <c r="I32" s="42">
        <v>34</v>
      </c>
      <c r="J32" s="42">
        <v>21</v>
      </c>
      <c r="K32" s="42">
        <v>13</v>
      </c>
      <c r="L32" s="42">
        <v>8</v>
      </c>
      <c r="M32" s="42">
        <v>7</v>
      </c>
      <c r="N32" s="42">
        <v>1</v>
      </c>
      <c r="O32" s="42">
        <v>76</v>
      </c>
      <c r="P32" s="42">
        <v>26</v>
      </c>
      <c r="Q32" s="42">
        <v>50</v>
      </c>
      <c r="R32" s="42"/>
      <c r="S32" s="42"/>
      <c r="T32" s="42"/>
      <c r="U32" s="42"/>
      <c r="V32" s="42"/>
      <c r="W32" s="42"/>
      <c r="X32" s="42"/>
      <c r="Y32" s="42"/>
      <c r="Z32" s="42"/>
      <c r="AA32" s="248"/>
    </row>
    <row r="33" spans="2:27" ht="16.5" customHeight="1">
      <c r="B33" s="49" t="s">
        <v>2233</v>
      </c>
      <c r="C33" s="42">
        <v>5</v>
      </c>
      <c r="D33" s="42">
        <v>4</v>
      </c>
      <c r="E33" s="42">
        <v>1</v>
      </c>
      <c r="F33" s="42">
        <v>23</v>
      </c>
      <c r="G33" s="42">
        <v>15</v>
      </c>
      <c r="H33" s="42">
        <v>8</v>
      </c>
      <c r="I33" s="42">
        <v>22</v>
      </c>
      <c r="J33" s="42">
        <v>13</v>
      </c>
      <c r="K33" s="42">
        <v>9</v>
      </c>
      <c r="L33" s="42">
        <v>8</v>
      </c>
      <c r="M33" s="42">
        <v>8</v>
      </c>
      <c r="N33" s="42">
        <v>0</v>
      </c>
      <c r="O33" s="42">
        <v>114</v>
      </c>
      <c r="P33" s="42">
        <v>62</v>
      </c>
      <c r="Q33" s="42">
        <v>52</v>
      </c>
      <c r="R33" s="42"/>
      <c r="S33" s="42"/>
      <c r="T33" s="42"/>
      <c r="U33" s="42"/>
      <c r="V33" s="42"/>
      <c r="W33" s="42"/>
      <c r="X33" s="42"/>
      <c r="Y33" s="42"/>
      <c r="Z33" s="42"/>
      <c r="AA33" s="248"/>
    </row>
    <row r="34" spans="2:27" ht="16.5" customHeight="1">
      <c r="B34" s="49" t="s">
        <v>2234</v>
      </c>
      <c r="C34" s="51">
        <v>4</v>
      </c>
      <c r="D34" s="51">
        <v>4</v>
      </c>
      <c r="E34" s="51">
        <v>0</v>
      </c>
      <c r="F34" s="51">
        <v>26</v>
      </c>
      <c r="G34" s="51">
        <v>17</v>
      </c>
      <c r="H34" s="51">
        <v>9</v>
      </c>
      <c r="I34" s="51">
        <v>20</v>
      </c>
      <c r="J34" s="51">
        <v>9</v>
      </c>
      <c r="K34" s="51">
        <v>11</v>
      </c>
      <c r="L34" s="51">
        <v>6</v>
      </c>
      <c r="M34" s="51">
        <v>6</v>
      </c>
      <c r="N34" s="51">
        <v>0</v>
      </c>
      <c r="O34" s="51">
        <v>103</v>
      </c>
      <c r="P34" s="51">
        <v>58</v>
      </c>
      <c r="Q34" s="51">
        <v>45</v>
      </c>
      <c r="R34" s="51"/>
      <c r="S34" s="51"/>
      <c r="T34" s="51"/>
      <c r="U34" s="51"/>
      <c r="V34" s="51"/>
      <c r="W34" s="51"/>
      <c r="X34" s="51"/>
      <c r="Y34" s="51"/>
      <c r="Z34" s="51"/>
      <c r="AA34" s="214"/>
    </row>
    <row r="35" spans="2:27" ht="16.5" customHeight="1">
      <c r="B35" s="49" t="s">
        <v>565</v>
      </c>
      <c r="C35" s="51">
        <v>7</v>
      </c>
      <c r="D35" s="51">
        <v>4</v>
      </c>
      <c r="E35" s="51">
        <v>3</v>
      </c>
      <c r="F35" s="51">
        <v>17</v>
      </c>
      <c r="G35" s="51">
        <v>9</v>
      </c>
      <c r="H35" s="51">
        <v>8</v>
      </c>
      <c r="I35" s="51">
        <v>17</v>
      </c>
      <c r="J35" s="51">
        <v>9</v>
      </c>
      <c r="K35" s="51">
        <v>8</v>
      </c>
      <c r="L35" s="51">
        <v>4</v>
      </c>
      <c r="M35" s="51">
        <v>4</v>
      </c>
      <c r="N35" s="51">
        <v>0</v>
      </c>
      <c r="O35" s="51">
        <v>93</v>
      </c>
      <c r="P35" s="51">
        <v>60</v>
      </c>
      <c r="Q35" s="51">
        <v>33</v>
      </c>
      <c r="R35" s="51"/>
      <c r="S35" s="51"/>
      <c r="T35" s="51"/>
      <c r="U35" s="51"/>
      <c r="V35" s="51"/>
      <c r="W35" s="51"/>
      <c r="X35" s="51"/>
      <c r="Y35" s="51"/>
      <c r="Z35" s="51"/>
      <c r="AA35" s="214"/>
    </row>
    <row r="36" spans="2:27" ht="16.5" customHeight="1">
      <c r="B36" s="162" t="s">
        <v>4</v>
      </c>
      <c r="C36" s="52">
        <v>3</v>
      </c>
      <c r="D36" s="52">
        <v>3</v>
      </c>
      <c r="E36" s="52">
        <v>0</v>
      </c>
      <c r="F36" s="52">
        <v>22</v>
      </c>
      <c r="G36" s="52">
        <v>16</v>
      </c>
      <c r="H36" s="52">
        <v>6</v>
      </c>
      <c r="I36" s="52">
        <v>16</v>
      </c>
      <c r="J36" s="52">
        <v>10</v>
      </c>
      <c r="K36" s="52">
        <v>6</v>
      </c>
      <c r="L36" s="52">
        <v>4</v>
      </c>
      <c r="M36" s="52">
        <v>3</v>
      </c>
      <c r="N36" s="52">
        <v>1</v>
      </c>
      <c r="O36" s="52">
        <v>95</v>
      </c>
      <c r="P36" s="52">
        <v>56</v>
      </c>
      <c r="Q36" s="52">
        <v>39</v>
      </c>
      <c r="R36" s="52"/>
      <c r="S36" s="52"/>
      <c r="T36" s="52"/>
      <c r="U36" s="52"/>
      <c r="V36" s="52"/>
      <c r="W36" s="52"/>
      <c r="X36" s="52"/>
      <c r="Y36" s="52"/>
      <c r="Z36" s="52"/>
      <c r="AA36" s="52"/>
    </row>
    <row r="37" spans="2:27" ht="16.5" customHeight="1" thickBot="1">
      <c r="B37" s="16"/>
      <c r="C37" s="108"/>
      <c r="D37" s="108"/>
      <c r="E37" s="108"/>
      <c r="F37" s="108"/>
      <c r="G37" s="108"/>
      <c r="H37" s="108"/>
      <c r="I37" s="108"/>
      <c r="J37" s="108"/>
      <c r="K37" s="108"/>
      <c r="L37" s="108"/>
      <c r="M37" s="108"/>
      <c r="N37" s="108"/>
      <c r="O37" s="108"/>
      <c r="P37" s="108"/>
      <c r="Q37" s="108"/>
      <c r="R37" s="306"/>
      <c r="S37" s="306"/>
      <c r="T37" s="306"/>
      <c r="U37" s="306"/>
      <c r="V37" s="306"/>
      <c r="W37" s="306"/>
      <c r="X37" s="306"/>
      <c r="Y37" s="306"/>
      <c r="Z37" s="306"/>
      <c r="AA37" s="306"/>
    </row>
    <row r="38" spans="2:27" ht="16.5" customHeight="1" thickTop="1">
      <c r="B38" s="18" t="s">
        <v>2236</v>
      </c>
      <c r="C38" s="18"/>
    </row>
    <row r="39" spans="2:27" ht="16.5" customHeight="1">
      <c r="B39" s="18" t="s">
        <v>9</v>
      </c>
      <c r="C39" s="18"/>
    </row>
    <row r="40" spans="2:27" ht="16.5" customHeight="1">
      <c r="B40" s="18"/>
      <c r="C40" s="18"/>
    </row>
  </sheetData>
  <mergeCells count="24">
    <mergeCell ref="F20:H20"/>
    <mergeCell ref="I20:K20"/>
    <mergeCell ref="L20:N20"/>
    <mergeCell ref="A2:O2"/>
    <mergeCell ref="B29:B30"/>
    <mergeCell ref="O29:Q29"/>
    <mergeCell ref="C29:E29"/>
    <mergeCell ref="F29:H29"/>
    <mergeCell ref="I29:K29"/>
    <mergeCell ref="L29:N29"/>
    <mergeCell ref="D5:F5"/>
    <mergeCell ref="B5:B7"/>
    <mergeCell ref="C5:C7"/>
    <mergeCell ref="D6:D7"/>
    <mergeCell ref="E6:E7"/>
    <mergeCell ref="F6:F7"/>
    <mergeCell ref="G5:G7"/>
    <mergeCell ref="B20:B21"/>
    <mergeCell ref="C20:E20"/>
    <mergeCell ref="AA20:AC20"/>
    <mergeCell ref="O20:Q20"/>
    <mergeCell ref="R20:T20"/>
    <mergeCell ref="U20:W20"/>
    <mergeCell ref="X20:Z20"/>
  </mergeCells>
  <phoneticPr fontId="1"/>
  <pageMargins left="0" right="0" top="0" bottom="0.39370078740157483" header="0" footer="0.19685039370078741"/>
  <pageSetup paperSize="9" scale="75" fitToHeight="0" pageOrder="overThenDown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F98C06-0E0D-4B9F-8EE5-A7ACA2720753}">
  <dimension ref="A1:XEF698"/>
  <sheetViews>
    <sheetView tabSelected="1" view="pageBreakPreview" topLeftCell="A193" zoomScale="60" zoomScaleNormal="100" workbookViewId="0">
      <selection activeCell="T40" sqref="T40"/>
    </sheetView>
  </sheetViews>
  <sheetFormatPr defaultColWidth="3" defaultRowHeight="16.5" customHeight="1"/>
  <cols>
    <col min="1" max="1" width="2.83203125" style="2" customWidth="1"/>
    <col min="2" max="4" width="8.08203125" style="2" customWidth="1"/>
    <col min="5" max="5" width="9.4140625" style="2" bestFit="1" customWidth="1"/>
    <col min="6" max="6" width="8.08203125" style="2" customWidth="1"/>
    <col min="7" max="7" width="8.5" style="2" bestFit="1" customWidth="1"/>
    <col min="8" max="11" width="8.08203125" style="2" customWidth="1"/>
    <col min="12" max="13" width="7.83203125" style="2" customWidth="1"/>
    <col min="14" max="30" width="8.08203125" style="2" customWidth="1"/>
    <col min="31" max="31" width="7.83203125" style="2" customWidth="1"/>
    <col min="32" max="32" width="2.83203125" style="2" customWidth="1"/>
    <col min="33" max="16384" width="3" style="2"/>
  </cols>
  <sheetData>
    <row r="1" spans="1:32" ht="16.5" customHeight="1">
      <c r="A1" s="1" t="str">
        <f>VALUE(SUBSTITUTE('42～47'!AD64,'6・7'!$A$2,""))+1&amp;"　Ｂ 人口"</f>
        <v>38　Ｂ 人口</v>
      </c>
      <c r="B1" s="1"/>
      <c r="C1" s="1"/>
      <c r="D1" s="1"/>
      <c r="AF1" s="3" t="str">
        <f>"Ｂ 人口　"&amp;VALUE(SUBSTITUTE(A1,"Ｂ 人口",""))+1</f>
        <v>Ｂ 人口　39</v>
      </c>
    </row>
    <row r="2" spans="1:32" ht="16.5" customHeight="1">
      <c r="B2" s="4" t="s">
        <v>2437</v>
      </c>
    </row>
    <row r="3" spans="1:32" ht="16.5" customHeight="1" thickBot="1">
      <c r="B3" s="4"/>
      <c r="Y3" s="3"/>
      <c r="Z3" s="3"/>
      <c r="AA3" s="3"/>
      <c r="AB3" s="3"/>
      <c r="AE3" s="3" t="s">
        <v>2442</v>
      </c>
    </row>
    <row r="4" spans="1:32" ht="16.5" customHeight="1" thickTop="1">
      <c r="B4" s="367" t="s">
        <v>567</v>
      </c>
      <c r="C4" s="322"/>
      <c r="D4" s="326" t="s">
        <v>5</v>
      </c>
      <c r="E4" s="370" t="s">
        <v>2</v>
      </c>
      <c r="F4" s="370"/>
      <c r="G4" s="370"/>
      <c r="H4" s="417" t="s">
        <v>567</v>
      </c>
      <c r="I4" s="326"/>
      <c r="J4" s="417" t="s">
        <v>5</v>
      </c>
      <c r="K4" s="370" t="s">
        <v>2</v>
      </c>
      <c r="L4" s="370"/>
      <c r="M4" s="355"/>
      <c r="N4" s="326" t="s">
        <v>567</v>
      </c>
      <c r="O4" s="326"/>
      <c r="P4" s="326" t="s">
        <v>5</v>
      </c>
      <c r="Q4" s="370" t="s">
        <v>2</v>
      </c>
      <c r="R4" s="370"/>
      <c r="S4" s="370"/>
      <c r="T4" s="417" t="s">
        <v>567</v>
      </c>
      <c r="U4" s="326"/>
      <c r="V4" s="326" t="s">
        <v>5</v>
      </c>
      <c r="W4" s="370" t="s">
        <v>2</v>
      </c>
      <c r="X4" s="370"/>
      <c r="Y4" s="355"/>
      <c r="Z4" s="326" t="s">
        <v>567</v>
      </c>
      <c r="AA4" s="326"/>
      <c r="AB4" s="326" t="s">
        <v>5</v>
      </c>
      <c r="AC4" s="370" t="s">
        <v>2</v>
      </c>
      <c r="AD4" s="370"/>
      <c r="AE4" s="370"/>
    </row>
    <row r="5" spans="1:32" ht="16.5" customHeight="1">
      <c r="B5" s="369"/>
      <c r="C5" s="323"/>
      <c r="D5" s="327"/>
      <c r="E5" s="5" t="s">
        <v>6</v>
      </c>
      <c r="F5" s="5" t="s">
        <v>7</v>
      </c>
      <c r="G5" s="5" t="s">
        <v>8</v>
      </c>
      <c r="H5" s="401"/>
      <c r="I5" s="327"/>
      <c r="J5" s="401"/>
      <c r="K5" s="5" t="s">
        <v>6</v>
      </c>
      <c r="L5" s="5" t="s">
        <v>7</v>
      </c>
      <c r="M5" s="6" t="s">
        <v>8</v>
      </c>
      <c r="N5" s="327"/>
      <c r="O5" s="327"/>
      <c r="P5" s="327"/>
      <c r="Q5" s="5" t="s">
        <v>6</v>
      </c>
      <c r="R5" s="5" t="s">
        <v>7</v>
      </c>
      <c r="S5" s="5" t="s">
        <v>8</v>
      </c>
      <c r="T5" s="401"/>
      <c r="U5" s="327"/>
      <c r="V5" s="327"/>
      <c r="W5" s="5" t="s">
        <v>6</v>
      </c>
      <c r="X5" s="5" t="s">
        <v>7</v>
      </c>
      <c r="Y5" s="6" t="s">
        <v>8</v>
      </c>
      <c r="Z5" s="327"/>
      <c r="AA5" s="327"/>
      <c r="AB5" s="327"/>
      <c r="AC5" s="5" t="s">
        <v>6</v>
      </c>
      <c r="AD5" s="5" t="s">
        <v>7</v>
      </c>
      <c r="AE5" s="5" t="s">
        <v>8</v>
      </c>
    </row>
    <row r="6" spans="1:32" ht="16.5" customHeight="1">
      <c r="B6" s="386"/>
      <c r="C6" s="430"/>
      <c r="D6" s="70"/>
      <c r="E6" s="42"/>
      <c r="F6" s="42"/>
      <c r="G6" s="213"/>
      <c r="H6" s="56"/>
      <c r="I6" s="8"/>
      <c r="J6" s="42"/>
      <c r="K6" s="42"/>
      <c r="L6" s="42"/>
      <c r="M6" s="42"/>
      <c r="N6" s="9"/>
      <c r="O6" s="8"/>
      <c r="P6" s="70"/>
      <c r="Q6" s="42"/>
      <c r="R6" s="42"/>
      <c r="S6" s="220"/>
      <c r="U6" s="8"/>
      <c r="V6" s="70"/>
      <c r="W6" s="42"/>
      <c r="X6" s="42"/>
      <c r="Y6" s="42"/>
      <c r="Z6" s="9"/>
      <c r="AA6" s="8"/>
      <c r="AB6" s="70"/>
      <c r="AC6" s="42"/>
      <c r="AD6" s="42"/>
      <c r="AE6" s="42"/>
    </row>
    <row r="7" spans="1:32" s="253" customFormat="1" ht="16.5" customHeight="1">
      <c r="B7" s="266" t="s">
        <v>647</v>
      </c>
      <c r="C7" s="267"/>
      <c r="D7" s="226">
        <f>SUM(D8:D11)</f>
        <v>67949</v>
      </c>
      <c r="E7" s="215">
        <f>F7+G7</f>
        <v>135074</v>
      </c>
      <c r="F7" s="215">
        <f>SUM(F8:F11)</f>
        <v>65875</v>
      </c>
      <c r="G7" s="243">
        <f>SUM(G8:G11)</f>
        <v>69199</v>
      </c>
      <c r="H7" s="266" t="s">
        <v>649</v>
      </c>
      <c r="I7" s="268"/>
      <c r="J7" s="226">
        <f>SUM(J8:J31)</f>
        <v>4534</v>
      </c>
      <c r="K7" s="215">
        <f>SUM(K8:K31)</f>
        <v>9064</v>
      </c>
      <c r="L7" s="215">
        <f t="shared" ref="L7:M7" si="0">SUM(L8:L31)</f>
        <v>4420</v>
      </c>
      <c r="M7" s="243">
        <f t="shared" si="0"/>
        <v>4644</v>
      </c>
      <c r="N7" s="266" t="s">
        <v>571</v>
      </c>
      <c r="O7" s="268"/>
      <c r="P7" s="201">
        <f>SUM(P8:P43)</f>
        <v>3096</v>
      </c>
      <c r="Q7" s="201">
        <f>SUM(Q8:Q43)</f>
        <v>5092</v>
      </c>
      <c r="R7" s="201">
        <f>SUM(R8:R43)</f>
        <v>2577</v>
      </c>
      <c r="S7" s="201">
        <f>SUM(S8:S43)</f>
        <v>2515</v>
      </c>
      <c r="T7" s="269" t="s">
        <v>707</v>
      </c>
      <c r="U7" s="268"/>
      <c r="V7" s="225">
        <v>31</v>
      </c>
      <c r="W7" s="214">
        <f>X7+Y7</f>
        <v>52</v>
      </c>
      <c r="X7" s="214">
        <v>22</v>
      </c>
      <c r="Y7" s="270">
        <v>30</v>
      </c>
      <c r="Z7" s="266" t="s">
        <v>2232</v>
      </c>
      <c r="AA7" s="268"/>
      <c r="AB7" s="226">
        <f>SUM(AB8:AB40)</f>
        <v>4718</v>
      </c>
      <c r="AC7" s="215">
        <f t="shared" ref="AC7:AE7" si="1">SUM(AC8:AC40)</f>
        <v>9391</v>
      </c>
      <c r="AD7" s="215">
        <f t="shared" si="1"/>
        <v>4689</v>
      </c>
      <c r="AE7" s="215">
        <f t="shared" si="1"/>
        <v>4702</v>
      </c>
    </row>
    <row r="8" spans="1:32" s="253" customFormat="1" ht="16.5" customHeight="1">
      <c r="B8" s="260" t="s">
        <v>42</v>
      </c>
      <c r="C8" s="268"/>
      <c r="D8" s="225">
        <v>45664</v>
      </c>
      <c r="E8" s="214">
        <f t="shared" ref="E8:E11" si="2">F8+G8</f>
        <v>89622</v>
      </c>
      <c r="F8" s="214">
        <v>43541</v>
      </c>
      <c r="G8" s="270">
        <v>46081</v>
      </c>
      <c r="H8" s="260" t="s">
        <v>882</v>
      </c>
      <c r="I8" s="268"/>
      <c r="J8" s="225">
        <v>227</v>
      </c>
      <c r="K8" s="214">
        <f>L8+M8</f>
        <v>404</v>
      </c>
      <c r="L8" s="214">
        <v>191</v>
      </c>
      <c r="M8" s="270">
        <v>213</v>
      </c>
      <c r="N8" s="260" t="s">
        <v>572</v>
      </c>
      <c r="O8" s="268"/>
      <c r="P8" s="202">
        <v>607</v>
      </c>
      <c r="Q8" s="202">
        <f>R8+S8</f>
        <v>1055</v>
      </c>
      <c r="R8" s="202">
        <v>517</v>
      </c>
      <c r="S8" s="202">
        <v>538</v>
      </c>
      <c r="T8" s="269" t="s">
        <v>709</v>
      </c>
      <c r="U8" s="268"/>
      <c r="V8" s="225">
        <v>30</v>
      </c>
      <c r="W8" s="214">
        <f t="shared" ref="W8:W50" si="3">X8+Y8</f>
        <v>63</v>
      </c>
      <c r="X8" s="214">
        <v>31</v>
      </c>
      <c r="Y8" s="270">
        <v>32</v>
      </c>
      <c r="Z8" s="260" t="s">
        <v>1201</v>
      </c>
      <c r="AA8" s="268"/>
      <c r="AB8" s="225">
        <v>8</v>
      </c>
      <c r="AC8" s="214">
        <f>AD8+AE8</f>
        <v>20</v>
      </c>
      <c r="AD8" s="214">
        <v>12</v>
      </c>
      <c r="AE8" s="214">
        <v>8</v>
      </c>
    </row>
    <row r="9" spans="1:32" s="253" customFormat="1" ht="16.5" customHeight="1">
      <c r="B9" s="260" t="s">
        <v>43</v>
      </c>
      <c r="C9" s="268"/>
      <c r="D9" s="225">
        <v>14120</v>
      </c>
      <c r="E9" s="214">
        <f t="shared" si="2"/>
        <v>28814</v>
      </c>
      <c r="F9" s="214">
        <v>14395</v>
      </c>
      <c r="G9" s="270">
        <v>14419</v>
      </c>
      <c r="H9" s="260" t="s">
        <v>885</v>
      </c>
      <c r="I9" s="268"/>
      <c r="J9" s="225">
        <v>193</v>
      </c>
      <c r="K9" s="214">
        <f t="shared" ref="K9:K31" si="4">L9+M9</f>
        <v>359</v>
      </c>
      <c r="L9" s="214">
        <v>195</v>
      </c>
      <c r="M9" s="270">
        <v>164</v>
      </c>
      <c r="N9" s="260" t="s">
        <v>682</v>
      </c>
      <c r="O9" s="268"/>
      <c r="P9" s="202">
        <v>85</v>
      </c>
      <c r="Q9" s="202">
        <f t="shared" ref="Q9:Q43" si="5">R9+S9</f>
        <v>162</v>
      </c>
      <c r="R9" s="202">
        <v>72</v>
      </c>
      <c r="S9" s="202">
        <v>90</v>
      </c>
      <c r="T9" s="269" t="s">
        <v>711</v>
      </c>
      <c r="U9" s="268"/>
      <c r="V9" s="225">
        <v>15</v>
      </c>
      <c r="W9" s="214">
        <f t="shared" si="3"/>
        <v>25</v>
      </c>
      <c r="X9" s="214">
        <v>8</v>
      </c>
      <c r="Y9" s="270">
        <v>17</v>
      </c>
      <c r="Z9" s="260" t="s">
        <v>1203</v>
      </c>
      <c r="AA9" s="268"/>
      <c r="AB9" s="225">
        <v>14</v>
      </c>
      <c r="AC9" s="214">
        <f t="shared" ref="AC9:AC40" si="6">AD9+AE9</f>
        <v>19</v>
      </c>
      <c r="AD9" s="214">
        <v>8</v>
      </c>
      <c r="AE9" s="214">
        <v>11</v>
      </c>
    </row>
    <row r="10" spans="1:32" s="253" customFormat="1" ht="16.5" customHeight="1">
      <c r="B10" s="260" t="s">
        <v>44</v>
      </c>
      <c r="C10" s="271"/>
      <c r="D10" s="225">
        <v>6668</v>
      </c>
      <c r="E10" s="214">
        <f t="shared" si="2"/>
        <v>14065</v>
      </c>
      <c r="F10" s="214">
        <v>6731</v>
      </c>
      <c r="G10" s="270">
        <v>7334</v>
      </c>
      <c r="H10" s="260" t="s">
        <v>888</v>
      </c>
      <c r="I10" s="268"/>
      <c r="J10" s="225">
        <v>249</v>
      </c>
      <c r="K10" s="214">
        <f t="shared" si="4"/>
        <v>497</v>
      </c>
      <c r="L10" s="214">
        <v>243</v>
      </c>
      <c r="M10" s="270">
        <v>254</v>
      </c>
      <c r="N10" s="269" t="s">
        <v>683</v>
      </c>
      <c r="O10" s="268"/>
      <c r="P10" s="225">
        <v>100</v>
      </c>
      <c r="Q10" s="202">
        <f t="shared" si="5"/>
        <v>185</v>
      </c>
      <c r="R10" s="214">
        <v>80</v>
      </c>
      <c r="S10" s="270">
        <v>105</v>
      </c>
      <c r="T10" s="260" t="s">
        <v>713</v>
      </c>
      <c r="U10" s="268"/>
      <c r="V10" s="225">
        <v>47</v>
      </c>
      <c r="W10" s="214">
        <f t="shared" si="3"/>
        <v>99</v>
      </c>
      <c r="X10" s="214">
        <v>41</v>
      </c>
      <c r="Y10" s="270">
        <v>58</v>
      </c>
      <c r="Z10" s="260" t="s">
        <v>1205</v>
      </c>
      <c r="AA10" s="268"/>
      <c r="AB10" s="225">
        <v>1</v>
      </c>
      <c r="AC10" s="214">
        <f t="shared" si="6"/>
        <v>1</v>
      </c>
      <c r="AD10" s="214">
        <v>0</v>
      </c>
      <c r="AE10" s="214">
        <v>1</v>
      </c>
    </row>
    <row r="11" spans="1:32" s="253" customFormat="1" ht="16.5" customHeight="1">
      <c r="B11" s="260" t="s">
        <v>45</v>
      </c>
      <c r="C11" s="271"/>
      <c r="D11" s="225">
        <v>1497</v>
      </c>
      <c r="E11" s="214">
        <f t="shared" si="2"/>
        <v>2573</v>
      </c>
      <c r="F11" s="214">
        <v>1208</v>
      </c>
      <c r="G11" s="270">
        <v>1365</v>
      </c>
      <c r="H11" s="260" t="s">
        <v>891</v>
      </c>
      <c r="I11" s="268"/>
      <c r="J11" s="202">
        <v>47</v>
      </c>
      <c r="K11" s="214">
        <f t="shared" si="4"/>
        <v>77</v>
      </c>
      <c r="L11" s="202">
        <v>40</v>
      </c>
      <c r="M11" s="202">
        <v>37</v>
      </c>
      <c r="N11" s="269" t="s">
        <v>684</v>
      </c>
      <c r="O11" s="268"/>
      <c r="P11" s="225">
        <v>41</v>
      </c>
      <c r="Q11" s="202">
        <f t="shared" si="5"/>
        <v>58</v>
      </c>
      <c r="R11" s="214">
        <v>29</v>
      </c>
      <c r="S11" s="270">
        <v>29</v>
      </c>
      <c r="T11" s="260" t="s">
        <v>714</v>
      </c>
      <c r="U11" s="268"/>
      <c r="V11" s="225">
        <v>40</v>
      </c>
      <c r="W11" s="214">
        <f t="shared" si="3"/>
        <v>58</v>
      </c>
      <c r="X11" s="214">
        <v>32</v>
      </c>
      <c r="Y11" s="270">
        <v>26</v>
      </c>
      <c r="Z11" s="260" t="s">
        <v>1207</v>
      </c>
      <c r="AA11" s="268"/>
      <c r="AB11" s="225">
        <v>8</v>
      </c>
      <c r="AC11" s="214">
        <f t="shared" si="6"/>
        <v>20</v>
      </c>
      <c r="AD11" s="214">
        <v>10</v>
      </c>
      <c r="AE11" s="214">
        <v>10</v>
      </c>
    </row>
    <row r="12" spans="1:32" s="253" customFormat="1" ht="16.5" customHeight="1">
      <c r="B12" s="260"/>
      <c r="C12" s="271"/>
      <c r="D12" s="225"/>
      <c r="E12" s="214"/>
      <c r="F12" s="214"/>
      <c r="G12" s="270"/>
      <c r="H12" s="260" t="s">
        <v>894</v>
      </c>
      <c r="I12" s="268"/>
      <c r="J12" s="202">
        <v>99</v>
      </c>
      <c r="K12" s="214">
        <f t="shared" si="4"/>
        <v>200</v>
      </c>
      <c r="L12" s="202">
        <v>98</v>
      </c>
      <c r="M12" s="202">
        <v>102</v>
      </c>
      <c r="N12" s="269" t="s">
        <v>685</v>
      </c>
      <c r="O12" s="268"/>
      <c r="P12" s="225">
        <v>50</v>
      </c>
      <c r="Q12" s="202">
        <f t="shared" si="5"/>
        <v>76</v>
      </c>
      <c r="R12" s="214">
        <v>37</v>
      </c>
      <c r="S12" s="270">
        <v>39</v>
      </c>
      <c r="T12" s="260" t="s">
        <v>715</v>
      </c>
      <c r="U12" s="268"/>
      <c r="V12" s="225">
        <v>15</v>
      </c>
      <c r="W12" s="214">
        <f t="shared" si="3"/>
        <v>39</v>
      </c>
      <c r="X12" s="214">
        <v>20</v>
      </c>
      <c r="Y12" s="270">
        <v>19</v>
      </c>
      <c r="Z12" s="260" t="s">
        <v>1209</v>
      </c>
      <c r="AA12" s="268"/>
      <c r="AB12" s="225">
        <v>4</v>
      </c>
      <c r="AC12" s="214">
        <f t="shared" si="6"/>
        <v>9</v>
      </c>
      <c r="AD12" s="214">
        <v>4</v>
      </c>
      <c r="AE12" s="214">
        <v>5</v>
      </c>
    </row>
    <row r="13" spans="1:32" s="253" customFormat="1" ht="16.5" customHeight="1">
      <c r="B13" s="482"/>
      <c r="C13" s="483"/>
      <c r="D13" s="225"/>
      <c r="E13" s="214"/>
      <c r="F13" s="214"/>
      <c r="G13" s="270"/>
      <c r="H13" s="260" t="s">
        <v>897</v>
      </c>
      <c r="I13" s="268"/>
      <c r="J13" s="202">
        <v>170</v>
      </c>
      <c r="K13" s="214">
        <f t="shared" si="4"/>
        <v>328</v>
      </c>
      <c r="L13" s="202">
        <v>149</v>
      </c>
      <c r="M13" s="202">
        <v>179</v>
      </c>
      <c r="N13" s="269" t="s">
        <v>686</v>
      </c>
      <c r="O13" s="268"/>
      <c r="P13" s="225">
        <v>114</v>
      </c>
      <c r="Q13" s="202">
        <f t="shared" si="5"/>
        <v>160</v>
      </c>
      <c r="R13" s="214">
        <v>96</v>
      </c>
      <c r="S13" s="270">
        <v>64</v>
      </c>
      <c r="T13" s="260" t="s">
        <v>1133</v>
      </c>
      <c r="U13" s="268"/>
      <c r="V13" s="225">
        <v>189</v>
      </c>
      <c r="W13" s="214">
        <f t="shared" si="3"/>
        <v>251</v>
      </c>
      <c r="X13" s="214">
        <v>95</v>
      </c>
      <c r="Y13" s="270">
        <v>156</v>
      </c>
      <c r="Z13" s="260" t="s">
        <v>1210</v>
      </c>
      <c r="AA13" s="268"/>
      <c r="AB13" s="225">
        <v>14</v>
      </c>
      <c r="AC13" s="214">
        <f t="shared" si="6"/>
        <v>23</v>
      </c>
      <c r="AD13" s="214">
        <v>12</v>
      </c>
      <c r="AE13" s="214">
        <v>11</v>
      </c>
    </row>
    <row r="14" spans="1:32" s="253" customFormat="1" ht="16.5" customHeight="1">
      <c r="B14" s="482" t="s">
        <v>46</v>
      </c>
      <c r="C14" s="483"/>
      <c r="D14" s="225"/>
      <c r="E14" s="214"/>
      <c r="F14" s="214"/>
      <c r="G14" s="270"/>
      <c r="H14" s="260" t="s">
        <v>900</v>
      </c>
      <c r="I14" s="268"/>
      <c r="J14" s="202">
        <v>83</v>
      </c>
      <c r="K14" s="214">
        <f t="shared" si="4"/>
        <v>188</v>
      </c>
      <c r="L14" s="202">
        <v>96</v>
      </c>
      <c r="M14" s="202">
        <v>92</v>
      </c>
      <c r="N14" s="269" t="s">
        <v>687</v>
      </c>
      <c r="O14" s="268"/>
      <c r="P14" s="225">
        <v>43</v>
      </c>
      <c r="Q14" s="202">
        <f t="shared" si="5"/>
        <v>69</v>
      </c>
      <c r="R14" s="214">
        <v>36</v>
      </c>
      <c r="S14" s="270">
        <v>33</v>
      </c>
      <c r="T14" s="260" t="s">
        <v>1135</v>
      </c>
      <c r="U14" s="268"/>
      <c r="V14" s="225">
        <v>67</v>
      </c>
      <c r="W14" s="214">
        <f t="shared" si="3"/>
        <v>120</v>
      </c>
      <c r="X14" s="214">
        <v>67</v>
      </c>
      <c r="Y14" s="270">
        <v>53</v>
      </c>
      <c r="Z14" s="260" t="s">
        <v>1212</v>
      </c>
      <c r="AA14" s="268"/>
      <c r="AB14" s="225">
        <v>22</v>
      </c>
      <c r="AC14" s="214">
        <f t="shared" si="6"/>
        <v>44</v>
      </c>
      <c r="AD14" s="214">
        <v>19</v>
      </c>
      <c r="AE14" s="214">
        <v>25</v>
      </c>
    </row>
    <row r="15" spans="1:32" s="253" customFormat="1" ht="16.5" customHeight="1">
      <c r="B15" s="266" t="s">
        <v>574</v>
      </c>
      <c r="C15" s="271"/>
      <c r="D15" s="226">
        <f>SUM(D16:D44)</f>
        <v>8099</v>
      </c>
      <c r="E15" s="215">
        <f>F15+G15</f>
        <v>16011</v>
      </c>
      <c r="F15" s="215">
        <f>SUM(F16:F44)</f>
        <v>7530</v>
      </c>
      <c r="G15" s="243">
        <f>SUM(G16:G44)</f>
        <v>8481</v>
      </c>
      <c r="H15" s="260" t="s">
        <v>903</v>
      </c>
      <c r="I15" s="268"/>
      <c r="J15" s="202">
        <v>52</v>
      </c>
      <c r="K15" s="214">
        <f t="shared" si="4"/>
        <v>87</v>
      </c>
      <c r="L15" s="202">
        <v>36</v>
      </c>
      <c r="M15" s="202">
        <v>51</v>
      </c>
      <c r="N15" s="269" t="s">
        <v>1019</v>
      </c>
      <c r="O15" s="268"/>
      <c r="P15" s="225">
        <v>56</v>
      </c>
      <c r="Q15" s="202">
        <f t="shared" si="5"/>
        <v>84</v>
      </c>
      <c r="R15" s="214">
        <v>44</v>
      </c>
      <c r="S15" s="270">
        <v>40</v>
      </c>
      <c r="T15" s="260" t="s">
        <v>719</v>
      </c>
      <c r="U15" s="268"/>
      <c r="V15" s="225">
        <v>97</v>
      </c>
      <c r="W15" s="214">
        <f t="shared" si="3"/>
        <v>157</v>
      </c>
      <c r="X15" s="214">
        <v>80</v>
      </c>
      <c r="Y15" s="270">
        <v>77</v>
      </c>
      <c r="Z15" s="260" t="s">
        <v>579</v>
      </c>
      <c r="AA15" s="268"/>
      <c r="AB15" s="225">
        <v>69</v>
      </c>
      <c r="AC15" s="214">
        <f t="shared" si="6"/>
        <v>70</v>
      </c>
      <c r="AD15" s="214">
        <v>53</v>
      </c>
      <c r="AE15" s="214">
        <v>17</v>
      </c>
    </row>
    <row r="16" spans="1:32" s="253" customFormat="1" ht="16.5" customHeight="1">
      <c r="B16" s="260" t="s">
        <v>573</v>
      </c>
      <c r="C16" s="263"/>
      <c r="D16" s="225">
        <v>200</v>
      </c>
      <c r="E16" s="214">
        <f>F16+G16</f>
        <v>419</v>
      </c>
      <c r="F16" s="214">
        <v>200</v>
      </c>
      <c r="G16" s="270">
        <v>219</v>
      </c>
      <c r="H16" s="260" t="s">
        <v>906</v>
      </c>
      <c r="I16" s="268"/>
      <c r="J16" s="202">
        <v>77</v>
      </c>
      <c r="K16" s="214">
        <f t="shared" si="4"/>
        <v>142</v>
      </c>
      <c r="L16" s="202">
        <v>69</v>
      </c>
      <c r="M16" s="202">
        <v>73</v>
      </c>
      <c r="N16" s="269" t="s">
        <v>1021</v>
      </c>
      <c r="O16" s="268"/>
      <c r="P16" s="225">
        <v>115</v>
      </c>
      <c r="Q16" s="202">
        <f t="shared" si="5"/>
        <v>159</v>
      </c>
      <c r="R16" s="214">
        <v>78</v>
      </c>
      <c r="S16" s="270">
        <v>81</v>
      </c>
      <c r="T16" s="260" t="s">
        <v>721</v>
      </c>
      <c r="U16" s="268"/>
      <c r="V16" s="225">
        <v>45</v>
      </c>
      <c r="W16" s="214">
        <f t="shared" si="3"/>
        <v>98</v>
      </c>
      <c r="X16" s="214">
        <v>47</v>
      </c>
      <c r="Y16" s="270">
        <v>51</v>
      </c>
      <c r="Z16" s="260" t="s">
        <v>1213</v>
      </c>
      <c r="AA16" s="268"/>
      <c r="AB16" s="225">
        <v>213</v>
      </c>
      <c r="AC16" s="214">
        <f t="shared" si="6"/>
        <v>426</v>
      </c>
      <c r="AD16" s="214">
        <v>206</v>
      </c>
      <c r="AE16" s="214">
        <v>220</v>
      </c>
    </row>
    <row r="17" spans="2:31" s="253" customFormat="1" ht="16.5" customHeight="1">
      <c r="B17" s="260" t="s">
        <v>655</v>
      </c>
      <c r="C17" s="263"/>
      <c r="D17" s="225">
        <v>210</v>
      </c>
      <c r="E17" s="214">
        <f t="shared" ref="E17:E44" si="7">F17+G17</f>
        <v>426</v>
      </c>
      <c r="F17" s="214">
        <v>217</v>
      </c>
      <c r="G17" s="270">
        <v>209</v>
      </c>
      <c r="H17" s="260" t="s">
        <v>909</v>
      </c>
      <c r="I17" s="268"/>
      <c r="J17" s="202">
        <v>177</v>
      </c>
      <c r="K17" s="214">
        <f t="shared" si="4"/>
        <v>297</v>
      </c>
      <c r="L17" s="202">
        <v>146</v>
      </c>
      <c r="M17" s="202">
        <v>151</v>
      </c>
      <c r="N17" s="269" t="s">
        <v>1023</v>
      </c>
      <c r="O17" s="268"/>
      <c r="P17" s="225">
        <v>161</v>
      </c>
      <c r="Q17" s="202">
        <f t="shared" si="5"/>
        <v>312</v>
      </c>
      <c r="R17" s="214">
        <v>155</v>
      </c>
      <c r="S17" s="270">
        <v>157</v>
      </c>
      <c r="T17" s="260" t="s">
        <v>723</v>
      </c>
      <c r="U17" s="268"/>
      <c r="V17" s="225">
        <v>117</v>
      </c>
      <c r="W17" s="214">
        <f t="shared" si="3"/>
        <v>199</v>
      </c>
      <c r="X17" s="214">
        <v>102</v>
      </c>
      <c r="Y17" s="270">
        <v>97</v>
      </c>
      <c r="Z17" s="260" t="s">
        <v>1215</v>
      </c>
      <c r="AA17" s="268"/>
      <c r="AB17" s="225">
        <v>273</v>
      </c>
      <c r="AC17" s="214">
        <f t="shared" si="6"/>
        <v>570</v>
      </c>
      <c r="AD17" s="214">
        <v>295</v>
      </c>
      <c r="AE17" s="214">
        <v>275</v>
      </c>
    </row>
    <row r="18" spans="2:31" s="253" customFormat="1" ht="16.5" customHeight="1">
      <c r="B18" s="260" t="s">
        <v>656</v>
      </c>
      <c r="C18" s="272"/>
      <c r="D18" s="225">
        <v>503</v>
      </c>
      <c r="E18" s="214">
        <f t="shared" si="7"/>
        <v>980</v>
      </c>
      <c r="F18" s="214">
        <v>466</v>
      </c>
      <c r="G18" s="270">
        <v>514</v>
      </c>
      <c r="H18" s="260" t="s">
        <v>911</v>
      </c>
      <c r="I18" s="268"/>
      <c r="J18" s="202">
        <v>432</v>
      </c>
      <c r="K18" s="214">
        <f t="shared" si="4"/>
        <v>841</v>
      </c>
      <c r="L18" s="202">
        <v>368</v>
      </c>
      <c r="M18" s="202">
        <v>473</v>
      </c>
      <c r="N18" s="269" t="s">
        <v>688</v>
      </c>
      <c r="O18" s="268"/>
      <c r="P18" s="225">
        <v>75</v>
      </c>
      <c r="Q18" s="202">
        <f t="shared" si="5"/>
        <v>121</v>
      </c>
      <c r="R18" s="214">
        <v>73</v>
      </c>
      <c r="S18" s="270">
        <v>48</v>
      </c>
      <c r="T18" s="260" t="s">
        <v>724</v>
      </c>
      <c r="U18" s="268"/>
      <c r="V18" s="225">
        <v>75</v>
      </c>
      <c r="W18" s="214">
        <f t="shared" si="3"/>
        <v>124</v>
      </c>
      <c r="X18" s="214">
        <v>68</v>
      </c>
      <c r="Y18" s="270">
        <v>56</v>
      </c>
      <c r="Z18" s="260" t="s">
        <v>1217</v>
      </c>
      <c r="AA18" s="268"/>
      <c r="AB18" s="225">
        <v>434</v>
      </c>
      <c r="AC18" s="214">
        <f t="shared" si="6"/>
        <v>890</v>
      </c>
      <c r="AD18" s="214">
        <v>445</v>
      </c>
      <c r="AE18" s="214">
        <v>445</v>
      </c>
    </row>
    <row r="19" spans="2:31" s="253" customFormat="1" ht="16.5" customHeight="1">
      <c r="B19" s="260" t="s">
        <v>657</v>
      </c>
      <c r="C19" s="272"/>
      <c r="D19" s="225">
        <v>405</v>
      </c>
      <c r="E19" s="214">
        <f t="shared" si="7"/>
        <v>918</v>
      </c>
      <c r="F19" s="214">
        <v>459</v>
      </c>
      <c r="G19" s="270">
        <v>459</v>
      </c>
      <c r="H19" s="260" t="s">
        <v>914</v>
      </c>
      <c r="I19" s="268"/>
      <c r="J19" s="202">
        <v>327</v>
      </c>
      <c r="K19" s="214">
        <f t="shared" si="4"/>
        <v>734</v>
      </c>
      <c r="L19" s="202">
        <v>344</v>
      </c>
      <c r="M19" s="202">
        <v>390</v>
      </c>
      <c r="N19" s="269" t="s">
        <v>689</v>
      </c>
      <c r="O19" s="268"/>
      <c r="P19" s="225">
        <v>43</v>
      </c>
      <c r="Q19" s="202">
        <f t="shared" si="5"/>
        <v>66</v>
      </c>
      <c r="R19" s="214">
        <v>27</v>
      </c>
      <c r="S19" s="270">
        <v>39</v>
      </c>
      <c r="T19" s="260" t="s">
        <v>1141</v>
      </c>
      <c r="U19" s="268"/>
      <c r="V19" s="225">
        <v>88</v>
      </c>
      <c r="W19" s="214">
        <f t="shared" si="3"/>
        <v>179</v>
      </c>
      <c r="X19" s="214">
        <v>84</v>
      </c>
      <c r="Y19" s="270">
        <v>95</v>
      </c>
      <c r="Z19" s="260" t="s">
        <v>1219</v>
      </c>
      <c r="AA19" s="268"/>
      <c r="AB19" s="225">
        <v>99</v>
      </c>
      <c r="AC19" s="214">
        <f t="shared" si="6"/>
        <v>232</v>
      </c>
      <c r="AD19" s="214">
        <v>116</v>
      </c>
      <c r="AE19" s="214">
        <v>116</v>
      </c>
    </row>
    <row r="20" spans="2:31" s="253" customFormat="1" ht="16.5" customHeight="1">
      <c r="B20" s="260" t="s">
        <v>658</v>
      </c>
      <c r="C20" s="272"/>
      <c r="D20" s="225">
        <v>272</v>
      </c>
      <c r="E20" s="214">
        <f t="shared" si="7"/>
        <v>529</v>
      </c>
      <c r="F20" s="214">
        <v>239</v>
      </c>
      <c r="G20" s="270">
        <v>290</v>
      </c>
      <c r="H20" s="260" t="s">
        <v>917</v>
      </c>
      <c r="I20" s="268"/>
      <c r="J20" s="202">
        <v>65</v>
      </c>
      <c r="K20" s="214">
        <f t="shared" si="4"/>
        <v>128</v>
      </c>
      <c r="L20" s="202">
        <v>64</v>
      </c>
      <c r="M20" s="202">
        <v>64</v>
      </c>
      <c r="N20" s="269" t="s">
        <v>690</v>
      </c>
      <c r="O20" s="268"/>
      <c r="P20" s="225">
        <v>36</v>
      </c>
      <c r="Q20" s="202">
        <f t="shared" si="5"/>
        <v>52</v>
      </c>
      <c r="R20" s="214">
        <v>31</v>
      </c>
      <c r="S20" s="270">
        <v>21</v>
      </c>
      <c r="T20" s="260" t="s">
        <v>1142</v>
      </c>
      <c r="U20" s="268"/>
      <c r="V20" s="225">
        <v>119</v>
      </c>
      <c r="W20" s="214">
        <f t="shared" si="3"/>
        <v>233</v>
      </c>
      <c r="X20" s="214">
        <v>121</v>
      </c>
      <c r="Y20" s="270">
        <v>112</v>
      </c>
      <c r="Z20" s="260" t="s">
        <v>1221</v>
      </c>
      <c r="AA20" s="268"/>
      <c r="AB20" s="225">
        <v>453</v>
      </c>
      <c r="AC20" s="214">
        <f t="shared" si="6"/>
        <v>1040</v>
      </c>
      <c r="AD20" s="214">
        <v>544</v>
      </c>
      <c r="AE20" s="214">
        <v>496</v>
      </c>
    </row>
    <row r="21" spans="2:31" s="253" customFormat="1" ht="16.5" customHeight="1">
      <c r="B21" s="260" t="s">
        <v>781</v>
      </c>
      <c r="C21" s="263"/>
      <c r="D21" s="225">
        <v>352</v>
      </c>
      <c r="E21" s="214">
        <f t="shared" si="7"/>
        <v>747</v>
      </c>
      <c r="F21" s="214">
        <v>364</v>
      </c>
      <c r="G21" s="270">
        <v>383</v>
      </c>
      <c r="H21" s="260" t="s">
        <v>919</v>
      </c>
      <c r="I21" s="268"/>
      <c r="J21" s="202">
        <v>523</v>
      </c>
      <c r="K21" s="214">
        <f t="shared" si="4"/>
        <v>958</v>
      </c>
      <c r="L21" s="202">
        <v>487</v>
      </c>
      <c r="M21" s="202">
        <v>471</v>
      </c>
      <c r="N21" s="269" t="s">
        <v>691</v>
      </c>
      <c r="O21" s="268"/>
      <c r="P21" s="225">
        <v>45</v>
      </c>
      <c r="Q21" s="202">
        <f t="shared" si="5"/>
        <v>70</v>
      </c>
      <c r="R21" s="214">
        <v>35</v>
      </c>
      <c r="S21" s="270">
        <v>35</v>
      </c>
      <c r="T21" s="260" t="s">
        <v>1145</v>
      </c>
      <c r="U21" s="268"/>
      <c r="V21" s="225">
        <v>50</v>
      </c>
      <c r="W21" s="214">
        <f t="shared" si="3"/>
        <v>81</v>
      </c>
      <c r="X21" s="214">
        <v>45</v>
      </c>
      <c r="Y21" s="270">
        <v>36</v>
      </c>
      <c r="Z21" s="273" t="s">
        <v>1223</v>
      </c>
      <c r="AA21" s="268"/>
      <c r="AB21" s="225">
        <v>289</v>
      </c>
      <c r="AC21" s="214">
        <f t="shared" si="6"/>
        <v>518</v>
      </c>
      <c r="AD21" s="214">
        <v>261</v>
      </c>
      <c r="AE21" s="214">
        <v>257</v>
      </c>
    </row>
    <row r="22" spans="2:31" s="253" customFormat="1" ht="16.5" customHeight="1">
      <c r="B22" s="260" t="s">
        <v>784</v>
      </c>
      <c r="C22" s="263"/>
      <c r="D22" s="225">
        <v>227</v>
      </c>
      <c r="E22" s="214">
        <f t="shared" si="7"/>
        <v>436</v>
      </c>
      <c r="F22" s="214">
        <v>209</v>
      </c>
      <c r="G22" s="270">
        <v>227</v>
      </c>
      <c r="H22" s="260" t="s">
        <v>921</v>
      </c>
      <c r="I22" s="268"/>
      <c r="J22" s="202">
        <v>312</v>
      </c>
      <c r="K22" s="214">
        <f t="shared" si="4"/>
        <v>648</v>
      </c>
      <c r="L22" s="202">
        <v>333</v>
      </c>
      <c r="M22" s="202">
        <v>315</v>
      </c>
      <c r="N22" s="269" t="s">
        <v>1033</v>
      </c>
      <c r="O22" s="268"/>
      <c r="P22" s="225">
        <v>41</v>
      </c>
      <c r="Q22" s="202">
        <f t="shared" si="5"/>
        <v>80</v>
      </c>
      <c r="R22" s="214">
        <v>33</v>
      </c>
      <c r="S22" s="270">
        <v>47</v>
      </c>
      <c r="T22" s="260" t="s">
        <v>1147</v>
      </c>
      <c r="U22" s="268"/>
      <c r="V22" s="225">
        <v>18</v>
      </c>
      <c r="W22" s="214">
        <f t="shared" si="3"/>
        <v>32</v>
      </c>
      <c r="X22" s="214">
        <v>15</v>
      </c>
      <c r="Y22" s="214">
        <v>17</v>
      </c>
      <c r="Z22" s="274" t="s">
        <v>1225</v>
      </c>
      <c r="AA22" s="268"/>
      <c r="AB22" s="225">
        <v>58</v>
      </c>
      <c r="AC22" s="214">
        <f t="shared" si="6"/>
        <v>102</v>
      </c>
      <c r="AD22" s="214">
        <v>55</v>
      </c>
      <c r="AE22" s="214">
        <v>47</v>
      </c>
    </row>
    <row r="23" spans="2:31" s="253" customFormat="1" ht="16.5" customHeight="1">
      <c r="B23" s="260" t="s">
        <v>787</v>
      </c>
      <c r="C23" s="263"/>
      <c r="D23" s="225">
        <v>340</v>
      </c>
      <c r="E23" s="214">
        <f t="shared" si="7"/>
        <v>702</v>
      </c>
      <c r="F23" s="214">
        <v>344</v>
      </c>
      <c r="G23" s="270">
        <v>358</v>
      </c>
      <c r="H23" s="260" t="s">
        <v>924</v>
      </c>
      <c r="I23" s="268"/>
      <c r="J23" s="202">
        <v>339</v>
      </c>
      <c r="K23" s="214">
        <f t="shared" si="4"/>
        <v>780</v>
      </c>
      <c r="L23" s="202">
        <v>384</v>
      </c>
      <c r="M23" s="202">
        <v>396</v>
      </c>
      <c r="N23" s="269" t="s">
        <v>1036</v>
      </c>
      <c r="O23" s="268"/>
      <c r="P23" s="225">
        <v>124</v>
      </c>
      <c r="Q23" s="202">
        <f t="shared" si="5"/>
        <v>285</v>
      </c>
      <c r="R23" s="214">
        <v>143</v>
      </c>
      <c r="S23" s="270">
        <v>142</v>
      </c>
      <c r="T23" s="260" t="s">
        <v>2361</v>
      </c>
      <c r="U23" s="268"/>
      <c r="V23" s="225">
        <v>92</v>
      </c>
      <c r="W23" s="214">
        <f t="shared" si="3"/>
        <v>179</v>
      </c>
      <c r="X23" s="214">
        <v>82</v>
      </c>
      <c r="Y23" s="214">
        <v>97</v>
      </c>
      <c r="Z23" s="274" t="s">
        <v>749</v>
      </c>
      <c r="AA23" s="268"/>
      <c r="AB23" s="225">
        <v>25</v>
      </c>
      <c r="AC23" s="214">
        <f t="shared" si="6"/>
        <v>53</v>
      </c>
      <c r="AD23" s="214">
        <v>20</v>
      </c>
      <c r="AE23" s="214">
        <v>33</v>
      </c>
    </row>
    <row r="24" spans="2:31" s="253" customFormat="1" ht="16.5" customHeight="1">
      <c r="B24" s="260" t="s">
        <v>790</v>
      </c>
      <c r="C24" s="263"/>
      <c r="D24" s="225">
        <v>214</v>
      </c>
      <c r="E24" s="214">
        <f t="shared" si="7"/>
        <v>423</v>
      </c>
      <c r="F24" s="214">
        <v>220</v>
      </c>
      <c r="G24" s="270">
        <v>203</v>
      </c>
      <c r="H24" s="260" t="s">
        <v>927</v>
      </c>
      <c r="I24" s="268"/>
      <c r="J24" s="202">
        <v>105</v>
      </c>
      <c r="K24" s="214">
        <f t="shared" si="4"/>
        <v>190</v>
      </c>
      <c r="L24" s="202">
        <v>81</v>
      </c>
      <c r="M24" s="202">
        <v>109</v>
      </c>
      <c r="N24" s="269" t="s">
        <v>1039</v>
      </c>
      <c r="O24" s="268"/>
      <c r="P24" s="225">
        <v>51</v>
      </c>
      <c r="Q24" s="202">
        <f t="shared" si="5"/>
        <v>103</v>
      </c>
      <c r="R24" s="214">
        <v>50</v>
      </c>
      <c r="S24" s="270">
        <v>53</v>
      </c>
      <c r="T24" s="260" t="s">
        <v>2362</v>
      </c>
      <c r="U24" s="268"/>
      <c r="V24" s="225">
        <v>63</v>
      </c>
      <c r="W24" s="214">
        <f t="shared" si="3"/>
        <v>133</v>
      </c>
      <c r="X24" s="214">
        <v>65</v>
      </c>
      <c r="Y24" s="214">
        <v>68</v>
      </c>
      <c r="Z24" s="274" t="s">
        <v>1232</v>
      </c>
      <c r="AA24" s="268"/>
      <c r="AB24" s="225">
        <v>1</v>
      </c>
      <c r="AC24" s="214">
        <f t="shared" si="6"/>
        <v>1</v>
      </c>
      <c r="AD24" s="214">
        <v>1</v>
      </c>
      <c r="AE24" s="214">
        <v>0</v>
      </c>
    </row>
    <row r="25" spans="2:31" s="253" customFormat="1" ht="16.5" customHeight="1">
      <c r="B25" s="260" t="s">
        <v>792</v>
      </c>
      <c r="C25" s="263"/>
      <c r="D25" s="225">
        <v>24</v>
      </c>
      <c r="E25" s="214">
        <f t="shared" si="7"/>
        <v>51</v>
      </c>
      <c r="F25" s="214">
        <v>25</v>
      </c>
      <c r="G25" s="270">
        <v>26</v>
      </c>
      <c r="H25" s="260" t="s">
        <v>2358</v>
      </c>
      <c r="I25" s="268"/>
      <c r="J25" s="202">
        <v>19</v>
      </c>
      <c r="K25" s="214">
        <f t="shared" si="4"/>
        <v>29</v>
      </c>
      <c r="L25" s="202">
        <v>10</v>
      </c>
      <c r="M25" s="202">
        <v>19</v>
      </c>
      <c r="N25" s="269" t="s">
        <v>692</v>
      </c>
      <c r="O25" s="268"/>
      <c r="P25" s="225">
        <v>66</v>
      </c>
      <c r="Q25" s="202">
        <f t="shared" si="5"/>
        <v>100</v>
      </c>
      <c r="R25" s="214">
        <v>58</v>
      </c>
      <c r="S25" s="270">
        <v>42</v>
      </c>
      <c r="T25" s="260" t="s">
        <v>1149</v>
      </c>
      <c r="U25" s="268"/>
      <c r="V25" s="225">
        <v>176</v>
      </c>
      <c r="W25" s="214">
        <f t="shared" si="3"/>
        <v>295</v>
      </c>
      <c r="X25" s="214">
        <v>156</v>
      </c>
      <c r="Y25" s="214">
        <v>139</v>
      </c>
      <c r="Z25" s="274" t="s">
        <v>1233</v>
      </c>
      <c r="AA25" s="268"/>
      <c r="AB25" s="225">
        <v>259</v>
      </c>
      <c r="AC25" s="214">
        <f t="shared" si="6"/>
        <v>545</v>
      </c>
      <c r="AD25" s="214">
        <v>262</v>
      </c>
      <c r="AE25" s="214">
        <v>283</v>
      </c>
    </row>
    <row r="26" spans="2:31" s="253" customFormat="1" ht="16.5" customHeight="1">
      <c r="B26" s="260" t="s">
        <v>794</v>
      </c>
      <c r="C26" s="263"/>
      <c r="D26" s="225">
        <v>19</v>
      </c>
      <c r="E26" s="214">
        <f t="shared" si="7"/>
        <v>42</v>
      </c>
      <c r="F26" s="214">
        <v>24</v>
      </c>
      <c r="G26" s="270">
        <v>18</v>
      </c>
      <c r="H26" s="260" t="s">
        <v>654</v>
      </c>
      <c r="I26" s="268"/>
      <c r="J26" s="202">
        <v>9</v>
      </c>
      <c r="K26" s="214">
        <f t="shared" si="4"/>
        <v>19</v>
      </c>
      <c r="L26" s="202">
        <v>9</v>
      </c>
      <c r="M26" s="202">
        <v>10</v>
      </c>
      <c r="N26" s="269" t="s">
        <v>693</v>
      </c>
      <c r="O26" s="268"/>
      <c r="P26" s="225">
        <v>31</v>
      </c>
      <c r="Q26" s="202">
        <f t="shared" si="5"/>
        <v>43</v>
      </c>
      <c r="R26" s="214">
        <v>21</v>
      </c>
      <c r="S26" s="270">
        <v>22</v>
      </c>
      <c r="T26" s="260" t="s">
        <v>725</v>
      </c>
      <c r="U26" s="268"/>
      <c r="V26" s="225">
        <v>51</v>
      </c>
      <c r="W26" s="214">
        <f t="shared" si="3"/>
        <v>85</v>
      </c>
      <c r="X26" s="214">
        <v>40</v>
      </c>
      <c r="Y26" s="214">
        <v>45</v>
      </c>
      <c r="Z26" s="274" t="s">
        <v>1236</v>
      </c>
      <c r="AA26" s="268"/>
      <c r="AB26" s="225">
        <v>111</v>
      </c>
      <c r="AC26" s="214">
        <f t="shared" si="6"/>
        <v>224</v>
      </c>
      <c r="AD26" s="214">
        <v>106</v>
      </c>
      <c r="AE26" s="214">
        <v>118</v>
      </c>
    </row>
    <row r="27" spans="2:31" s="253" customFormat="1" ht="16.5" customHeight="1">
      <c r="B27" s="260" t="s">
        <v>796</v>
      </c>
      <c r="C27" s="263"/>
      <c r="D27" s="225">
        <v>229</v>
      </c>
      <c r="E27" s="214">
        <f t="shared" si="7"/>
        <v>406</v>
      </c>
      <c r="F27" s="214">
        <v>203</v>
      </c>
      <c r="G27" s="270">
        <v>203</v>
      </c>
      <c r="H27" s="260" t="s">
        <v>653</v>
      </c>
      <c r="I27" s="268"/>
      <c r="J27" s="202">
        <v>0</v>
      </c>
      <c r="K27" s="214">
        <f t="shared" si="4"/>
        <v>0</v>
      </c>
      <c r="L27" s="202">
        <v>0</v>
      </c>
      <c r="M27" s="202">
        <v>0</v>
      </c>
      <c r="N27" s="269" t="s">
        <v>1043</v>
      </c>
      <c r="O27" s="268"/>
      <c r="P27" s="225">
        <v>33</v>
      </c>
      <c r="Q27" s="202">
        <f t="shared" si="5"/>
        <v>70</v>
      </c>
      <c r="R27" s="214">
        <v>34</v>
      </c>
      <c r="S27" s="270">
        <v>36</v>
      </c>
      <c r="T27" s="260" t="s">
        <v>726</v>
      </c>
      <c r="U27" s="268"/>
      <c r="V27" s="225">
        <v>98</v>
      </c>
      <c r="W27" s="214">
        <f t="shared" si="3"/>
        <v>166</v>
      </c>
      <c r="X27" s="214">
        <v>74</v>
      </c>
      <c r="Y27" s="214">
        <v>92</v>
      </c>
      <c r="Z27" s="274" t="s">
        <v>1239</v>
      </c>
      <c r="AA27" s="268"/>
      <c r="AB27" s="225">
        <v>385</v>
      </c>
      <c r="AC27" s="214">
        <f t="shared" si="6"/>
        <v>758</v>
      </c>
      <c r="AD27" s="214">
        <v>339</v>
      </c>
      <c r="AE27" s="214">
        <v>419</v>
      </c>
    </row>
    <row r="28" spans="2:31" s="253" customFormat="1" ht="16.5" customHeight="1">
      <c r="B28" s="260" t="s">
        <v>799</v>
      </c>
      <c r="C28" s="263"/>
      <c r="D28" s="225">
        <v>263</v>
      </c>
      <c r="E28" s="214">
        <f t="shared" si="7"/>
        <v>540</v>
      </c>
      <c r="F28" s="214">
        <v>225</v>
      </c>
      <c r="G28" s="270">
        <v>315</v>
      </c>
      <c r="H28" s="260" t="s">
        <v>652</v>
      </c>
      <c r="I28" s="268"/>
      <c r="J28" s="202">
        <v>480</v>
      </c>
      <c r="K28" s="214">
        <f t="shared" si="4"/>
        <v>1115</v>
      </c>
      <c r="L28" s="202">
        <v>575</v>
      </c>
      <c r="M28" s="202">
        <v>540</v>
      </c>
      <c r="N28" s="269" t="s">
        <v>1046</v>
      </c>
      <c r="O28" s="268"/>
      <c r="P28" s="225">
        <v>14</v>
      </c>
      <c r="Q28" s="202">
        <f t="shared" si="5"/>
        <v>23</v>
      </c>
      <c r="R28" s="214">
        <v>9</v>
      </c>
      <c r="S28" s="270">
        <v>14</v>
      </c>
      <c r="T28" s="260" t="s">
        <v>727</v>
      </c>
      <c r="U28" s="268"/>
      <c r="V28" s="225">
        <v>73</v>
      </c>
      <c r="W28" s="214">
        <f t="shared" si="3"/>
        <v>123</v>
      </c>
      <c r="X28" s="214">
        <v>58</v>
      </c>
      <c r="Y28" s="214">
        <v>65</v>
      </c>
      <c r="Z28" s="274" t="s">
        <v>580</v>
      </c>
      <c r="AA28" s="268"/>
      <c r="AB28" s="225">
        <v>20</v>
      </c>
      <c r="AC28" s="214">
        <f t="shared" si="6"/>
        <v>31</v>
      </c>
      <c r="AD28" s="214">
        <v>19</v>
      </c>
      <c r="AE28" s="214">
        <v>12</v>
      </c>
    </row>
    <row r="29" spans="2:31" s="253" customFormat="1" ht="16.5" customHeight="1">
      <c r="B29" s="260" t="s">
        <v>802</v>
      </c>
      <c r="C29" s="263"/>
      <c r="D29" s="225">
        <v>568</v>
      </c>
      <c r="E29" s="214">
        <f t="shared" si="7"/>
        <v>1050</v>
      </c>
      <c r="F29" s="214">
        <v>526</v>
      </c>
      <c r="G29" s="270">
        <v>524</v>
      </c>
      <c r="H29" s="260" t="s">
        <v>651</v>
      </c>
      <c r="I29" s="268"/>
      <c r="J29" s="202">
        <v>137</v>
      </c>
      <c r="K29" s="214">
        <f t="shared" si="4"/>
        <v>267</v>
      </c>
      <c r="L29" s="202">
        <v>125</v>
      </c>
      <c r="M29" s="202">
        <v>142</v>
      </c>
      <c r="N29" s="269" t="s">
        <v>1049</v>
      </c>
      <c r="O29" s="268"/>
      <c r="P29" s="225">
        <v>60</v>
      </c>
      <c r="Q29" s="202">
        <f t="shared" si="5"/>
        <v>83</v>
      </c>
      <c r="R29" s="214">
        <v>33</v>
      </c>
      <c r="S29" s="270">
        <v>50</v>
      </c>
      <c r="T29" s="260" t="s">
        <v>728</v>
      </c>
      <c r="U29" s="268"/>
      <c r="V29" s="225">
        <v>54</v>
      </c>
      <c r="W29" s="214">
        <f t="shared" si="3"/>
        <v>102</v>
      </c>
      <c r="X29" s="214">
        <v>50</v>
      </c>
      <c r="Y29" s="214">
        <v>52</v>
      </c>
      <c r="Z29" s="274" t="s">
        <v>1242</v>
      </c>
      <c r="AA29" s="268"/>
      <c r="AB29" s="225">
        <v>86</v>
      </c>
      <c r="AC29" s="214">
        <f t="shared" si="6"/>
        <v>152</v>
      </c>
      <c r="AD29" s="214">
        <v>74</v>
      </c>
      <c r="AE29" s="214">
        <v>78</v>
      </c>
    </row>
    <row r="30" spans="2:31" s="253" customFormat="1" ht="16.5" customHeight="1">
      <c r="B30" s="260" t="s">
        <v>805</v>
      </c>
      <c r="C30" s="263"/>
      <c r="D30" s="225">
        <v>14</v>
      </c>
      <c r="E30" s="214">
        <f t="shared" si="7"/>
        <v>21</v>
      </c>
      <c r="F30" s="214">
        <v>13</v>
      </c>
      <c r="G30" s="270">
        <v>8</v>
      </c>
      <c r="H30" s="260" t="s">
        <v>650</v>
      </c>
      <c r="I30" s="268"/>
      <c r="J30" s="202">
        <v>407</v>
      </c>
      <c r="K30" s="214">
        <f t="shared" si="4"/>
        <v>758</v>
      </c>
      <c r="L30" s="202">
        <v>369</v>
      </c>
      <c r="M30" s="202">
        <v>389</v>
      </c>
      <c r="N30" s="269" t="s">
        <v>1052</v>
      </c>
      <c r="O30" s="268"/>
      <c r="P30" s="225">
        <v>67</v>
      </c>
      <c r="Q30" s="202">
        <f t="shared" si="5"/>
        <v>147</v>
      </c>
      <c r="R30" s="214">
        <v>73</v>
      </c>
      <c r="S30" s="270">
        <v>74</v>
      </c>
      <c r="T30" s="260" t="s">
        <v>1156</v>
      </c>
      <c r="U30" s="268"/>
      <c r="V30" s="225">
        <v>131</v>
      </c>
      <c r="W30" s="214">
        <f t="shared" si="3"/>
        <v>231</v>
      </c>
      <c r="X30" s="214">
        <v>110</v>
      </c>
      <c r="Y30" s="214">
        <v>121</v>
      </c>
      <c r="Z30" s="274" t="s">
        <v>1245</v>
      </c>
      <c r="AA30" s="268"/>
      <c r="AB30" s="225">
        <v>289</v>
      </c>
      <c r="AC30" s="214">
        <f t="shared" si="6"/>
        <v>438</v>
      </c>
      <c r="AD30" s="214">
        <v>230</v>
      </c>
      <c r="AE30" s="214">
        <v>208</v>
      </c>
    </row>
    <row r="31" spans="2:31" s="253" customFormat="1" ht="16.5" customHeight="1">
      <c r="B31" s="260" t="s">
        <v>808</v>
      </c>
      <c r="C31" s="263"/>
      <c r="D31" s="225">
        <v>299</v>
      </c>
      <c r="E31" s="214">
        <f t="shared" si="7"/>
        <v>571</v>
      </c>
      <c r="F31" s="214">
        <v>292</v>
      </c>
      <c r="G31" s="270">
        <v>279</v>
      </c>
      <c r="H31" s="275" t="s">
        <v>2359</v>
      </c>
      <c r="I31" s="268"/>
      <c r="J31" s="202">
        <v>5</v>
      </c>
      <c r="K31" s="214">
        <f t="shared" si="4"/>
        <v>18</v>
      </c>
      <c r="L31" s="202">
        <v>8</v>
      </c>
      <c r="M31" s="202">
        <v>10</v>
      </c>
      <c r="N31" s="269" t="s">
        <v>1054</v>
      </c>
      <c r="O31" s="268"/>
      <c r="P31" s="225">
        <v>11</v>
      </c>
      <c r="Q31" s="202">
        <f t="shared" si="5"/>
        <v>14</v>
      </c>
      <c r="R31" s="214">
        <v>7</v>
      </c>
      <c r="S31" s="270">
        <v>7</v>
      </c>
      <c r="T31" s="260" t="s">
        <v>1158</v>
      </c>
      <c r="U31" s="268"/>
      <c r="V31" s="225">
        <v>79</v>
      </c>
      <c r="W31" s="214">
        <f t="shared" si="3"/>
        <v>144</v>
      </c>
      <c r="X31" s="214">
        <v>72</v>
      </c>
      <c r="Y31" s="214">
        <v>72</v>
      </c>
      <c r="Z31" s="274" t="s">
        <v>1248</v>
      </c>
      <c r="AA31" s="268"/>
      <c r="AB31" s="225">
        <v>128</v>
      </c>
      <c r="AC31" s="214">
        <f t="shared" si="6"/>
        <v>232</v>
      </c>
      <c r="AD31" s="214">
        <v>114</v>
      </c>
      <c r="AE31" s="214">
        <v>118</v>
      </c>
    </row>
    <row r="32" spans="2:31" s="253" customFormat="1" ht="16.5" customHeight="1">
      <c r="B32" s="260" t="s">
        <v>811</v>
      </c>
      <c r="C32" s="263"/>
      <c r="D32" s="225">
        <v>304</v>
      </c>
      <c r="E32" s="214">
        <f t="shared" si="7"/>
        <v>643</v>
      </c>
      <c r="F32" s="214">
        <v>321</v>
      </c>
      <c r="G32" s="270">
        <v>322</v>
      </c>
      <c r="I32" s="268"/>
      <c r="J32" s="202"/>
      <c r="K32" s="202"/>
      <c r="L32" s="202"/>
      <c r="M32" s="202"/>
      <c r="N32" s="276" t="s">
        <v>744</v>
      </c>
      <c r="O32" s="268"/>
      <c r="P32" s="225">
        <v>17</v>
      </c>
      <c r="Q32" s="202">
        <f t="shared" si="5"/>
        <v>18</v>
      </c>
      <c r="R32" s="214">
        <v>12</v>
      </c>
      <c r="S32" s="270">
        <v>6</v>
      </c>
      <c r="T32" s="260" t="s">
        <v>1161</v>
      </c>
      <c r="U32" s="268"/>
      <c r="V32" s="225">
        <v>69</v>
      </c>
      <c r="W32" s="214">
        <f t="shared" si="3"/>
        <v>140</v>
      </c>
      <c r="X32" s="214">
        <v>60</v>
      </c>
      <c r="Y32" s="214">
        <v>80</v>
      </c>
      <c r="Z32" s="274" t="s">
        <v>1251</v>
      </c>
      <c r="AA32" s="268"/>
      <c r="AB32" s="225">
        <v>74</v>
      </c>
      <c r="AC32" s="214">
        <f t="shared" si="6"/>
        <v>122</v>
      </c>
      <c r="AD32" s="214">
        <v>69</v>
      </c>
      <c r="AE32" s="214">
        <v>53</v>
      </c>
    </row>
    <row r="33" spans="2:31" s="253" customFormat="1" ht="16.5" customHeight="1">
      <c r="B33" s="260" t="s">
        <v>814</v>
      </c>
      <c r="C33" s="263"/>
      <c r="D33" s="225">
        <v>739</v>
      </c>
      <c r="E33" s="214">
        <f t="shared" si="7"/>
        <v>1111</v>
      </c>
      <c r="F33" s="214">
        <v>430</v>
      </c>
      <c r="G33" s="270">
        <v>681</v>
      </c>
      <c r="H33" s="266" t="s">
        <v>569</v>
      </c>
      <c r="I33" s="268"/>
      <c r="J33" s="201">
        <f>SUM(J34:J62)</f>
        <v>3330</v>
      </c>
      <c r="K33" s="201">
        <f>SUM(K34:K62)</f>
        <v>6701</v>
      </c>
      <c r="L33" s="201">
        <f t="shared" ref="L33:M33" si="8">SUM(L34:L62)</f>
        <v>3218</v>
      </c>
      <c r="M33" s="201">
        <f t="shared" si="8"/>
        <v>3483</v>
      </c>
      <c r="N33" s="269" t="s">
        <v>2360</v>
      </c>
      <c r="O33" s="268"/>
      <c r="P33" s="225">
        <v>1</v>
      </c>
      <c r="Q33" s="202">
        <f t="shared" si="5"/>
        <v>2</v>
      </c>
      <c r="R33" s="214">
        <v>1</v>
      </c>
      <c r="S33" s="270">
        <v>1</v>
      </c>
      <c r="T33" s="260" t="s">
        <v>729</v>
      </c>
      <c r="U33" s="268"/>
      <c r="V33" s="225">
        <v>44</v>
      </c>
      <c r="W33" s="214">
        <f t="shared" si="3"/>
        <v>57</v>
      </c>
      <c r="X33" s="214">
        <v>47</v>
      </c>
      <c r="Y33" s="214">
        <v>10</v>
      </c>
      <c r="Z33" s="274" t="s">
        <v>1253</v>
      </c>
      <c r="AA33" s="268"/>
      <c r="AB33" s="225">
        <v>129</v>
      </c>
      <c r="AC33" s="214">
        <f t="shared" si="6"/>
        <v>213</v>
      </c>
      <c r="AD33" s="214">
        <v>100</v>
      </c>
      <c r="AE33" s="214">
        <v>113</v>
      </c>
    </row>
    <row r="34" spans="2:31" s="253" customFormat="1" ht="16.5" customHeight="1">
      <c r="B34" s="260" t="s">
        <v>817</v>
      </c>
      <c r="C34" s="263"/>
      <c r="D34" s="225">
        <v>439</v>
      </c>
      <c r="E34" s="214">
        <f t="shared" si="7"/>
        <v>789</v>
      </c>
      <c r="F34" s="214">
        <v>349</v>
      </c>
      <c r="G34" s="270">
        <v>440</v>
      </c>
      <c r="H34" s="260" t="s">
        <v>570</v>
      </c>
      <c r="I34" s="268"/>
      <c r="J34" s="202">
        <v>568</v>
      </c>
      <c r="K34" s="202">
        <f>L34+M34</f>
        <v>1268</v>
      </c>
      <c r="L34" s="202">
        <v>606</v>
      </c>
      <c r="M34" s="202">
        <v>662</v>
      </c>
      <c r="N34" s="269" t="s">
        <v>694</v>
      </c>
      <c r="O34" s="268"/>
      <c r="P34" s="225">
        <v>1</v>
      </c>
      <c r="Q34" s="202">
        <f t="shared" si="5"/>
        <v>1</v>
      </c>
      <c r="R34" s="214">
        <v>1</v>
      </c>
      <c r="S34" s="270">
        <v>0</v>
      </c>
      <c r="T34" s="260" t="s">
        <v>730</v>
      </c>
      <c r="U34" s="268"/>
      <c r="V34" s="225">
        <v>90</v>
      </c>
      <c r="W34" s="214">
        <f t="shared" si="3"/>
        <v>162</v>
      </c>
      <c r="X34" s="214">
        <v>85</v>
      </c>
      <c r="Y34" s="214">
        <v>77</v>
      </c>
      <c r="Z34" s="274" t="s">
        <v>1256</v>
      </c>
      <c r="AA34" s="268"/>
      <c r="AB34" s="225">
        <v>477</v>
      </c>
      <c r="AC34" s="214">
        <f t="shared" si="6"/>
        <v>833</v>
      </c>
      <c r="AD34" s="214">
        <v>448</v>
      </c>
      <c r="AE34" s="214">
        <v>385</v>
      </c>
    </row>
    <row r="35" spans="2:31" s="253" customFormat="1" ht="16.5" customHeight="1">
      <c r="B35" s="260" t="s">
        <v>820</v>
      </c>
      <c r="C35" s="263"/>
      <c r="D35" s="225">
        <v>0</v>
      </c>
      <c r="E35" s="214">
        <f t="shared" si="7"/>
        <v>0</v>
      </c>
      <c r="F35" s="214">
        <v>0</v>
      </c>
      <c r="G35" s="270">
        <v>0</v>
      </c>
      <c r="H35" s="260" t="s">
        <v>947</v>
      </c>
      <c r="I35" s="268"/>
      <c r="J35" s="202">
        <v>242</v>
      </c>
      <c r="K35" s="202">
        <f t="shared" ref="K35:K62" si="9">L35+M35</f>
        <v>527</v>
      </c>
      <c r="L35" s="202">
        <v>264</v>
      </c>
      <c r="M35" s="202">
        <v>263</v>
      </c>
      <c r="N35" s="269" t="s">
        <v>1063</v>
      </c>
      <c r="O35" s="268"/>
      <c r="P35" s="225">
        <v>110</v>
      </c>
      <c r="Q35" s="202">
        <f t="shared" si="5"/>
        <v>131</v>
      </c>
      <c r="R35" s="214">
        <v>101</v>
      </c>
      <c r="S35" s="270">
        <v>30</v>
      </c>
      <c r="T35" s="260" t="s">
        <v>731</v>
      </c>
      <c r="U35" s="268"/>
      <c r="V35" s="225">
        <v>17</v>
      </c>
      <c r="W35" s="214">
        <f t="shared" si="3"/>
        <v>37</v>
      </c>
      <c r="X35" s="214">
        <v>17</v>
      </c>
      <c r="Y35" s="214">
        <v>20</v>
      </c>
      <c r="Z35" s="274" t="s">
        <v>1160</v>
      </c>
      <c r="AA35" s="268"/>
      <c r="AB35" s="225">
        <v>68</v>
      </c>
      <c r="AC35" s="214">
        <f t="shared" si="6"/>
        <v>164</v>
      </c>
      <c r="AD35" s="214">
        <v>78</v>
      </c>
      <c r="AE35" s="214">
        <v>86</v>
      </c>
    </row>
    <row r="36" spans="2:31" s="253" customFormat="1" ht="16.5" customHeight="1">
      <c r="B36" s="260" t="s">
        <v>823</v>
      </c>
      <c r="C36" s="263"/>
      <c r="D36" s="225">
        <v>147</v>
      </c>
      <c r="E36" s="214">
        <f t="shared" si="7"/>
        <v>301</v>
      </c>
      <c r="F36" s="214">
        <v>142</v>
      </c>
      <c r="G36" s="270">
        <v>159</v>
      </c>
      <c r="H36" s="260" t="s">
        <v>949</v>
      </c>
      <c r="I36" s="268"/>
      <c r="J36" s="202">
        <v>234</v>
      </c>
      <c r="K36" s="202">
        <f t="shared" si="9"/>
        <v>473</v>
      </c>
      <c r="L36" s="202">
        <v>238</v>
      </c>
      <c r="M36" s="202">
        <v>235</v>
      </c>
      <c r="N36" s="269" t="s">
        <v>1066</v>
      </c>
      <c r="O36" s="268"/>
      <c r="P36" s="225">
        <v>31</v>
      </c>
      <c r="Q36" s="202">
        <f t="shared" si="5"/>
        <v>51</v>
      </c>
      <c r="R36" s="214">
        <v>29</v>
      </c>
      <c r="S36" s="270">
        <v>22</v>
      </c>
      <c r="T36" s="260" t="s">
        <v>732</v>
      </c>
      <c r="U36" s="268"/>
      <c r="V36" s="225">
        <v>31</v>
      </c>
      <c r="W36" s="214">
        <f t="shared" si="3"/>
        <v>43</v>
      </c>
      <c r="X36" s="214">
        <v>20</v>
      </c>
      <c r="Y36" s="214">
        <v>23</v>
      </c>
      <c r="Z36" s="274" t="s">
        <v>2387</v>
      </c>
      <c r="AA36" s="268"/>
      <c r="AB36" s="225">
        <v>216</v>
      </c>
      <c r="AC36" s="214">
        <f t="shared" si="6"/>
        <v>486</v>
      </c>
      <c r="AD36" s="214">
        <v>228</v>
      </c>
      <c r="AE36" s="214">
        <v>258</v>
      </c>
    </row>
    <row r="37" spans="2:31" s="253" customFormat="1" ht="16.5" customHeight="1">
      <c r="B37" s="260" t="s">
        <v>1377</v>
      </c>
      <c r="C37" s="263"/>
      <c r="D37" s="225">
        <v>171</v>
      </c>
      <c r="E37" s="214">
        <f t="shared" si="7"/>
        <v>360</v>
      </c>
      <c r="F37" s="214">
        <v>163</v>
      </c>
      <c r="G37" s="270">
        <v>197</v>
      </c>
      <c r="H37" s="260" t="s">
        <v>952</v>
      </c>
      <c r="I37" s="268"/>
      <c r="J37" s="202">
        <v>254</v>
      </c>
      <c r="K37" s="202">
        <f t="shared" si="9"/>
        <v>513</v>
      </c>
      <c r="L37" s="202">
        <v>260</v>
      </c>
      <c r="M37" s="202">
        <v>253</v>
      </c>
      <c r="N37" s="269" t="s">
        <v>1069</v>
      </c>
      <c r="O37" s="268"/>
      <c r="P37" s="225">
        <v>19</v>
      </c>
      <c r="Q37" s="202">
        <f t="shared" si="5"/>
        <v>36</v>
      </c>
      <c r="R37" s="214">
        <v>20</v>
      </c>
      <c r="S37" s="270">
        <v>16</v>
      </c>
      <c r="T37" s="260" t="s">
        <v>1169</v>
      </c>
      <c r="U37" s="268"/>
      <c r="V37" s="225">
        <v>155</v>
      </c>
      <c r="W37" s="214">
        <f t="shared" si="3"/>
        <v>267</v>
      </c>
      <c r="X37" s="214">
        <v>120</v>
      </c>
      <c r="Y37" s="214">
        <v>147</v>
      </c>
      <c r="Z37" s="274" t="s">
        <v>2388</v>
      </c>
      <c r="AA37" s="268"/>
      <c r="AB37" s="225">
        <v>44</v>
      </c>
      <c r="AC37" s="214">
        <f t="shared" si="6"/>
        <v>80</v>
      </c>
      <c r="AD37" s="214">
        <v>36</v>
      </c>
      <c r="AE37" s="214">
        <v>44</v>
      </c>
    </row>
    <row r="38" spans="2:31" s="253" customFormat="1" ht="16.5" customHeight="1">
      <c r="B38" s="260" t="s">
        <v>827</v>
      </c>
      <c r="C38" s="263"/>
      <c r="D38" s="225">
        <v>393</v>
      </c>
      <c r="E38" s="214">
        <f t="shared" si="7"/>
        <v>1028</v>
      </c>
      <c r="F38" s="214">
        <v>498</v>
      </c>
      <c r="G38" s="270">
        <v>530</v>
      </c>
      <c r="H38" s="260" t="s">
        <v>661</v>
      </c>
      <c r="I38" s="268"/>
      <c r="J38" s="202">
        <v>4</v>
      </c>
      <c r="K38" s="202">
        <f t="shared" si="9"/>
        <v>9</v>
      </c>
      <c r="L38" s="202">
        <v>3</v>
      </c>
      <c r="M38" s="202">
        <v>6</v>
      </c>
      <c r="N38" s="269" t="s">
        <v>1071</v>
      </c>
      <c r="O38" s="268"/>
      <c r="P38" s="225">
        <v>26</v>
      </c>
      <c r="Q38" s="202">
        <f t="shared" si="5"/>
        <v>41</v>
      </c>
      <c r="R38" s="214">
        <v>18</v>
      </c>
      <c r="S38" s="270">
        <v>23</v>
      </c>
      <c r="T38" s="260" t="s">
        <v>1172</v>
      </c>
      <c r="U38" s="268"/>
      <c r="V38" s="225">
        <v>133</v>
      </c>
      <c r="W38" s="214">
        <f t="shared" si="3"/>
        <v>263</v>
      </c>
      <c r="X38" s="214">
        <v>134</v>
      </c>
      <c r="Y38" s="214">
        <v>129</v>
      </c>
      <c r="Z38" s="274" t="s">
        <v>2389</v>
      </c>
      <c r="AA38" s="268"/>
      <c r="AB38" s="225">
        <v>173</v>
      </c>
      <c r="AC38" s="214">
        <f t="shared" si="6"/>
        <v>400</v>
      </c>
      <c r="AD38" s="214">
        <v>209</v>
      </c>
      <c r="AE38" s="214">
        <v>191</v>
      </c>
    </row>
    <row r="39" spans="2:31" s="253" customFormat="1" ht="16.5" customHeight="1">
      <c r="B39" s="260" t="s">
        <v>829</v>
      </c>
      <c r="C39" s="263"/>
      <c r="D39" s="225">
        <v>362</v>
      </c>
      <c r="E39" s="214">
        <f t="shared" si="7"/>
        <v>887</v>
      </c>
      <c r="F39" s="214">
        <v>434</v>
      </c>
      <c r="G39" s="270">
        <v>453</v>
      </c>
      <c r="H39" s="260" t="s">
        <v>662</v>
      </c>
      <c r="I39" s="268"/>
      <c r="J39" s="202">
        <v>13</v>
      </c>
      <c r="K39" s="202">
        <f t="shared" si="9"/>
        <v>33</v>
      </c>
      <c r="L39" s="202">
        <v>15</v>
      </c>
      <c r="M39" s="202">
        <v>18</v>
      </c>
      <c r="N39" s="269" t="s">
        <v>1073</v>
      </c>
      <c r="O39" s="268"/>
      <c r="P39" s="225">
        <v>41</v>
      </c>
      <c r="Q39" s="202">
        <f t="shared" si="5"/>
        <v>67</v>
      </c>
      <c r="R39" s="214">
        <v>30</v>
      </c>
      <c r="S39" s="270">
        <v>37</v>
      </c>
      <c r="T39" s="260" t="s">
        <v>1175</v>
      </c>
      <c r="U39" s="268"/>
      <c r="V39" s="225">
        <v>91</v>
      </c>
      <c r="W39" s="214">
        <f t="shared" si="3"/>
        <v>154</v>
      </c>
      <c r="X39" s="214">
        <v>74</v>
      </c>
      <c r="Y39" s="214">
        <v>80</v>
      </c>
      <c r="Z39" s="274" t="s">
        <v>2390</v>
      </c>
      <c r="AA39" s="268"/>
      <c r="AB39" s="225">
        <v>209</v>
      </c>
      <c r="AC39" s="214">
        <f t="shared" si="6"/>
        <v>479</v>
      </c>
      <c r="AD39" s="214">
        <v>223</v>
      </c>
      <c r="AE39" s="214">
        <v>256</v>
      </c>
    </row>
    <row r="40" spans="2:31" s="253" customFormat="1" ht="16.5" customHeight="1">
      <c r="B40" s="260" t="s">
        <v>831</v>
      </c>
      <c r="C40" s="263"/>
      <c r="D40" s="225">
        <v>520</v>
      </c>
      <c r="E40" s="214">
        <f t="shared" si="7"/>
        <v>1011</v>
      </c>
      <c r="F40" s="214">
        <v>456</v>
      </c>
      <c r="G40" s="270">
        <v>555</v>
      </c>
      <c r="H40" s="260" t="s">
        <v>663</v>
      </c>
      <c r="I40" s="268"/>
      <c r="J40" s="202">
        <v>78</v>
      </c>
      <c r="K40" s="202">
        <f t="shared" si="9"/>
        <v>178</v>
      </c>
      <c r="L40" s="202">
        <v>86</v>
      </c>
      <c r="M40" s="202">
        <v>92</v>
      </c>
      <c r="N40" s="269" t="s">
        <v>1075</v>
      </c>
      <c r="O40" s="268"/>
      <c r="P40" s="225">
        <v>284</v>
      </c>
      <c r="Q40" s="202">
        <f t="shared" si="5"/>
        <v>430</v>
      </c>
      <c r="R40" s="214">
        <v>225</v>
      </c>
      <c r="S40" s="270">
        <v>205</v>
      </c>
      <c r="T40" s="260" t="s">
        <v>1178</v>
      </c>
      <c r="U40" s="268"/>
      <c r="V40" s="225">
        <v>161</v>
      </c>
      <c r="W40" s="214">
        <f t="shared" si="3"/>
        <v>298</v>
      </c>
      <c r="X40" s="214">
        <v>141</v>
      </c>
      <c r="Y40" s="214">
        <v>157</v>
      </c>
      <c r="Z40" s="274" t="s">
        <v>2391</v>
      </c>
      <c r="AA40" s="268"/>
      <c r="AB40" s="225">
        <v>65</v>
      </c>
      <c r="AC40" s="214">
        <f t="shared" si="6"/>
        <v>196</v>
      </c>
      <c r="AD40" s="214">
        <v>93</v>
      </c>
      <c r="AE40" s="214">
        <v>103</v>
      </c>
    </row>
    <row r="41" spans="2:31" s="253" customFormat="1" ht="16.5" customHeight="1">
      <c r="B41" s="260" t="s">
        <v>834</v>
      </c>
      <c r="C41" s="263"/>
      <c r="D41" s="225">
        <v>371</v>
      </c>
      <c r="E41" s="214">
        <f t="shared" si="7"/>
        <v>601</v>
      </c>
      <c r="F41" s="214">
        <v>231</v>
      </c>
      <c r="G41" s="270">
        <v>370</v>
      </c>
      <c r="H41" s="260" t="s">
        <v>961</v>
      </c>
      <c r="I41" s="268"/>
      <c r="J41" s="202">
        <v>197</v>
      </c>
      <c r="K41" s="202">
        <f t="shared" si="9"/>
        <v>403</v>
      </c>
      <c r="L41" s="202">
        <v>192</v>
      </c>
      <c r="M41" s="202">
        <v>211</v>
      </c>
      <c r="N41" s="269" t="s">
        <v>1078</v>
      </c>
      <c r="O41" s="268"/>
      <c r="P41" s="225">
        <v>279</v>
      </c>
      <c r="Q41" s="202">
        <f t="shared" si="5"/>
        <v>404</v>
      </c>
      <c r="R41" s="214">
        <v>206</v>
      </c>
      <c r="S41" s="270">
        <v>198</v>
      </c>
      <c r="T41" s="260" t="s">
        <v>576</v>
      </c>
      <c r="U41" s="268"/>
      <c r="V41" s="225">
        <v>141</v>
      </c>
      <c r="W41" s="214">
        <f t="shared" si="3"/>
        <v>271</v>
      </c>
      <c r="X41" s="214">
        <v>123</v>
      </c>
      <c r="Y41" s="214">
        <v>148</v>
      </c>
      <c r="Z41" s="277"/>
      <c r="AA41" s="268"/>
      <c r="AB41" s="225"/>
      <c r="AC41" s="214"/>
      <c r="AD41" s="214"/>
      <c r="AE41" s="214"/>
    </row>
    <row r="42" spans="2:31" s="253" customFormat="1" ht="16.5" customHeight="1">
      <c r="B42" s="260" t="s">
        <v>837</v>
      </c>
      <c r="C42" s="263"/>
      <c r="D42" s="225">
        <v>197</v>
      </c>
      <c r="E42" s="214">
        <f t="shared" si="7"/>
        <v>373</v>
      </c>
      <c r="F42" s="214">
        <v>186</v>
      </c>
      <c r="G42" s="270">
        <v>187</v>
      </c>
      <c r="H42" s="260" t="s">
        <v>664</v>
      </c>
      <c r="I42" s="268"/>
      <c r="J42" s="202">
        <v>43</v>
      </c>
      <c r="K42" s="202">
        <f t="shared" si="9"/>
        <v>71</v>
      </c>
      <c r="L42" s="202">
        <v>33</v>
      </c>
      <c r="M42" s="202">
        <v>38</v>
      </c>
      <c r="N42" s="269" t="s">
        <v>1081</v>
      </c>
      <c r="O42" s="268"/>
      <c r="P42" s="225">
        <v>218</v>
      </c>
      <c r="Q42" s="202">
        <f t="shared" si="5"/>
        <v>334</v>
      </c>
      <c r="R42" s="214">
        <v>163</v>
      </c>
      <c r="S42" s="270">
        <v>171</v>
      </c>
      <c r="T42" s="260" t="s">
        <v>1183</v>
      </c>
      <c r="U42" s="268"/>
      <c r="V42" s="225">
        <v>43</v>
      </c>
      <c r="W42" s="214">
        <f t="shared" si="3"/>
        <v>89</v>
      </c>
      <c r="X42" s="214">
        <v>41</v>
      </c>
      <c r="Y42" s="214">
        <v>48</v>
      </c>
      <c r="Z42" s="278" t="s">
        <v>581</v>
      </c>
      <c r="AA42" s="268"/>
      <c r="AB42" s="226">
        <f>SUM(AB43:AB62,D72:D87)</f>
        <v>2805</v>
      </c>
      <c r="AC42" s="215">
        <f t="shared" ref="AC42:AE42" si="10">SUM(AC43:AC62,E72:E87)</f>
        <v>5806</v>
      </c>
      <c r="AD42" s="215">
        <f t="shared" si="10"/>
        <v>2811</v>
      </c>
      <c r="AE42" s="215">
        <f t="shared" si="10"/>
        <v>2995</v>
      </c>
    </row>
    <row r="43" spans="2:31" s="253" customFormat="1" ht="16.5" customHeight="1">
      <c r="B43" s="260" t="s">
        <v>840</v>
      </c>
      <c r="C43" s="263"/>
      <c r="D43" s="225">
        <v>310</v>
      </c>
      <c r="E43" s="214">
        <f t="shared" si="7"/>
        <v>639</v>
      </c>
      <c r="F43" s="214">
        <v>290</v>
      </c>
      <c r="G43" s="270">
        <v>349</v>
      </c>
      <c r="H43" s="260" t="s">
        <v>665</v>
      </c>
      <c r="I43" s="268"/>
      <c r="J43" s="202">
        <v>92</v>
      </c>
      <c r="K43" s="202">
        <f t="shared" si="9"/>
        <v>181</v>
      </c>
      <c r="L43" s="202">
        <v>86</v>
      </c>
      <c r="M43" s="202">
        <v>95</v>
      </c>
      <c r="N43" s="269" t="s">
        <v>575</v>
      </c>
      <c r="O43" s="268"/>
      <c r="P43" s="225">
        <v>0</v>
      </c>
      <c r="Q43" s="202">
        <f t="shared" si="5"/>
        <v>0</v>
      </c>
      <c r="R43" s="214">
        <v>0</v>
      </c>
      <c r="S43" s="270">
        <v>0</v>
      </c>
      <c r="T43" s="260" t="s">
        <v>2363</v>
      </c>
      <c r="U43" s="268"/>
      <c r="V43" s="225">
        <v>101</v>
      </c>
      <c r="W43" s="214">
        <f t="shared" si="3"/>
        <v>201</v>
      </c>
      <c r="X43" s="214">
        <v>89</v>
      </c>
      <c r="Y43" s="214">
        <v>112</v>
      </c>
      <c r="Z43" s="274" t="s">
        <v>1264</v>
      </c>
      <c r="AA43" s="268"/>
      <c r="AB43" s="225">
        <v>30</v>
      </c>
      <c r="AC43" s="214">
        <f>AD43+AE43</f>
        <v>61</v>
      </c>
      <c r="AD43" s="214">
        <v>32</v>
      </c>
      <c r="AE43" s="214">
        <v>29</v>
      </c>
    </row>
    <row r="44" spans="2:31" s="253" customFormat="1" ht="16.5" customHeight="1">
      <c r="B44" s="260" t="s">
        <v>568</v>
      </c>
      <c r="C44" s="263"/>
      <c r="D44" s="225">
        <v>7</v>
      </c>
      <c r="E44" s="214">
        <f t="shared" si="7"/>
        <v>7</v>
      </c>
      <c r="F44" s="214">
        <v>4</v>
      </c>
      <c r="G44" s="270">
        <v>3</v>
      </c>
      <c r="H44" s="260" t="s">
        <v>666</v>
      </c>
      <c r="I44" s="268"/>
      <c r="J44" s="202">
        <v>42</v>
      </c>
      <c r="K44" s="202">
        <f t="shared" si="9"/>
        <v>106</v>
      </c>
      <c r="L44" s="202">
        <v>48</v>
      </c>
      <c r="M44" s="202">
        <v>58</v>
      </c>
      <c r="N44" s="279"/>
      <c r="O44" s="268"/>
      <c r="P44" s="225"/>
      <c r="Q44" s="214"/>
      <c r="R44" s="214"/>
      <c r="S44" s="270"/>
      <c r="T44" s="260" t="s">
        <v>2364</v>
      </c>
      <c r="U44" s="268"/>
      <c r="V44" s="225">
        <v>55</v>
      </c>
      <c r="W44" s="214">
        <f t="shared" si="3"/>
        <v>121</v>
      </c>
      <c r="X44" s="214">
        <v>56</v>
      </c>
      <c r="Y44" s="214">
        <v>65</v>
      </c>
      <c r="Z44" s="274" t="s">
        <v>1267</v>
      </c>
      <c r="AA44" s="268"/>
      <c r="AB44" s="225">
        <v>42</v>
      </c>
      <c r="AC44" s="214">
        <f t="shared" ref="AC44:AC62" si="11">AD44+AE44</f>
        <v>81</v>
      </c>
      <c r="AD44" s="214">
        <v>40</v>
      </c>
      <c r="AE44" s="214">
        <v>41</v>
      </c>
    </row>
    <row r="45" spans="2:31" s="253" customFormat="1" ht="16.5" customHeight="1">
      <c r="C45" s="268"/>
      <c r="D45" s="247"/>
      <c r="E45" s="214"/>
      <c r="F45" s="214"/>
      <c r="G45" s="270"/>
      <c r="H45" s="260" t="s">
        <v>667</v>
      </c>
      <c r="I45" s="268"/>
      <c r="J45" s="202">
        <v>11</v>
      </c>
      <c r="K45" s="202">
        <f t="shared" si="9"/>
        <v>20</v>
      </c>
      <c r="L45" s="202">
        <v>9</v>
      </c>
      <c r="M45" s="202">
        <v>11</v>
      </c>
      <c r="N45" s="280" t="s">
        <v>695</v>
      </c>
      <c r="O45" s="268"/>
      <c r="P45" s="226">
        <f>SUM(P46:P62,V7:V50)</f>
        <v>4421</v>
      </c>
      <c r="Q45" s="215">
        <f t="shared" ref="Q45:S45" si="12">SUM(Q46:Q62,W7:W50)</f>
        <v>7961</v>
      </c>
      <c r="R45" s="215">
        <f t="shared" si="12"/>
        <v>3897</v>
      </c>
      <c r="S45" s="243">
        <f t="shared" si="12"/>
        <v>4064</v>
      </c>
      <c r="T45" s="260" t="s">
        <v>577</v>
      </c>
      <c r="U45" s="268"/>
      <c r="V45" s="225">
        <v>1</v>
      </c>
      <c r="W45" s="214">
        <f t="shared" si="3"/>
        <v>1</v>
      </c>
      <c r="X45" s="214">
        <v>0</v>
      </c>
      <c r="Y45" s="214">
        <v>1</v>
      </c>
      <c r="Z45" s="274" t="s">
        <v>1268</v>
      </c>
      <c r="AA45" s="268"/>
      <c r="AB45" s="225">
        <v>31</v>
      </c>
      <c r="AC45" s="214">
        <f t="shared" si="11"/>
        <v>60</v>
      </c>
      <c r="AD45" s="214">
        <v>28</v>
      </c>
      <c r="AE45" s="214">
        <v>32</v>
      </c>
    </row>
    <row r="46" spans="2:31" s="253" customFormat="1" ht="16.5" customHeight="1">
      <c r="B46" s="266" t="s">
        <v>648</v>
      </c>
      <c r="C46" s="268"/>
      <c r="D46" s="226">
        <f>SUM(D47:D58)</f>
        <v>4309</v>
      </c>
      <c r="E46" s="215">
        <f>F46+G46</f>
        <v>8106</v>
      </c>
      <c r="F46" s="215">
        <f>SUM(F47:F58)</f>
        <v>3999</v>
      </c>
      <c r="G46" s="243">
        <f>SUM(G47:G58)</f>
        <v>4107</v>
      </c>
      <c r="H46" s="260" t="s">
        <v>668</v>
      </c>
      <c r="I46" s="268"/>
      <c r="J46" s="202">
        <v>156</v>
      </c>
      <c r="K46" s="202">
        <f t="shared" si="9"/>
        <v>291</v>
      </c>
      <c r="L46" s="202">
        <v>147</v>
      </c>
      <c r="M46" s="202">
        <v>144</v>
      </c>
      <c r="N46" s="269" t="s">
        <v>696</v>
      </c>
      <c r="O46" s="268"/>
      <c r="P46" s="225">
        <v>15</v>
      </c>
      <c r="Q46" s="214">
        <f>R46+S46</f>
        <v>34</v>
      </c>
      <c r="R46" s="214">
        <v>17</v>
      </c>
      <c r="S46" s="270">
        <v>17</v>
      </c>
      <c r="T46" s="260" t="s">
        <v>2365</v>
      </c>
      <c r="U46" s="268"/>
      <c r="V46" s="225">
        <v>180</v>
      </c>
      <c r="W46" s="214">
        <f t="shared" si="3"/>
        <v>393</v>
      </c>
      <c r="X46" s="214">
        <v>191</v>
      </c>
      <c r="Y46" s="214">
        <v>202</v>
      </c>
      <c r="Z46" s="269" t="s">
        <v>1270</v>
      </c>
      <c r="AA46" s="268"/>
      <c r="AB46" s="225">
        <v>44</v>
      </c>
      <c r="AC46" s="214">
        <f t="shared" si="11"/>
        <v>76</v>
      </c>
      <c r="AD46" s="214">
        <v>36</v>
      </c>
      <c r="AE46" s="214">
        <v>40</v>
      </c>
    </row>
    <row r="47" spans="2:31" s="253" customFormat="1" ht="16.5" customHeight="1">
      <c r="B47" s="260" t="s">
        <v>848</v>
      </c>
      <c r="C47" s="268"/>
      <c r="D47" s="225">
        <v>252</v>
      </c>
      <c r="E47" s="248">
        <f>F47+G47</f>
        <v>380</v>
      </c>
      <c r="F47" s="214">
        <v>236</v>
      </c>
      <c r="G47" s="270">
        <v>144</v>
      </c>
      <c r="H47" s="260" t="s">
        <v>669</v>
      </c>
      <c r="I47" s="268"/>
      <c r="J47" s="202">
        <v>225</v>
      </c>
      <c r="K47" s="202">
        <f t="shared" si="9"/>
        <v>406</v>
      </c>
      <c r="L47" s="202">
        <v>189</v>
      </c>
      <c r="M47" s="202">
        <v>217</v>
      </c>
      <c r="N47" s="269" t="s">
        <v>697</v>
      </c>
      <c r="O47" s="268"/>
      <c r="P47" s="225">
        <v>41</v>
      </c>
      <c r="Q47" s="214">
        <f t="shared" ref="Q47:Q62" si="13">R47+S47</f>
        <v>47</v>
      </c>
      <c r="R47" s="214">
        <v>36</v>
      </c>
      <c r="S47" s="270">
        <v>11</v>
      </c>
      <c r="T47" s="260" t="s">
        <v>2366</v>
      </c>
      <c r="U47" s="268"/>
      <c r="V47" s="225">
        <v>80</v>
      </c>
      <c r="W47" s="214">
        <f t="shared" si="3"/>
        <v>159</v>
      </c>
      <c r="X47" s="214">
        <v>75</v>
      </c>
      <c r="Y47" s="214">
        <v>84</v>
      </c>
      <c r="Z47" s="269" t="s">
        <v>1272</v>
      </c>
      <c r="AA47" s="268"/>
      <c r="AB47" s="225">
        <v>58</v>
      </c>
      <c r="AC47" s="214">
        <f t="shared" si="11"/>
        <v>93</v>
      </c>
      <c r="AD47" s="214">
        <v>44</v>
      </c>
      <c r="AE47" s="214">
        <v>49</v>
      </c>
    </row>
    <row r="48" spans="2:31" s="253" customFormat="1" ht="16.5" customHeight="1">
      <c r="B48" s="260" t="s">
        <v>850</v>
      </c>
      <c r="C48" s="268"/>
      <c r="D48" s="225">
        <v>473</v>
      </c>
      <c r="E48" s="248">
        <f t="shared" ref="E48:E58" si="14">F48+G48</f>
        <v>714</v>
      </c>
      <c r="F48" s="214">
        <v>363</v>
      </c>
      <c r="G48" s="270">
        <v>351</v>
      </c>
      <c r="H48" s="260" t="s">
        <v>670</v>
      </c>
      <c r="I48" s="268"/>
      <c r="J48" s="202">
        <v>3</v>
      </c>
      <c r="K48" s="202">
        <f t="shared" si="9"/>
        <v>9</v>
      </c>
      <c r="L48" s="202">
        <v>7</v>
      </c>
      <c r="M48" s="202">
        <v>2</v>
      </c>
      <c r="N48" s="269" t="s">
        <v>698</v>
      </c>
      <c r="O48" s="268"/>
      <c r="P48" s="225">
        <v>10</v>
      </c>
      <c r="Q48" s="214">
        <f t="shared" si="13"/>
        <v>15</v>
      </c>
      <c r="R48" s="214">
        <v>8</v>
      </c>
      <c r="S48" s="270">
        <v>7</v>
      </c>
      <c r="T48" s="260" t="s">
        <v>2367</v>
      </c>
      <c r="U48" s="268"/>
      <c r="V48" s="225">
        <v>178</v>
      </c>
      <c r="W48" s="214">
        <f t="shared" si="3"/>
        <v>395</v>
      </c>
      <c r="X48" s="214">
        <v>174</v>
      </c>
      <c r="Y48" s="214">
        <v>221</v>
      </c>
      <c r="Z48" s="269" t="s">
        <v>1274</v>
      </c>
      <c r="AA48" s="268"/>
      <c r="AB48" s="225">
        <v>36</v>
      </c>
      <c r="AC48" s="214">
        <f t="shared" si="11"/>
        <v>66</v>
      </c>
      <c r="AD48" s="214">
        <v>28</v>
      </c>
      <c r="AE48" s="214">
        <v>38</v>
      </c>
    </row>
    <row r="49" spans="2:31" s="253" customFormat="1" ht="16.5" customHeight="1">
      <c r="B49" s="260" t="s">
        <v>852</v>
      </c>
      <c r="C49" s="268"/>
      <c r="D49" s="225">
        <v>338</v>
      </c>
      <c r="E49" s="248">
        <f t="shared" si="14"/>
        <v>659</v>
      </c>
      <c r="F49" s="214">
        <v>299</v>
      </c>
      <c r="G49" s="270">
        <v>360</v>
      </c>
      <c r="H49" s="260" t="s">
        <v>671</v>
      </c>
      <c r="I49" s="268"/>
      <c r="J49" s="202">
        <v>90</v>
      </c>
      <c r="K49" s="202">
        <f t="shared" si="9"/>
        <v>163</v>
      </c>
      <c r="L49" s="202">
        <v>75</v>
      </c>
      <c r="M49" s="202">
        <v>88</v>
      </c>
      <c r="N49" s="269" t="s">
        <v>699</v>
      </c>
      <c r="O49" s="268"/>
      <c r="P49" s="225">
        <v>1</v>
      </c>
      <c r="Q49" s="214">
        <f t="shared" si="13"/>
        <v>3</v>
      </c>
      <c r="R49" s="214">
        <v>2</v>
      </c>
      <c r="S49" s="270">
        <v>1</v>
      </c>
      <c r="T49" s="260" t="s">
        <v>2368</v>
      </c>
      <c r="U49" s="268"/>
      <c r="V49" s="225">
        <v>85</v>
      </c>
      <c r="W49" s="214">
        <f t="shared" si="3"/>
        <v>183</v>
      </c>
      <c r="X49" s="214">
        <v>92</v>
      </c>
      <c r="Y49" s="214">
        <v>91</v>
      </c>
      <c r="Z49" s="269" t="s">
        <v>1276</v>
      </c>
      <c r="AA49" s="268"/>
      <c r="AB49" s="225">
        <v>47</v>
      </c>
      <c r="AC49" s="214">
        <f t="shared" si="11"/>
        <v>87</v>
      </c>
      <c r="AD49" s="214">
        <v>46</v>
      </c>
      <c r="AE49" s="214">
        <v>41</v>
      </c>
    </row>
    <row r="50" spans="2:31" s="253" customFormat="1" ht="16.5" customHeight="1">
      <c r="B50" s="260" t="s">
        <v>854</v>
      </c>
      <c r="C50" s="268"/>
      <c r="D50" s="225">
        <v>317</v>
      </c>
      <c r="E50" s="248">
        <f t="shared" si="14"/>
        <v>619</v>
      </c>
      <c r="F50" s="214">
        <v>273</v>
      </c>
      <c r="G50" s="270">
        <v>346</v>
      </c>
      <c r="H50" s="260" t="s">
        <v>672</v>
      </c>
      <c r="I50" s="268"/>
      <c r="J50" s="202">
        <v>32</v>
      </c>
      <c r="K50" s="202">
        <f t="shared" si="9"/>
        <v>57</v>
      </c>
      <c r="L50" s="202">
        <v>26</v>
      </c>
      <c r="M50" s="202">
        <v>31</v>
      </c>
      <c r="N50" s="269" t="s">
        <v>700</v>
      </c>
      <c r="O50" s="268"/>
      <c r="P50" s="225">
        <v>117</v>
      </c>
      <c r="Q50" s="214">
        <f t="shared" si="13"/>
        <v>229</v>
      </c>
      <c r="R50" s="214">
        <v>124</v>
      </c>
      <c r="S50" s="270">
        <v>105</v>
      </c>
      <c r="T50" s="260" t="s">
        <v>578</v>
      </c>
      <c r="U50" s="268"/>
      <c r="V50" s="225">
        <v>23</v>
      </c>
      <c r="W50" s="214">
        <f t="shared" si="3"/>
        <v>42</v>
      </c>
      <c r="X50" s="214">
        <v>21</v>
      </c>
      <c r="Y50" s="214">
        <v>21</v>
      </c>
      <c r="Z50" s="269" t="s">
        <v>1278</v>
      </c>
      <c r="AA50" s="268"/>
      <c r="AB50" s="225">
        <v>23</v>
      </c>
      <c r="AC50" s="214">
        <f t="shared" si="11"/>
        <v>39</v>
      </c>
      <c r="AD50" s="214">
        <v>18</v>
      </c>
      <c r="AE50" s="214">
        <v>21</v>
      </c>
    </row>
    <row r="51" spans="2:31" s="253" customFormat="1" ht="16.5" customHeight="1">
      <c r="B51" s="260" t="s">
        <v>857</v>
      </c>
      <c r="C51" s="268"/>
      <c r="D51" s="225">
        <v>558</v>
      </c>
      <c r="E51" s="248">
        <f t="shared" si="14"/>
        <v>1126</v>
      </c>
      <c r="F51" s="214">
        <v>571</v>
      </c>
      <c r="G51" s="270">
        <v>555</v>
      </c>
      <c r="H51" s="260" t="s">
        <v>673</v>
      </c>
      <c r="I51" s="268"/>
      <c r="J51" s="202">
        <v>0</v>
      </c>
      <c r="K51" s="202">
        <f t="shared" si="9"/>
        <v>0</v>
      </c>
      <c r="L51" s="202">
        <v>0</v>
      </c>
      <c r="M51" s="202">
        <v>0</v>
      </c>
      <c r="N51" s="269" t="s">
        <v>701</v>
      </c>
      <c r="O51" s="268"/>
      <c r="P51" s="225">
        <v>121</v>
      </c>
      <c r="Q51" s="214">
        <f t="shared" si="13"/>
        <v>201</v>
      </c>
      <c r="R51" s="214">
        <v>110</v>
      </c>
      <c r="S51" s="270">
        <v>91</v>
      </c>
      <c r="U51" s="268"/>
      <c r="V51" s="247"/>
      <c r="W51" s="248"/>
      <c r="X51" s="248"/>
      <c r="Y51" s="248"/>
      <c r="Z51" s="269" t="s">
        <v>1280</v>
      </c>
      <c r="AA51" s="268"/>
      <c r="AB51" s="225">
        <v>67</v>
      </c>
      <c r="AC51" s="214">
        <f t="shared" si="11"/>
        <v>135</v>
      </c>
      <c r="AD51" s="214">
        <v>68</v>
      </c>
      <c r="AE51" s="214">
        <v>67</v>
      </c>
    </row>
    <row r="52" spans="2:31" s="253" customFormat="1" ht="16.5" customHeight="1">
      <c r="B52" s="260" t="s">
        <v>860</v>
      </c>
      <c r="C52" s="268"/>
      <c r="D52" s="225">
        <v>337</v>
      </c>
      <c r="E52" s="248">
        <f t="shared" si="14"/>
        <v>717</v>
      </c>
      <c r="F52" s="214">
        <v>332</v>
      </c>
      <c r="G52" s="270">
        <v>385</v>
      </c>
      <c r="H52" s="260" t="s">
        <v>674</v>
      </c>
      <c r="I52" s="268"/>
      <c r="J52" s="202">
        <v>60</v>
      </c>
      <c r="K52" s="202">
        <f t="shared" si="9"/>
        <v>110</v>
      </c>
      <c r="L52" s="202">
        <v>48</v>
      </c>
      <c r="M52" s="202">
        <v>62</v>
      </c>
      <c r="N52" s="269" t="s">
        <v>1101</v>
      </c>
      <c r="O52" s="268"/>
      <c r="P52" s="225">
        <v>14</v>
      </c>
      <c r="Q52" s="214">
        <f t="shared" si="13"/>
        <v>24</v>
      </c>
      <c r="R52" s="214">
        <v>13</v>
      </c>
      <c r="S52" s="270">
        <v>11</v>
      </c>
      <c r="V52" s="247"/>
      <c r="Z52" s="269" t="s">
        <v>1281</v>
      </c>
      <c r="AA52" s="268"/>
      <c r="AB52" s="225">
        <v>62</v>
      </c>
      <c r="AC52" s="214">
        <f t="shared" si="11"/>
        <v>165</v>
      </c>
      <c r="AD52" s="214">
        <v>78</v>
      </c>
      <c r="AE52" s="214">
        <v>87</v>
      </c>
    </row>
    <row r="53" spans="2:31" s="253" customFormat="1" ht="16.5" customHeight="1">
      <c r="B53" s="260" t="s">
        <v>863</v>
      </c>
      <c r="C53" s="268"/>
      <c r="D53" s="225">
        <v>97</v>
      </c>
      <c r="E53" s="248">
        <f t="shared" si="14"/>
        <v>194</v>
      </c>
      <c r="F53" s="214">
        <v>91</v>
      </c>
      <c r="G53" s="270">
        <v>103</v>
      </c>
      <c r="H53" s="260" t="s">
        <v>675</v>
      </c>
      <c r="I53" s="268"/>
      <c r="J53" s="202">
        <v>142</v>
      </c>
      <c r="K53" s="202">
        <f t="shared" si="9"/>
        <v>268</v>
      </c>
      <c r="L53" s="202">
        <v>142</v>
      </c>
      <c r="M53" s="202">
        <v>126</v>
      </c>
      <c r="N53" s="269" t="s">
        <v>1104</v>
      </c>
      <c r="O53" s="268"/>
      <c r="P53" s="225">
        <v>19</v>
      </c>
      <c r="Q53" s="214">
        <f t="shared" si="13"/>
        <v>36</v>
      </c>
      <c r="R53" s="214">
        <v>14</v>
      </c>
      <c r="S53" s="270">
        <v>22</v>
      </c>
      <c r="V53" s="247"/>
      <c r="Z53" s="269" t="s">
        <v>1282</v>
      </c>
      <c r="AA53" s="268"/>
      <c r="AB53" s="225">
        <v>127</v>
      </c>
      <c r="AC53" s="214">
        <f t="shared" si="11"/>
        <v>260</v>
      </c>
      <c r="AD53" s="214">
        <v>133</v>
      </c>
      <c r="AE53" s="214">
        <v>127</v>
      </c>
    </row>
    <row r="54" spans="2:31" s="253" customFormat="1" ht="16.5" customHeight="1">
      <c r="B54" s="260" t="s">
        <v>865</v>
      </c>
      <c r="C54" s="268"/>
      <c r="D54" s="225">
        <v>611</v>
      </c>
      <c r="E54" s="248">
        <f t="shared" si="14"/>
        <v>1319</v>
      </c>
      <c r="F54" s="214">
        <v>662</v>
      </c>
      <c r="G54" s="270">
        <v>657</v>
      </c>
      <c r="H54" s="260" t="s">
        <v>676</v>
      </c>
      <c r="I54" s="268"/>
      <c r="J54" s="202">
        <v>21</v>
      </c>
      <c r="K54" s="202">
        <f t="shared" si="9"/>
        <v>35</v>
      </c>
      <c r="L54" s="202">
        <v>15</v>
      </c>
      <c r="M54" s="202">
        <v>20</v>
      </c>
      <c r="N54" s="269" t="s">
        <v>1106</v>
      </c>
      <c r="O54" s="268"/>
      <c r="P54" s="225">
        <v>28</v>
      </c>
      <c r="Q54" s="214">
        <f t="shared" si="13"/>
        <v>44</v>
      </c>
      <c r="R54" s="214">
        <v>22</v>
      </c>
      <c r="S54" s="270">
        <v>22</v>
      </c>
      <c r="V54" s="247"/>
      <c r="Z54" s="269" t="s">
        <v>1077</v>
      </c>
      <c r="AA54" s="268"/>
      <c r="AB54" s="225">
        <v>60</v>
      </c>
      <c r="AC54" s="214">
        <f t="shared" si="11"/>
        <v>127</v>
      </c>
      <c r="AD54" s="214">
        <v>65</v>
      </c>
      <c r="AE54" s="214">
        <v>62</v>
      </c>
    </row>
    <row r="55" spans="2:31" s="253" customFormat="1" ht="16.5" customHeight="1">
      <c r="B55" s="260" t="s">
        <v>867</v>
      </c>
      <c r="C55" s="268"/>
      <c r="D55" s="225">
        <v>232</v>
      </c>
      <c r="E55" s="248">
        <f t="shared" si="14"/>
        <v>436</v>
      </c>
      <c r="F55" s="214">
        <v>225</v>
      </c>
      <c r="G55" s="270">
        <v>211</v>
      </c>
      <c r="H55" s="260" t="s">
        <v>677</v>
      </c>
      <c r="I55" s="268"/>
      <c r="J55" s="202">
        <v>111</v>
      </c>
      <c r="K55" s="202">
        <f t="shared" si="9"/>
        <v>244</v>
      </c>
      <c r="L55" s="202">
        <v>109</v>
      </c>
      <c r="M55" s="202">
        <v>135</v>
      </c>
      <c r="N55" s="269" t="s">
        <v>702</v>
      </c>
      <c r="O55" s="268"/>
      <c r="P55" s="225">
        <v>56</v>
      </c>
      <c r="Q55" s="214">
        <f t="shared" si="13"/>
        <v>83</v>
      </c>
      <c r="R55" s="214">
        <v>43</v>
      </c>
      <c r="S55" s="270">
        <v>40</v>
      </c>
      <c r="V55" s="247"/>
      <c r="Z55" s="269" t="s">
        <v>1284</v>
      </c>
      <c r="AA55" s="268"/>
      <c r="AB55" s="225">
        <v>29</v>
      </c>
      <c r="AC55" s="214">
        <f t="shared" si="11"/>
        <v>56</v>
      </c>
      <c r="AD55" s="214">
        <v>26</v>
      </c>
      <c r="AE55" s="214">
        <v>30</v>
      </c>
    </row>
    <row r="56" spans="2:31" s="253" customFormat="1" ht="16.5" customHeight="1">
      <c r="B56" s="260" t="s">
        <v>869</v>
      </c>
      <c r="C56" s="268"/>
      <c r="D56" s="225">
        <v>293</v>
      </c>
      <c r="E56" s="248">
        <f t="shared" si="14"/>
        <v>463</v>
      </c>
      <c r="F56" s="214">
        <v>233</v>
      </c>
      <c r="G56" s="270">
        <v>230</v>
      </c>
      <c r="H56" s="260" t="s">
        <v>678</v>
      </c>
      <c r="I56" s="268"/>
      <c r="J56" s="202">
        <v>88</v>
      </c>
      <c r="K56" s="202">
        <f t="shared" si="9"/>
        <v>183</v>
      </c>
      <c r="L56" s="202">
        <v>91</v>
      </c>
      <c r="M56" s="202">
        <v>92</v>
      </c>
      <c r="N56" s="269" t="s">
        <v>703</v>
      </c>
      <c r="O56" s="268"/>
      <c r="P56" s="225">
        <v>60</v>
      </c>
      <c r="Q56" s="214">
        <f t="shared" si="13"/>
        <v>86</v>
      </c>
      <c r="R56" s="214">
        <v>44</v>
      </c>
      <c r="S56" s="270">
        <v>42</v>
      </c>
      <c r="V56" s="247"/>
      <c r="Z56" s="269" t="s">
        <v>2369</v>
      </c>
      <c r="AA56" s="268"/>
      <c r="AB56" s="225">
        <v>77</v>
      </c>
      <c r="AC56" s="214">
        <f t="shared" si="11"/>
        <v>151</v>
      </c>
      <c r="AD56" s="214">
        <v>73</v>
      </c>
      <c r="AE56" s="214">
        <v>78</v>
      </c>
    </row>
    <row r="57" spans="2:31" s="253" customFormat="1" ht="16.5" customHeight="1">
      <c r="B57" s="260" t="s">
        <v>872</v>
      </c>
      <c r="C57" s="268"/>
      <c r="D57" s="225">
        <v>368</v>
      </c>
      <c r="E57" s="248">
        <f t="shared" si="14"/>
        <v>673</v>
      </c>
      <c r="F57" s="214">
        <v>317</v>
      </c>
      <c r="G57" s="270">
        <v>356</v>
      </c>
      <c r="H57" s="260" t="s">
        <v>679</v>
      </c>
      <c r="I57" s="268"/>
      <c r="J57" s="202">
        <v>160</v>
      </c>
      <c r="K57" s="202">
        <f t="shared" si="9"/>
        <v>265</v>
      </c>
      <c r="L57" s="202">
        <v>118</v>
      </c>
      <c r="M57" s="202">
        <v>147</v>
      </c>
      <c r="N57" s="269" t="s">
        <v>1113</v>
      </c>
      <c r="O57" s="268"/>
      <c r="P57" s="225">
        <v>79</v>
      </c>
      <c r="Q57" s="214">
        <f t="shared" si="13"/>
        <v>120</v>
      </c>
      <c r="R57" s="214">
        <v>57</v>
      </c>
      <c r="S57" s="270">
        <v>63</v>
      </c>
      <c r="V57" s="247"/>
      <c r="Z57" s="269" t="s">
        <v>1287</v>
      </c>
      <c r="AA57" s="268"/>
      <c r="AB57" s="225">
        <v>49</v>
      </c>
      <c r="AC57" s="214">
        <f t="shared" si="11"/>
        <v>102</v>
      </c>
      <c r="AD57" s="214">
        <v>47</v>
      </c>
      <c r="AE57" s="214">
        <v>55</v>
      </c>
    </row>
    <row r="58" spans="2:31" s="253" customFormat="1" ht="16.5" customHeight="1">
      <c r="B58" s="260" t="s">
        <v>875</v>
      </c>
      <c r="C58" s="268"/>
      <c r="D58" s="225">
        <v>433</v>
      </c>
      <c r="E58" s="248">
        <f t="shared" si="14"/>
        <v>806</v>
      </c>
      <c r="F58" s="214">
        <v>397</v>
      </c>
      <c r="G58" s="270">
        <v>409</v>
      </c>
      <c r="H58" s="260" t="s">
        <v>680</v>
      </c>
      <c r="I58" s="268"/>
      <c r="J58" s="202">
        <v>77</v>
      </c>
      <c r="K58" s="202">
        <f t="shared" si="9"/>
        <v>172</v>
      </c>
      <c r="L58" s="202">
        <v>79</v>
      </c>
      <c r="M58" s="202">
        <v>93</v>
      </c>
      <c r="N58" s="269" t="s">
        <v>1116</v>
      </c>
      <c r="O58" s="268"/>
      <c r="P58" s="225">
        <v>71</v>
      </c>
      <c r="Q58" s="214">
        <f t="shared" si="13"/>
        <v>96</v>
      </c>
      <c r="R58" s="214">
        <v>47</v>
      </c>
      <c r="S58" s="270">
        <v>49</v>
      </c>
      <c r="V58" s="247"/>
      <c r="Z58" s="281" t="s">
        <v>1289</v>
      </c>
      <c r="AA58" s="268"/>
      <c r="AB58" s="225">
        <v>42</v>
      </c>
      <c r="AC58" s="214">
        <f t="shared" si="11"/>
        <v>81</v>
      </c>
      <c r="AD58" s="214">
        <v>39</v>
      </c>
      <c r="AE58" s="214">
        <v>42</v>
      </c>
    </row>
    <row r="59" spans="2:31" s="253" customFormat="1" ht="16.5" customHeight="1">
      <c r="C59" s="268"/>
      <c r="D59" s="225"/>
      <c r="E59" s="214"/>
      <c r="F59" s="214"/>
      <c r="G59" s="270"/>
      <c r="H59" s="260" t="s">
        <v>681</v>
      </c>
      <c r="I59" s="268"/>
      <c r="J59" s="202">
        <v>132</v>
      </c>
      <c r="K59" s="202">
        <f t="shared" si="9"/>
        <v>220</v>
      </c>
      <c r="L59" s="202">
        <v>104</v>
      </c>
      <c r="M59" s="202">
        <v>116</v>
      </c>
      <c r="N59" s="269" t="s">
        <v>1119</v>
      </c>
      <c r="O59" s="268"/>
      <c r="P59" s="225">
        <v>142</v>
      </c>
      <c r="Q59" s="214">
        <f t="shared" si="13"/>
        <v>210</v>
      </c>
      <c r="R59" s="214">
        <v>118</v>
      </c>
      <c r="S59" s="270">
        <v>92</v>
      </c>
      <c r="V59" s="247"/>
      <c r="Z59" s="269" t="s">
        <v>1291</v>
      </c>
      <c r="AA59" s="268"/>
      <c r="AB59" s="225">
        <v>46</v>
      </c>
      <c r="AC59" s="214">
        <f t="shared" si="11"/>
        <v>106</v>
      </c>
      <c r="AD59" s="214">
        <v>49</v>
      </c>
      <c r="AE59" s="214">
        <v>57</v>
      </c>
    </row>
    <row r="60" spans="2:31" s="253" customFormat="1" ht="16.5" customHeight="1">
      <c r="D60" s="225"/>
      <c r="G60" s="270"/>
      <c r="H60" s="260" t="s">
        <v>995</v>
      </c>
      <c r="I60" s="268"/>
      <c r="J60" s="202">
        <v>65</v>
      </c>
      <c r="K60" s="202">
        <f t="shared" si="9"/>
        <v>171</v>
      </c>
      <c r="L60" s="202">
        <v>81</v>
      </c>
      <c r="M60" s="202">
        <v>90</v>
      </c>
      <c r="N60" s="269" t="s">
        <v>704</v>
      </c>
      <c r="O60" s="268"/>
      <c r="P60" s="225">
        <v>45</v>
      </c>
      <c r="Q60" s="214">
        <f t="shared" si="13"/>
        <v>74</v>
      </c>
      <c r="R60" s="214">
        <v>36</v>
      </c>
      <c r="S60" s="270">
        <v>38</v>
      </c>
      <c r="V60" s="247"/>
      <c r="Z60" s="269" t="s">
        <v>1293</v>
      </c>
      <c r="AA60" s="268"/>
      <c r="AB60" s="225">
        <v>19</v>
      </c>
      <c r="AC60" s="214">
        <f t="shared" si="11"/>
        <v>47</v>
      </c>
      <c r="AD60" s="214">
        <v>25</v>
      </c>
      <c r="AE60" s="214">
        <v>22</v>
      </c>
    </row>
    <row r="61" spans="2:31" s="253" customFormat="1" ht="16.5" customHeight="1">
      <c r="D61" s="225"/>
      <c r="G61" s="270"/>
      <c r="H61" s="260" t="s">
        <v>998</v>
      </c>
      <c r="I61" s="268"/>
      <c r="J61" s="202">
        <v>47</v>
      </c>
      <c r="K61" s="202">
        <f t="shared" si="9"/>
        <v>56</v>
      </c>
      <c r="L61" s="202">
        <v>26</v>
      </c>
      <c r="M61" s="202">
        <v>30</v>
      </c>
      <c r="N61" s="269" t="s">
        <v>705</v>
      </c>
      <c r="O61" s="268"/>
      <c r="P61" s="225">
        <v>48</v>
      </c>
      <c r="Q61" s="214">
        <f t="shared" si="13"/>
        <v>83</v>
      </c>
      <c r="R61" s="214">
        <v>46</v>
      </c>
      <c r="S61" s="270">
        <v>37</v>
      </c>
      <c r="V61" s="247"/>
      <c r="Z61" s="14" t="s">
        <v>1294</v>
      </c>
      <c r="AA61" s="268"/>
      <c r="AB61" s="225">
        <v>430</v>
      </c>
      <c r="AC61" s="214">
        <f t="shared" si="11"/>
        <v>898</v>
      </c>
      <c r="AD61" s="214">
        <v>442</v>
      </c>
      <c r="AE61" s="214">
        <v>456</v>
      </c>
    </row>
    <row r="62" spans="2:31" s="253" customFormat="1" ht="16.5" customHeight="1">
      <c r="D62" s="225"/>
      <c r="G62" s="270"/>
      <c r="H62" s="260" t="s">
        <v>1001</v>
      </c>
      <c r="I62" s="268"/>
      <c r="J62" s="202">
        <v>143</v>
      </c>
      <c r="K62" s="202">
        <f t="shared" si="9"/>
        <v>269</v>
      </c>
      <c r="L62" s="202">
        <v>121</v>
      </c>
      <c r="M62" s="202">
        <v>148</v>
      </c>
      <c r="N62" s="269" t="s">
        <v>706</v>
      </c>
      <c r="O62" s="268"/>
      <c r="P62" s="225">
        <v>16</v>
      </c>
      <c r="Q62" s="214">
        <f t="shared" si="13"/>
        <v>32</v>
      </c>
      <c r="R62" s="214">
        <v>15</v>
      </c>
      <c r="S62" s="270">
        <v>17</v>
      </c>
      <c r="V62" s="247"/>
      <c r="Z62" s="269" t="s">
        <v>1296</v>
      </c>
      <c r="AA62" s="268"/>
      <c r="AB62" s="225">
        <v>4</v>
      </c>
      <c r="AC62" s="214">
        <f t="shared" si="11"/>
        <v>4</v>
      </c>
      <c r="AD62" s="214">
        <v>2</v>
      </c>
      <c r="AE62" s="214">
        <v>2</v>
      </c>
    </row>
    <row r="63" spans="2:31" ht="16.5" customHeight="1" thickBot="1">
      <c r="B63" s="15"/>
      <c r="C63" s="16"/>
      <c r="D63" s="124"/>
      <c r="E63" s="108"/>
      <c r="F63" s="108"/>
      <c r="G63" s="212"/>
      <c r="H63" s="15"/>
      <c r="I63" s="16"/>
      <c r="J63" s="108"/>
      <c r="K63" s="108"/>
      <c r="L63" s="108"/>
      <c r="M63" s="212"/>
      <c r="N63" s="15"/>
      <c r="O63" s="16"/>
      <c r="P63" s="124"/>
      <c r="Q63" s="108"/>
      <c r="R63" s="108"/>
      <c r="S63" s="212"/>
      <c r="T63" s="15"/>
      <c r="U63" s="16"/>
      <c r="V63" s="124"/>
      <c r="W63" s="108"/>
      <c r="X63" s="108"/>
      <c r="Y63" s="108"/>
      <c r="Z63" s="17"/>
      <c r="AA63" s="16"/>
      <c r="AB63" s="124"/>
      <c r="AC63" s="108"/>
      <c r="AD63" s="108"/>
      <c r="AE63" s="108"/>
    </row>
    <row r="64" spans="2:31" ht="16.5" customHeight="1" thickTop="1">
      <c r="B64" s="18" t="s">
        <v>1378</v>
      </c>
    </row>
    <row r="65" spans="1:32" ht="16.5" customHeight="1">
      <c r="B65" s="18" t="s">
        <v>2443</v>
      </c>
    </row>
    <row r="66" spans="1:32" ht="16.5" customHeight="1">
      <c r="A66" s="1" t="str">
        <f>VALUE(SUBSTITUTE(AF1,"Ｂ 人口",""))+1&amp;"　Ｂ 人口"</f>
        <v>40　Ｂ 人口</v>
      </c>
      <c r="B66" s="1"/>
      <c r="C66" s="1"/>
      <c r="AF66" s="3" t="str">
        <f>"Ｂ 人口　"&amp;VALUE(SUBSTITUTE(A66,"Ｂ 人口",""))+1</f>
        <v>Ｂ 人口　41</v>
      </c>
    </row>
    <row r="67" spans="1:32" ht="16.5" customHeight="1">
      <c r="B67" s="4" t="s">
        <v>2438</v>
      </c>
    </row>
    <row r="68" spans="1:32" ht="16.5" customHeight="1" thickBot="1">
      <c r="B68" s="4"/>
    </row>
    <row r="69" spans="1:32" ht="16.5" customHeight="1" thickTop="1">
      <c r="B69" s="367" t="s">
        <v>567</v>
      </c>
      <c r="C69" s="322"/>
      <c r="D69" s="384" t="s">
        <v>5</v>
      </c>
      <c r="E69" s="355" t="s">
        <v>2</v>
      </c>
      <c r="F69" s="356"/>
      <c r="G69" s="356"/>
      <c r="H69" s="358" t="s">
        <v>567</v>
      </c>
      <c r="I69" s="322"/>
      <c r="J69" s="384" t="s">
        <v>5</v>
      </c>
      <c r="K69" s="355" t="s">
        <v>2</v>
      </c>
      <c r="L69" s="356"/>
      <c r="M69" s="357"/>
      <c r="N69" s="367" t="s">
        <v>567</v>
      </c>
      <c r="O69" s="322"/>
      <c r="P69" s="384" t="s">
        <v>5</v>
      </c>
      <c r="Q69" s="355" t="s">
        <v>2</v>
      </c>
      <c r="R69" s="356"/>
      <c r="S69" s="356"/>
      <c r="T69" s="358" t="s">
        <v>567</v>
      </c>
      <c r="U69" s="322"/>
      <c r="V69" s="384" t="s">
        <v>5</v>
      </c>
      <c r="W69" s="355" t="s">
        <v>2</v>
      </c>
      <c r="X69" s="356"/>
      <c r="Y69" s="357"/>
      <c r="Z69" s="358" t="s">
        <v>567</v>
      </c>
      <c r="AA69" s="322"/>
      <c r="AB69" s="384" t="s">
        <v>5</v>
      </c>
      <c r="AC69" s="370" t="s">
        <v>2</v>
      </c>
      <c r="AD69" s="370"/>
      <c r="AE69" s="370"/>
    </row>
    <row r="70" spans="1:32" ht="16.5" customHeight="1">
      <c r="B70" s="369"/>
      <c r="C70" s="323"/>
      <c r="D70" s="337"/>
      <c r="E70" s="5" t="s">
        <v>6</v>
      </c>
      <c r="F70" s="5" t="s">
        <v>7</v>
      </c>
      <c r="G70" s="6" t="s">
        <v>8</v>
      </c>
      <c r="H70" s="339"/>
      <c r="I70" s="323"/>
      <c r="J70" s="337"/>
      <c r="K70" s="5" t="s">
        <v>6</v>
      </c>
      <c r="L70" s="5" t="s">
        <v>7</v>
      </c>
      <c r="M70" s="5" t="s">
        <v>8</v>
      </c>
      <c r="N70" s="369"/>
      <c r="O70" s="323"/>
      <c r="P70" s="337"/>
      <c r="Q70" s="5" t="s">
        <v>6</v>
      </c>
      <c r="R70" s="5" t="s">
        <v>7</v>
      </c>
      <c r="S70" s="6" t="s">
        <v>8</v>
      </c>
      <c r="T70" s="339"/>
      <c r="U70" s="323"/>
      <c r="V70" s="337"/>
      <c r="W70" s="5" t="s">
        <v>6</v>
      </c>
      <c r="X70" s="5" t="s">
        <v>7</v>
      </c>
      <c r="Y70" s="6" t="s">
        <v>8</v>
      </c>
      <c r="Z70" s="339"/>
      <c r="AA70" s="323"/>
      <c r="AB70" s="337"/>
      <c r="AC70" s="5" t="s">
        <v>6</v>
      </c>
      <c r="AD70" s="5" t="s">
        <v>7</v>
      </c>
      <c r="AE70" s="5" t="s">
        <v>8</v>
      </c>
    </row>
    <row r="71" spans="1:32" ht="16.5" customHeight="1">
      <c r="C71" s="8"/>
      <c r="D71" s="70"/>
      <c r="E71" s="42"/>
      <c r="F71" s="42"/>
      <c r="G71" s="42"/>
      <c r="H71" s="9"/>
      <c r="I71" s="8"/>
      <c r="J71" s="70"/>
      <c r="K71" s="42"/>
      <c r="L71" s="42"/>
      <c r="M71" s="213"/>
      <c r="O71" s="19"/>
      <c r="P71" s="42"/>
      <c r="Q71" s="42"/>
      <c r="R71" s="42"/>
      <c r="S71" s="42"/>
      <c r="T71" s="9"/>
      <c r="U71" s="8"/>
      <c r="V71" s="42"/>
      <c r="W71" s="42"/>
      <c r="X71" s="42"/>
      <c r="Y71" s="42"/>
      <c r="Z71" s="9"/>
      <c r="AA71" s="8"/>
      <c r="AB71" s="70"/>
      <c r="AC71" s="42"/>
      <c r="AD71" s="42"/>
      <c r="AE71" s="42"/>
    </row>
    <row r="72" spans="1:32" s="253" customFormat="1" ht="16.5" customHeight="1">
      <c r="B72" s="260" t="s">
        <v>1298</v>
      </c>
      <c r="C72" s="268"/>
      <c r="D72" s="225">
        <v>4</v>
      </c>
      <c r="E72" s="214">
        <f>F72+G72</f>
        <v>5</v>
      </c>
      <c r="F72" s="214">
        <v>3</v>
      </c>
      <c r="G72" s="214">
        <v>2</v>
      </c>
      <c r="H72" s="280" t="s">
        <v>585</v>
      </c>
      <c r="I72" s="268"/>
      <c r="J72" s="226">
        <f>SUM(J73:J99)</f>
        <v>1149</v>
      </c>
      <c r="K72" s="215">
        <f t="shared" ref="K72:M72" si="15">SUM(K73:K99)</f>
        <v>2438</v>
      </c>
      <c r="L72" s="215">
        <f t="shared" si="15"/>
        <v>1228</v>
      </c>
      <c r="M72" s="243">
        <f t="shared" si="15"/>
        <v>1210</v>
      </c>
      <c r="N72" s="260" t="s">
        <v>937</v>
      </c>
      <c r="O72" s="268"/>
      <c r="P72" s="225">
        <v>172</v>
      </c>
      <c r="Q72" s="214">
        <f>R72+S72</f>
        <v>382</v>
      </c>
      <c r="R72" s="214">
        <v>187</v>
      </c>
      <c r="S72" s="270">
        <v>195</v>
      </c>
      <c r="T72" s="218" t="s">
        <v>1044</v>
      </c>
      <c r="U72" s="25"/>
      <c r="V72" s="214">
        <v>53</v>
      </c>
      <c r="W72" s="214">
        <f>X72+Y72</f>
        <v>98</v>
      </c>
      <c r="X72" s="214">
        <v>48</v>
      </c>
      <c r="Y72" s="214">
        <v>50</v>
      </c>
      <c r="Z72" s="14" t="s">
        <v>1150</v>
      </c>
      <c r="AA72" s="25"/>
      <c r="AB72" s="214">
        <v>2</v>
      </c>
      <c r="AC72" s="214">
        <f>AD72+AE72</f>
        <v>3</v>
      </c>
      <c r="AD72" s="214">
        <v>2</v>
      </c>
      <c r="AE72" s="214">
        <v>1</v>
      </c>
    </row>
    <row r="73" spans="1:32" s="253" customFormat="1" ht="16.5" customHeight="1">
      <c r="B73" s="260" t="s">
        <v>1300</v>
      </c>
      <c r="C73" s="268"/>
      <c r="D73" s="225">
        <v>158</v>
      </c>
      <c r="E73" s="214">
        <f t="shared" ref="E73:E87" si="16">F73+G73</f>
        <v>354</v>
      </c>
      <c r="F73" s="214">
        <v>176</v>
      </c>
      <c r="G73" s="214">
        <v>178</v>
      </c>
      <c r="H73" s="269" t="s">
        <v>797</v>
      </c>
      <c r="I73" s="268"/>
      <c r="J73" s="225">
        <v>95</v>
      </c>
      <c r="K73" s="214">
        <f>L73+M73</f>
        <v>184</v>
      </c>
      <c r="L73" s="214">
        <v>95</v>
      </c>
      <c r="M73" s="270">
        <v>89</v>
      </c>
      <c r="N73" s="260" t="s">
        <v>938</v>
      </c>
      <c r="O73" s="268"/>
      <c r="P73" s="225">
        <v>66</v>
      </c>
      <c r="Q73" s="214">
        <f t="shared" ref="Q73:Q75" si="17">R73+S73</f>
        <v>116</v>
      </c>
      <c r="R73" s="214">
        <v>54</v>
      </c>
      <c r="S73" s="270">
        <v>62</v>
      </c>
      <c r="T73" s="218" t="s">
        <v>1047</v>
      </c>
      <c r="U73" s="25"/>
      <c r="V73" s="214">
        <v>23</v>
      </c>
      <c r="W73" s="214">
        <f t="shared" ref="W73:W104" si="18">X73+Y73</f>
        <v>44</v>
      </c>
      <c r="X73" s="214">
        <v>24</v>
      </c>
      <c r="Y73" s="214">
        <v>20</v>
      </c>
      <c r="Z73" s="14" t="s">
        <v>1152</v>
      </c>
      <c r="AA73" s="25"/>
      <c r="AB73" s="214">
        <v>5</v>
      </c>
      <c r="AC73" s="214">
        <f t="shared" ref="AC73:AC75" si="19">AD73+AE73</f>
        <v>8</v>
      </c>
      <c r="AD73" s="214">
        <v>4</v>
      </c>
      <c r="AE73" s="214">
        <v>4</v>
      </c>
    </row>
    <row r="74" spans="1:32" s="253" customFormat="1" ht="16.5" customHeight="1">
      <c r="B74" s="260" t="s">
        <v>1302</v>
      </c>
      <c r="C74" s="268"/>
      <c r="D74" s="225">
        <v>23</v>
      </c>
      <c r="E74" s="214">
        <f t="shared" si="16"/>
        <v>39</v>
      </c>
      <c r="F74" s="214">
        <v>17</v>
      </c>
      <c r="G74" s="214">
        <v>22</v>
      </c>
      <c r="H74" s="269" t="s">
        <v>800</v>
      </c>
      <c r="I74" s="268"/>
      <c r="J74" s="225">
        <v>114</v>
      </c>
      <c r="K74" s="214">
        <f t="shared" ref="K74:K99" si="20">L74+M74</f>
        <v>238</v>
      </c>
      <c r="L74" s="214">
        <v>129</v>
      </c>
      <c r="M74" s="270">
        <v>109</v>
      </c>
      <c r="N74" s="260" t="s">
        <v>939</v>
      </c>
      <c r="O74" s="268"/>
      <c r="P74" s="225">
        <v>27</v>
      </c>
      <c r="Q74" s="214">
        <f>R74+S74</f>
        <v>58</v>
      </c>
      <c r="R74" s="214">
        <v>27</v>
      </c>
      <c r="S74" s="270">
        <v>31</v>
      </c>
      <c r="T74" s="218" t="s">
        <v>1050</v>
      </c>
      <c r="U74" s="25"/>
      <c r="V74" s="214">
        <v>6</v>
      </c>
      <c r="W74" s="214">
        <f t="shared" si="18"/>
        <v>11</v>
      </c>
      <c r="X74" s="214">
        <v>7</v>
      </c>
      <c r="Y74" s="214">
        <v>4</v>
      </c>
      <c r="Z74" s="14" t="s">
        <v>748</v>
      </c>
      <c r="AA74" s="25"/>
      <c r="AB74" s="214">
        <v>5</v>
      </c>
      <c r="AC74" s="214">
        <f t="shared" si="19"/>
        <v>8</v>
      </c>
      <c r="AD74" s="214">
        <v>3</v>
      </c>
      <c r="AE74" s="214">
        <v>5</v>
      </c>
    </row>
    <row r="75" spans="1:32" s="253" customFormat="1" ht="16.5" customHeight="1">
      <c r="B75" s="260" t="s">
        <v>754</v>
      </c>
      <c r="C75" s="268"/>
      <c r="D75" s="225">
        <v>98</v>
      </c>
      <c r="E75" s="214">
        <f t="shared" si="16"/>
        <v>220</v>
      </c>
      <c r="F75" s="214">
        <v>102</v>
      </c>
      <c r="G75" s="214">
        <v>118</v>
      </c>
      <c r="H75" s="269" t="s">
        <v>803</v>
      </c>
      <c r="I75" s="268"/>
      <c r="J75" s="225">
        <v>77</v>
      </c>
      <c r="K75" s="214">
        <f t="shared" si="20"/>
        <v>150</v>
      </c>
      <c r="L75" s="214">
        <v>79</v>
      </c>
      <c r="M75" s="270">
        <v>71</v>
      </c>
      <c r="N75" s="260" t="s">
        <v>941</v>
      </c>
      <c r="O75" s="268"/>
      <c r="P75" s="225">
        <v>78</v>
      </c>
      <c r="Q75" s="214">
        <f t="shared" si="17"/>
        <v>149</v>
      </c>
      <c r="R75" s="214">
        <v>68</v>
      </c>
      <c r="S75" s="270">
        <v>81</v>
      </c>
      <c r="T75" s="218" t="s">
        <v>1053</v>
      </c>
      <c r="U75" s="25"/>
      <c r="V75" s="214">
        <v>26</v>
      </c>
      <c r="W75" s="214">
        <f t="shared" si="18"/>
        <v>45</v>
      </c>
      <c r="X75" s="214">
        <v>22</v>
      </c>
      <c r="Y75" s="214">
        <v>23</v>
      </c>
      <c r="Z75" s="14" t="s">
        <v>1154</v>
      </c>
      <c r="AA75" s="25"/>
      <c r="AB75" s="214">
        <v>8</v>
      </c>
      <c r="AC75" s="214">
        <f t="shared" si="19"/>
        <v>9</v>
      </c>
      <c r="AD75" s="214">
        <v>2</v>
      </c>
      <c r="AE75" s="214">
        <v>7</v>
      </c>
    </row>
    <row r="76" spans="1:32" s="253" customFormat="1" ht="16.5" customHeight="1">
      <c r="B76" s="260" t="s">
        <v>1304</v>
      </c>
      <c r="C76" s="268"/>
      <c r="D76" s="225">
        <v>57</v>
      </c>
      <c r="E76" s="214">
        <f t="shared" si="16"/>
        <v>104</v>
      </c>
      <c r="F76" s="214">
        <v>50</v>
      </c>
      <c r="G76" s="214">
        <v>54</v>
      </c>
      <c r="H76" s="269" t="s">
        <v>806</v>
      </c>
      <c r="I76" s="268"/>
      <c r="J76" s="225">
        <v>60</v>
      </c>
      <c r="K76" s="214">
        <f t="shared" si="20"/>
        <v>112</v>
      </c>
      <c r="L76" s="214">
        <v>59</v>
      </c>
      <c r="M76" s="270">
        <v>53</v>
      </c>
      <c r="O76" s="268"/>
      <c r="P76" s="225"/>
      <c r="Q76" s="214"/>
      <c r="R76" s="214"/>
      <c r="S76" s="270"/>
      <c r="T76" s="218" t="s">
        <v>1055</v>
      </c>
      <c r="U76" s="25"/>
      <c r="V76" s="214">
        <v>36</v>
      </c>
      <c r="W76" s="214">
        <f t="shared" si="18"/>
        <v>62</v>
      </c>
      <c r="X76" s="214">
        <v>27</v>
      </c>
      <c r="Y76" s="214">
        <v>35</v>
      </c>
      <c r="Z76" s="14" t="s">
        <v>2444</v>
      </c>
      <c r="AA76" s="25"/>
      <c r="AB76" s="214">
        <v>0</v>
      </c>
      <c r="AC76" s="214">
        <v>0</v>
      </c>
      <c r="AD76" s="214">
        <v>0</v>
      </c>
      <c r="AE76" s="214">
        <v>0</v>
      </c>
    </row>
    <row r="77" spans="1:32" s="253" customFormat="1" ht="16.5" customHeight="1">
      <c r="B77" s="260" t="s">
        <v>741</v>
      </c>
      <c r="C77" s="268"/>
      <c r="D77" s="225">
        <v>431</v>
      </c>
      <c r="E77" s="214">
        <f t="shared" si="16"/>
        <v>1011</v>
      </c>
      <c r="F77" s="214">
        <v>499</v>
      </c>
      <c r="G77" s="214">
        <v>512</v>
      </c>
      <c r="H77" s="269" t="s">
        <v>809</v>
      </c>
      <c r="I77" s="268"/>
      <c r="J77" s="225">
        <v>23</v>
      </c>
      <c r="K77" s="214">
        <f t="shared" si="20"/>
        <v>43</v>
      </c>
      <c r="L77" s="214">
        <v>18</v>
      </c>
      <c r="M77" s="270">
        <v>25</v>
      </c>
      <c r="N77" s="266" t="s">
        <v>589</v>
      </c>
      <c r="O77" s="268"/>
      <c r="P77" s="226">
        <f>SUM(P78:P109)</f>
        <v>643</v>
      </c>
      <c r="Q77" s="215">
        <f t="shared" ref="Q77:S77" si="21">SUM(Q78:Q109)</f>
        <v>1153</v>
      </c>
      <c r="R77" s="215">
        <f t="shared" si="21"/>
        <v>534</v>
      </c>
      <c r="S77" s="243">
        <f t="shared" si="21"/>
        <v>619</v>
      </c>
      <c r="T77" s="218" t="s">
        <v>1056</v>
      </c>
      <c r="U77" s="25"/>
      <c r="V77" s="214">
        <v>22</v>
      </c>
      <c r="W77" s="214">
        <f t="shared" si="18"/>
        <v>45</v>
      </c>
      <c r="X77" s="214">
        <v>19</v>
      </c>
      <c r="Y77" s="214">
        <v>26</v>
      </c>
      <c r="Z77" s="14" t="s">
        <v>1159</v>
      </c>
      <c r="AA77" s="25"/>
      <c r="AB77" s="214">
        <v>3</v>
      </c>
      <c r="AC77" s="214">
        <v>5</v>
      </c>
      <c r="AD77" s="214">
        <v>3</v>
      </c>
      <c r="AE77" s="214">
        <v>2</v>
      </c>
    </row>
    <row r="78" spans="1:32" s="253" customFormat="1" ht="16.5" customHeight="1">
      <c r="B78" s="260" t="s">
        <v>1306</v>
      </c>
      <c r="C78" s="268"/>
      <c r="D78" s="225">
        <v>82</v>
      </c>
      <c r="E78" s="214">
        <f t="shared" si="16"/>
        <v>167</v>
      </c>
      <c r="F78" s="214">
        <v>82</v>
      </c>
      <c r="G78" s="214">
        <v>85</v>
      </c>
      <c r="H78" s="269" t="s">
        <v>812</v>
      </c>
      <c r="I78" s="268"/>
      <c r="J78" s="225">
        <v>25</v>
      </c>
      <c r="K78" s="214">
        <f t="shared" si="20"/>
        <v>49</v>
      </c>
      <c r="L78" s="214">
        <v>22</v>
      </c>
      <c r="M78" s="270">
        <v>27</v>
      </c>
      <c r="N78" s="260" t="s">
        <v>945</v>
      </c>
      <c r="O78" s="268"/>
      <c r="P78" s="225">
        <v>1</v>
      </c>
      <c r="Q78" s="214">
        <f>R78+S78</f>
        <v>1</v>
      </c>
      <c r="R78" s="214">
        <v>1</v>
      </c>
      <c r="S78" s="270">
        <v>0</v>
      </c>
      <c r="T78" s="218" t="s">
        <v>1057</v>
      </c>
      <c r="U78" s="25"/>
      <c r="V78" s="214">
        <v>9</v>
      </c>
      <c r="W78" s="214">
        <f t="shared" si="18"/>
        <v>18</v>
      </c>
      <c r="X78" s="214">
        <v>8</v>
      </c>
      <c r="Y78" s="214">
        <v>10</v>
      </c>
      <c r="Z78" s="279"/>
      <c r="AB78" s="279"/>
    </row>
    <row r="79" spans="1:32" s="253" customFormat="1" ht="16.5" customHeight="1">
      <c r="B79" s="260" t="s">
        <v>1309</v>
      </c>
      <c r="C79" s="268"/>
      <c r="D79" s="225">
        <v>102</v>
      </c>
      <c r="E79" s="214">
        <f t="shared" si="16"/>
        <v>194</v>
      </c>
      <c r="F79" s="214">
        <v>96</v>
      </c>
      <c r="G79" s="214">
        <v>98</v>
      </c>
      <c r="H79" s="269" t="s">
        <v>815</v>
      </c>
      <c r="I79" s="268"/>
      <c r="J79" s="225">
        <v>16</v>
      </c>
      <c r="K79" s="214">
        <f t="shared" si="20"/>
        <v>33</v>
      </c>
      <c r="L79" s="214">
        <v>17</v>
      </c>
      <c r="M79" s="270">
        <v>16</v>
      </c>
      <c r="N79" s="260" t="s">
        <v>847</v>
      </c>
      <c r="O79" s="268"/>
      <c r="P79" s="225">
        <v>6</v>
      </c>
      <c r="Q79" s="214">
        <f t="shared" ref="Q79:Q109" si="22">R79+S79</f>
        <v>10</v>
      </c>
      <c r="R79" s="214">
        <v>6</v>
      </c>
      <c r="S79" s="270">
        <v>4</v>
      </c>
      <c r="T79" s="218" t="s">
        <v>1059</v>
      </c>
      <c r="U79" s="25"/>
      <c r="V79" s="214">
        <v>5</v>
      </c>
      <c r="W79" s="214">
        <f t="shared" si="18"/>
        <v>9</v>
      </c>
      <c r="X79" s="214">
        <v>6</v>
      </c>
      <c r="Y79" s="214">
        <v>3</v>
      </c>
      <c r="Z79" s="21" t="s">
        <v>592</v>
      </c>
      <c r="AA79" s="25"/>
      <c r="AB79" s="215">
        <f>SUM(AB80:AB93)</f>
        <v>304</v>
      </c>
      <c r="AC79" s="215">
        <f t="shared" ref="AC79:AE79" si="23">SUM(AC80:AC93)</f>
        <v>572</v>
      </c>
      <c r="AD79" s="215">
        <f t="shared" si="23"/>
        <v>269</v>
      </c>
      <c r="AE79" s="215">
        <f t="shared" si="23"/>
        <v>303</v>
      </c>
    </row>
    <row r="80" spans="1:32" s="253" customFormat="1" ht="16.5" customHeight="1">
      <c r="B80" s="260" t="s">
        <v>1312</v>
      </c>
      <c r="C80" s="268"/>
      <c r="D80" s="225">
        <v>54</v>
      </c>
      <c r="E80" s="214">
        <f t="shared" si="16"/>
        <v>81</v>
      </c>
      <c r="F80" s="214">
        <v>33</v>
      </c>
      <c r="G80" s="214">
        <v>48</v>
      </c>
      <c r="H80" s="269" t="s">
        <v>818</v>
      </c>
      <c r="I80" s="268"/>
      <c r="J80" s="225">
        <v>11</v>
      </c>
      <c r="K80" s="214">
        <f t="shared" si="20"/>
        <v>20</v>
      </c>
      <c r="L80" s="214">
        <v>7</v>
      </c>
      <c r="M80" s="270">
        <v>13</v>
      </c>
      <c r="N80" s="260" t="s">
        <v>950</v>
      </c>
      <c r="O80" s="268"/>
      <c r="P80" s="225">
        <v>11</v>
      </c>
      <c r="Q80" s="214">
        <f t="shared" si="22"/>
        <v>25</v>
      </c>
      <c r="R80" s="214">
        <v>10</v>
      </c>
      <c r="S80" s="270">
        <v>15</v>
      </c>
      <c r="T80" s="218" t="s">
        <v>1061</v>
      </c>
      <c r="U80" s="25"/>
      <c r="V80" s="214">
        <v>15</v>
      </c>
      <c r="W80" s="214">
        <f t="shared" si="18"/>
        <v>25</v>
      </c>
      <c r="X80" s="214">
        <v>13</v>
      </c>
      <c r="Y80" s="214">
        <v>12</v>
      </c>
      <c r="Z80" s="14" t="s">
        <v>1163</v>
      </c>
      <c r="AA80" s="25"/>
      <c r="AB80" s="214">
        <v>13</v>
      </c>
      <c r="AC80" s="214">
        <f>AD80+AE80</f>
        <v>20</v>
      </c>
      <c r="AD80" s="214">
        <v>8</v>
      </c>
      <c r="AE80" s="214">
        <v>12</v>
      </c>
    </row>
    <row r="81" spans="2:31" s="253" customFormat="1" ht="16.5" customHeight="1">
      <c r="B81" s="260" t="s">
        <v>1315</v>
      </c>
      <c r="C81" s="268"/>
      <c r="D81" s="225">
        <v>36</v>
      </c>
      <c r="E81" s="214">
        <f t="shared" si="16"/>
        <v>67</v>
      </c>
      <c r="F81" s="214">
        <v>32</v>
      </c>
      <c r="G81" s="214">
        <v>35</v>
      </c>
      <c r="H81" s="269" t="s">
        <v>821</v>
      </c>
      <c r="I81" s="268"/>
      <c r="J81" s="225">
        <v>7</v>
      </c>
      <c r="K81" s="214">
        <f t="shared" si="20"/>
        <v>15</v>
      </c>
      <c r="L81" s="214">
        <v>10</v>
      </c>
      <c r="M81" s="270">
        <v>5</v>
      </c>
      <c r="N81" s="260" t="s">
        <v>953</v>
      </c>
      <c r="O81" s="268"/>
      <c r="P81" s="225">
        <v>11</v>
      </c>
      <c r="Q81" s="214">
        <f t="shared" si="22"/>
        <v>22</v>
      </c>
      <c r="R81" s="214">
        <v>13</v>
      </c>
      <c r="S81" s="270">
        <v>9</v>
      </c>
      <c r="T81" s="218" t="s">
        <v>1064</v>
      </c>
      <c r="U81" s="25"/>
      <c r="V81" s="214">
        <v>10</v>
      </c>
      <c r="W81" s="214">
        <f t="shared" si="18"/>
        <v>15</v>
      </c>
      <c r="X81" s="214">
        <v>7</v>
      </c>
      <c r="Y81" s="214">
        <v>8</v>
      </c>
      <c r="Z81" s="14" t="s">
        <v>1165</v>
      </c>
      <c r="AA81" s="25"/>
      <c r="AB81" s="214">
        <v>17</v>
      </c>
      <c r="AC81" s="214">
        <f t="shared" ref="AC81:AC93" si="24">AD81+AE81</f>
        <v>28</v>
      </c>
      <c r="AD81" s="214">
        <v>11</v>
      </c>
      <c r="AE81" s="214">
        <v>17</v>
      </c>
    </row>
    <row r="82" spans="2:31" s="253" customFormat="1" ht="16.5" customHeight="1">
      <c r="B82" s="260" t="s">
        <v>1318</v>
      </c>
      <c r="C82" s="268"/>
      <c r="D82" s="225">
        <v>37</v>
      </c>
      <c r="E82" s="214">
        <f t="shared" si="16"/>
        <v>67</v>
      </c>
      <c r="F82" s="214">
        <v>35</v>
      </c>
      <c r="G82" s="214">
        <v>32</v>
      </c>
      <c r="H82" s="269" t="s">
        <v>824</v>
      </c>
      <c r="I82" s="268"/>
      <c r="J82" s="225">
        <v>23</v>
      </c>
      <c r="K82" s="214">
        <f t="shared" si="20"/>
        <v>46</v>
      </c>
      <c r="L82" s="214">
        <v>22</v>
      </c>
      <c r="M82" s="270">
        <v>24</v>
      </c>
      <c r="N82" s="260" t="s">
        <v>955</v>
      </c>
      <c r="O82" s="268"/>
      <c r="P82" s="225">
        <v>10</v>
      </c>
      <c r="Q82" s="214">
        <f t="shared" si="22"/>
        <v>23</v>
      </c>
      <c r="R82" s="214">
        <v>8</v>
      </c>
      <c r="S82" s="270">
        <v>15</v>
      </c>
      <c r="T82" s="218" t="s">
        <v>1067</v>
      </c>
      <c r="U82" s="25"/>
      <c r="V82" s="214">
        <v>5</v>
      </c>
      <c r="W82" s="214">
        <f t="shared" si="18"/>
        <v>8</v>
      </c>
      <c r="X82" s="214">
        <v>3</v>
      </c>
      <c r="Y82" s="214">
        <v>5</v>
      </c>
      <c r="Z82" s="14" t="s">
        <v>1167</v>
      </c>
      <c r="AA82" s="25"/>
      <c r="AB82" s="214">
        <v>6</v>
      </c>
      <c r="AC82" s="214">
        <f t="shared" si="24"/>
        <v>14</v>
      </c>
      <c r="AD82" s="214">
        <v>6</v>
      </c>
      <c r="AE82" s="214">
        <v>8</v>
      </c>
    </row>
    <row r="83" spans="2:31" s="253" customFormat="1" ht="16.5" customHeight="1">
      <c r="B83" s="260" t="s">
        <v>1321</v>
      </c>
      <c r="C83" s="268"/>
      <c r="D83" s="225">
        <v>39</v>
      </c>
      <c r="E83" s="214">
        <f t="shared" si="16"/>
        <v>95</v>
      </c>
      <c r="F83" s="214">
        <v>48</v>
      </c>
      <c r="G83" s="214">
        <v>47</v>
      </c>
      <c r="H83" s="269" t="s">
        <v>826</v>
      </c>
      <c r="I83" s="268"/>
      <c r="J83" s="225">
        <v>34</v>
      </c>
      <c r="K83" s="214">
        <f t="shared" si="20"/>
        <v>63</v>
      </c>
      <c r="L83" s="214">
        <v>29</v>
      </c>
      <c r="M83" s="270">
        <v>34</v>
      </c>
      <c r="N83" s="260" t="s">
        <v>957</v>
      </c>
      <c r="O83" s="268"/>
      <c r="P83" s="225">
        <v>18</v>
      </c>
      <c r="Q83" s="214">
        <f t="shared" si="22"/>
        <v>31</v>
      </c>
      <c r="R83" s="214">
        <v>12</v>
      </c>
      <c r="S83" s="270">
        <v>19</v>
      </c>
      <c r="T83" s="218" t="s">
        <v>1070</v>
      </c>
      <c r="U83" s="25"/>
      <c r="V83" s="214">
        <v>9</v>
      </c>
      <c r="W83" s="214">
        <f t="shared" si="18"/>
        <v>19</v>
      </c>
      <c r="X83" s="214">
        <v>8</v>
      </c>
      <c r="Y83" s="214">
        <v>11</v>
      </c>
      <c r="Z83" s="14" t="s">
        <v>1170</v>
      </c>
      <c r="AA83" s="25"/>
      <c r="AB83" s="214">
        <v>28</v>
      </c>
      <c r="AC83" s="214">
        <f t="shared" si="24"/>
        <v>56</v>
      </c>
      <c r="AD83" s="214">
        <v>27</v>
      </c>
      <c r="AE83" s="214">
        <v>29</v>
      </c>
    </row>
    <row r="84" spans="2:31" s="253" customFormat="1" ht="16.5" customHeight="1">
      <c r="B84" s="260" t="s">
        <v>1324</v>
      </c>
      <c r="C84" s="268"/>
      <c r="D84" s="225">
        <v>278</v>
      </c>
      <c r="E84" s="214">
        <f t="shared" si="16"/>
        <v>554</v>
      </c>
      <c r="F84" s="214">
        <v>247</v>
      </c>
      <c r="G84" s="214">
        <v>307</v>
      </c>
      <c r="H84" s="269" t="s">
        <v>828</v>
      </c>
      <c r="I84" s="268"/>
      <c r="J84" s="225">
        <v>24</v>
      </c>
      <c r="K84" s="214">
        <f t="shared" si="20"/>
        <v>43</v>
      </c>
      <c r="L84" s="214">
        <v>21</v>
      </c>
      <c r="M84" s="270">
        <v>22</v>
      </c>
      <c r="N84" s="260" t="s">
        <v>959</v>
      </c>
      <c r="O84" s="268"/>
      <c r="P84" s="225">
        <v>25</v>
      </c>
      <c r="Q84" s="214">
        <f t="shared" si="22"/>
        <v>46</v>
      </c>
      <c r="R84" s="214">
        <v>24</v>
      </c>
      <c r="S84" s="270">
        <v>22</v>
      </c>
      <c r="T84" s="218" t="s">
        <v>1072</v>
      </c>
      <c r="U84" s="25"/>
      <c r="V84" s="214">
        <v>16</v>
      </c>
      <c r="W84" s="214">
        <f t="shared" si="18"/>
        <v>24</v>
      </c>
      <c r="X84" s="214">
        <v>12</v>
      </c>
      <c r="Y84" s="214">
        <v>12</v>
      </c>
      <c r="Z84" s="14" t="s">
        <v>1173</v>
      </c>
      <c r="AA84" s="25"/>
      <c r="AB84" s="214">
        <v>37</v>
      </c>
      <c r="AC84" s="214">
        <f t="shared" si="24"/>
        <v>59</v>
      </c>
      <c r="AD84" s="214">
        <v>29</v>
      </c>
      <c r="AE84" s="214">
        <v>30</v>
      </c>
    </row>
    <row r="85" spans="2:31" s="253" customFormat="1" ht="16.5" customHeight="1">
      <c r="B85" s="260" t="s">
        <v>1327</v>
      </c>
      <c r="C85" s="268"/>
      <c r="D85" s="225">
        <v>32</v>
      </c>
      <c r="E85" s="214">
        <f t="shared" si="16"/>
        <v>70</v>
      </c>
      <c r="F85" s="214">
        <v>31</v>
      </c>
      <c r="G85" s="214">
        <v>39</v>
      </c>
      <c r="H85" s="269" t="s">
        <v>740</v>
      </c>
      <c r="I85" s="268"/>
      <c r="J85" s="225">
        <v>1</v>
      </c>
      <c r="K85" s="214">
        <f t="shared" si="20"/>
        <v>1</v>
      </c>
      <c r="L85" s="214">
        <v>1</v>
      </c>
      <c r="M85" s="270">
        <v>0</v>
      </c>
      <c r="N85" s="260" t="s">
        <v>962</v>
      </c>
      <c r="O85" s="268"/>
      <c r="P85" s="225">
        <v>10</v>
      </c>
      <c r="Q85" s="214">
        <f t="shared" si="22"/>
        <v>16</v>
      </c>
      <c r="R85" s="214">
        <v>9</v>
      </c>
      <c r="S85" s="270">
        <v>7</v>
      </c>
      <c r="T85" s="218" t="s">
        <v>1074</v>
      </c>
      <c r="U85" s="25"/>
      <c r="V85" s="214">
        <v>13</v>
      </c>
      <c r="W85" s="214">
        <f t="shared" si="18"/>
        <v>24</v>
      </c>
      <c r="X85" s="214">
        <v>15</v>
      </c>
      <c r="Y85" s="214">
        <v>9</v>
      </c>
      <c r="Z85" s="14" t="s">
        <v>1176</v>
      </c>
      <c r="AA85" s="25"/>
      <c r="AB85" s="214">
        <v>10</v>
      </c>
      <c r="AC85" s="214">
        <f t="shared" si="24"/>
        <v>22</v>
      </c>
      <c r="AD85" s="214">
        <v>8</v>
      </c>
      <c r="AE85" s="214">
        <v>14</v>
      </c>
    </row>
    <row r="86" spans="2:31" s="253" customFormat="1" ht="16.5" customHeight="1">
      <c r="B86" s="260" t="s">
        <v>1329</v>
      </c>
      <c r="C86" s="268"/>
      <c r="D86" s="225">
        <v>51</v>
      </c>
      <c r="E86" s="214">
        <f t="shared" si="16"/>
        <v>83</v>
      </c>
      <c r="F86" s="214">
        <v>41</v>
      </c>
      <c r="G86" s="214">
        <v>42</v>
      </c>
      <c r="H86" s="269" t="s">
        <v>832</v>
      </c>
      <c r="I86" s="268"/>
      <c r="J86" s="225">
        <v>129</v>
      </c>
      <c r="K86" s="214">
        <f t="shared" si="20"/>
        <v>282</v>
      </c>
      <c r="L86" s="214">
        <v>139</v>
      </c>
      <c r="M86" s="270">
        <v>143</v>
      </c>
      <c r="N86" s="260" t="s">
        <v>964</v>
      </c>
      <c r="O86" s="268"/>
      <c r="P86" s="225">
        <v>16</v>
      </c>
      <c r="Q86" s="214">
        <f t="shared" si="22"/>
        <v>28</v>
      </c>
      <c r="R86" s="214">
        <v>15</v>
      </c>
      <c r="S86" s="270">
        <v>13</v>
      </c>
      <c r="T86" s="218" t="s">
        <v>1076</v>
      </c>
      <c r="U86" s="25"/>
      <c r="V86" s="214">
        <v>11</v>
      </c>
      <c r="W86" s="214">
        <f t="shared" si="18"/>
        <v>21</v>
      </c>
      <c r="X86" s="214">
        <v>7</v>
      </c>
      <c r="Y86" s="214">
        <v>14</v>
      </c>
      <c r="Z86" s="14" t="s">
        <v>1179</v>
      </c>
      <c r="AA86" s="25"/>
      <c r="AB86" s="214">
        <v>8</v>
      </c>
      <c r="AC86" s="214">
        <f t="shared" si="24"/>
        <v>14</v>
      </c>
      <c r="AD86" s="214">
        <v>5</v>
      </c>
      <c r="AE86" s="214">
        <v>9</v>
      </c>
    </row>
    <row r="87" spans="2:31" s="253" customFormat="1" ht="16.5" customHeight="1">
      <c r="B87" s="260" t="s">
        <v>1331</v>
      </c>
      <c r="C87" s="268"/>
      <c r="D87" s="225">
        <v>0</v>
      </c>
      <c r="E87" s="214">
        <f t="shared" si="16"/>
        <v>0</v>
      </c>
      <c r="F87" s="214">
        <v>0</v>
      </c>
      <c r="G87" s="214">
        <v>0</v>
      </c>
      <c r="H87" s="269" t="s">
        <v>835</v>
      </c>
      <c r="I87" s="268"/>
      <c r="J87" s="225">
        <v>33</v>
      </c>
      <c r="K87" s="214">
        <f t="shared" si="20"/>
        <v>63</v>
      </c>
      <c r="L87" s="214">
        <v>28</v>
      </c>
      <c r="M87" s="270">
        <v>35</v>
      </c>
      <c r="N87" s="260" t="s">
        <v>743</v>
      </c>
      <c r="O87" s="268"/>
      <c r="P87" s="225">
        <v>19</v>
      </c>
      <c r="Q87" s="214">
        <f t="shared" si="22"/>
        <v>39</v>
      </c>
      <c r="R87" s="214">
        <v>20</v>
      </c>
      <c r="S87" s="270">
        <v>19</v>
      </c>
      <c r="T87" s="218" t="s">
        <v>1079</v>
      </c>
      <c r="U87" s="25"/>
      <c r="V87" s="214">
        <v>6</v>
      </c>
      <c r="W87" s="214">
        <f t="shared" si="18"/>
        <v>13</v>
      </c>
      <c r="X87" s="214">
        <v>6</v>
      </c>
      <c r="Y87" s="214">
        <v>7</v>
      </c>
      <c r="Z87" s="14" t="s">
        <v>1181</v>
      </c>
      <c r="AA87" s="25"/>
      <c r="AB87" s="214">
        <v>23</v>
      </c>
      <c r="AC87" s="214">
        <f t="shared" si="24"/>
        <v>36</v>
      </c>
      <c r="AD87" s="214">
        <v>14</v>
      </c>
      <c r="AE87" s="214">
        <v>22</v>
      </c>
    </row>
    <row r="88" spans="2:31" s="253" customFormat="1" ht="16.5" customHeight="1">
      <c r="B88" s="282"/>
      <c r="C88" s="268"/>
      <c r="D88" s="225"/>
      <c r="E88" s="214"/>
      <c r="F88" s="214"/>
      <c r="G88" s="214"/>
      <c r="H88" s="269" t="s">
        <v>838</v>
      </c>
      <c r="I88" s="268"/>
      <c r="J88" s="225">
        <v>145</v>
      </c>
      <c r="K88" s="214">
        <f t="shared" si="20"/>
        <v>322</v>
      </c>
      <c r="L88" s="214">
        <v>166</v>
      </c>
      <c r="M88" s="270">
        <v>156</v>
      </c>
      <c r="N88" s="260" t="s">
        <v>605</v>
      </c>
      <c r="O88" s="268"/>
      <c r="P88" s="225">
        <v>32</v>
      </c>
      <c r="Q88" s="214">
        <f t="shared" si="22"/>
        <v>60</v>
      </c>
      <c r="R88" s="214">
        <v>29</v>
      </c>
      <c r="S88" s="270">
        <v>31</v>
      </c>
      <c r="T88" s="218" t="s">
        <v>1082</v>
      </c>
      <c r="U88" s="25"/>
      <c r="V88" s="214">
        <v>15</v>
      </c>
      <c r="W88" s="214">
        <f t="shared" si="18"/>
        <v>28</v>
      </c>
      <c r="X88" s="214">
        <v>16</v>
      </c>
      <c r="Y88" s="214">
        <v>12</v>
      </c>
      <c r="Z88" s="14" t="s">
        <v>1127</v>
      </c>
      <c r="AA88" s="25"/>
      <c r="AB88" s="214">
        <v>8</v>
      </c>
      <c r="AC88" s="214">
        <f t="shared" si="24"/>
        <v>15</v>
      </c>
      <c r="AD88" s="214">
        <v>8</v>
      </c>
      <c r="AE88" s="214">
        <v>7</v>
      </c>
    </row>
    <row r="89" spans="2:31" s="253" customFormat="1" ht="16.5" customHeight="1">
      <c r="B89" s="266" t="s">
        <v>582</v>
      </c>
      <c r="C89" s="268"/>
      <c r="D89" s="226">
        <f>SUM(D90:D101)</f>
        <v>469</v>
      </c>
      <c r="E89" s="215">
        <f t="shared" ref="E89:G89" si="25">SUM(E90:E101)</f>
        <v>826</v>
      </c>
      <c r="F89" s="215">
        <f t="shared" si="25"/>
        <v>372</v>
      </c>
      <c r="G89" s="215">
        <f t="shared" si="25"/>
        <v>454</v>
      </c>
      <c r="H89" s="269" t="s">
        <v>841</v>
      </c>
      <c r="I89" s="268"/>
      <c r="J89" s="225">
        <v>16</v>
      </c>
      <c r="K89" s="214">
        <f t="shared" si="20"/>
        <v>38</v>
      </c>
      <c r="L89" s="214">
        <v>18</v>
      </c>
      <c r="M89" s="270">
        <v>20</v>
      </c>
      <c r="N89" s="260" t="s">
        <v>968</v>
      </c>
      <c r="O89" s="268"/>
      <c r="P89" s="225">
        <v>56</v>
      </c>
      <c r="Q89" s="214">
        <f t="shared" si="22"/>
        <v>105</v>
      </c>
      <c r="R89" s="214">
        <v>48</v>
      </c>
      <c r="S89" s="270">
        <v>57</v>
      </c>
      <c r="T89" s="218" t="s">
        <v>1084</v>
      </c>
      <c r="U89" s="25"/>
      <c r="V89" s="214">
        <v>11</v>
      </c>
      <c r="W89" s="214">
        <f t="shared" si="18"/>
        <v>18</v>
      </c>
      <c r="X89" s="214">
        <v>8</v>
      </c>
      <c r="Y89" s="214">
        <v>10</v>
      </c>
      <c r="Z89" s="14" t="s">
        <v>1185</v>
      </c>
      <c r="AA89" s="25"/>
      <c r="AB89" s="214">
        <v>32</v>
      </c>
      <c r="AC89" s="214">
        <f t="shared" si="24"/>
        <v>70</v>
      </c>
      <c r="AD89" s="214">
        <v>34</v>
      </c>
      <c r="AE89" s="214">
        <v>36</v>
      </c>
    </row>
    <row r="90" spans="2:31" s="253" customFormat="1" ht="16.5" customHeight="1">
      <c r="B90" s="260" t="s">
        <v>1337</v>
      </c>
      <c r="C90" s="268"/>
      <c r="D90" s="225">
        <v>32</v>
      </c>
      <c r="E90" s="214">
        <f>F90+G90</f>
        <v>57</v>
      </c>
      <c r="F90" s="214">
        <v>27</v>
      </c>
      <c r="G90" s="214">
        <v>30</v>
      </c>
      <c r="H90" s="269" t="s">
        <v>843</v>
      </c>
      <c r="I90" s="268"/>
      <c r="J90" s="225">
        <v>40</v>
      </c>
      <c r="K90" s="214">
        <f t="shared" si="20"/>
        <v>100</v>
      </c>
      <c r="L90" s="214">
        <v>48</v>
      </c>
      <c r="M90" s="270">
        <v>52</v>
      </c>
      <c r="N90" s="260" t="s">
        <v>970</v>
      </c>
      <c r="O90" s="268"/>
      <c r="P90" s="225">
        <v>61</v>
      </c>
      <c r="Q90" s="214">
        <f t="shared" si="22"/>
        <v>134</v>
      </c>
      <c r="R90" s="214">
        <v>68</v>
      </c>
      <c r="S90" s="270">
        <v>66</v>
      </c>
      <c r="T90" s="218" t="s">
        <v>1086</v>
      </c>
      <c r="U90" s="25"/>
      <c r="V90" s="214">
        <v>15</v>
      </c>
      <c r="W90" s="214">
        <f t="shared" si="18"/>
        <v>22</v>
      </c>
      <c r="X90" s="214">
        <v>9</v>
      </c>
      <c r="Y90" s="214">
        <v>13</v>
      </c>
      <c r="Z90" s="14" t="s">
        <v>1187</v>
      </c>
      <c r="AA90" s="25"/>
      <c r="AB90" s="214">
        <v>46</v>
      </c>
      <c r="AC90" s="214">
        <f t="shared" si="24"/>
        <v>92</v>
      </c>
      <c r="AD90" s="214">
        <v>44</v>
      </c>
      <c r="AE90" s="214">
        <v>48</v>
      </c>
    </row>
    <row r="91" spans="2:31" s="253" customFormat="1" ht="16.5" customHeight="1">
      <c r="B91" s="260" t="s">
        <v>1340</v>
      </c>
      <c r="C91" s="268"/>
      <c r="D91" s="225">
        <v>25</v>
      </c>
      <c r="E91" s="214">
        <f t="shared" ref="E91:E101" si="26">F91+G91</f>
        <v>42</v>
      </c>
      <c r="F91" s="214">
        <v>18</v>
      </c>
      <c r="G91" s="214">
        <v>24</v>
      </c>
      <c r="H91" s="269" t="s">
        <v>845</v>
      </c>
      <c r="I91" s="268"/>
      <c r="J91" s="225">
        <v>29</v>
      </c>
      <c r="K91" s="214">
        <f t="shared" si="20"/>
        <v>52</v>
      </c>
      <c r="L91" s="214">
        <v>26</v>
      </c>
      <c r="M91" s="270">
        <v>26</v>
      </c>
      <c r="N91" s="260" t="s">
        <v>972</v>
      </c>
      <c r="O91" s="268"/>
      <c r="P91" s="225">
        <v>19</v>
      </c>
      <c r="Q91" s="214">
        <f t="shared" si="22"/>
        <v>34</v>
      </c>
      <c r="R91" s="214">
        <v>12</v>
      </c>
      <c r="S91" s="270">
        <v>22</v>
      </c>
      <c r="T91" s="218" t="s">
        <v>1088</v>
      </c>
      <c r="U91" s="25"/>
      <c r="V91" s="214">
        <v>99</v>
      </c>
      <c r="W91" s="214">
        <f t="shared" si="18"/>
        <v>267</v>
      </c>
      <c r="X91" s="214">
        <v>133</v>
      </c>
      <c r="Y91" s="214">
        <v>134</v>
      </c>
      <c r="Z91" s="14" t="s">
        <v>1189</v>
      </c>
      <c r="AA91" s="25"/>
      <c r="AB91" s="214">
        <v>37</v>
      </c>
      <c r="AC91" s="214">
        <f t="shared" si="24"/>
        <v>77</v>
      </c>
      <c r="AD91" s="214">
        <v>42</v>
      </c>
      <c r="AE91" s="214">
        <v>35</v>
      </c>
    </row>
    <row r="92" spans="2:31" s="253" customFormat="1" ht="16.5" customHeight="1">
      <c r="B92" s="260" t="s">
        <v>1343</v>
      </c>
      <c r="C92" s="268"/>
      <c r="D92" s="225">
        <v>37</v>
      </c>
      <c r="E92" s="214">
        <f t="shared" si="26"/>
        <v>78</v>
      </c>
      <c r="F92" s="214">
        <v>35</v>
      </c>
      <c r="G92" s="214">
        <v>43</v>
      </c>
      <c r="H92" s="269" t="s">
        <v>847</v>
      </c>
      <c r="I92" s="268"/>
      <c r="J92" s="225">
        <v>57</v>
      </c>
      <c r="K92" s="214">
        <f t="shared" si="20"/>
        <v>121</v>
      </c>
      <c r="L92" s="214">
        <v>59</v>
      </c>
      <c r="M92" s="270">
        <v>62</v>
      </c>
      <c r="N92" s="260" t="s">
        <v>974</v>
      </c>
      <c r="O92" s="268"/>
      <c r="P92" s="225">
        <v>19</v>
      </c>
      <c r="Q92" s="214">
        <f t="shared" si="22"/>
        <v>28</v>
      </c>
      <c r="R92" s="214">
        <v>13</v>
      </c>
      <c r="S92" s="270">
        <v>15</v>
      </c>
      <c r="T92" s="218" t="s">
        <v>1089</v>
      </c>
      <c r="U92" s="25"/>
      <c r="V92" s="214">
        <v>104</v>
      </c>
      <c r="W92" s="214">
        <f t="shared" si="18"/>
        <v>243</v>
      </c>
      <c r="X92" s="214">
        <v>120</v>
      </c>
      <c r="Y92" s="214">
        <v>123</v>
      </c>
      <c r="Z92" s="14" t="s">
        <v>1191</v>
      </c>
      <c r="AA92" s="25"/>
      <c r="AB92" s="214">
        <v>5</v>
      </c>
      <c r="AC92" s="214">
        <f t="shared" si="24"/>
        <v>5</v>
      </c>
      <c r="AD92" s="214">
        <v>3</v>
      </c>
      <c r="AE92" s="214">
        <v>2</v>
      </c>
    </row>
    <row r="93" spans="2:31" s="253" customFormat="1" ht="16.5" customHeight="1">
      <c r="B93" s="260" t="s">
        <v>1346</v>
      </c>
      <c r="C93" s="268"/>
      <c r="D93" s="225">
        <v>32</v>
      </c>
      <c r="E93" s="214">
        <f t="shared" si="26"/>
        <v>52</v>
      </c>
      <c r="F93" s="214">
        <v>24</v>
      </c>
      <c r="G93" s="214">
        <v>28</v>
      </c>
      <c r="H93" s="269" t="s">
        <v>849</v>
      </c>
      <c r="I93" s="268"/>
      <c r="J93" s="225">
        <v>52</v>
      </c>
      <c r="K93" s="214">
        <f t="shared" si="20"/>
        <v>115</v>
      </c>
      <c r="L93" s="214">
        <v>54</v>
      </c>
      <c r="M93" s="270">
        <v>61</v>
      </c>
      <c r="N93" s="260" t="s">
        <v>976</v>
      </c>
      <c r="O93" s="268"/>
      <c r="P93" s="225">
        <v>17</v>
      </c>
      <c r="Q93" s="214">
        <f t="shared" si="22"/>
        <v>25</v>
      </c>
      <c r="R93" s="214">
        <v>10</v>
      </c>
      <c r="S93" s="270">
        <v>15</v>
      </c>
      <c r="T93" s="218" t="s">
        <v>1091</v>
      </c>
      <c r="U93" s="25"/>
      <c r="V93" s="214">
        <v>88</v>
      </c>
      <c r="W93" s="214">
        <f t="shared" si="18"/>
        <v>217</v>
      </c>
      <c r="X93" s="214">
        <v>101</v>
      </c>
      <c r="Y93" s="214">
        <v>116</v>
      </c>
      <c r="Z93" s="14" t="s">
        <v>1193</v>
      </c>
      <c r="AA93" s="25"/>
      <c r="AB93" s="214">
        <v>34</v>
      </c>
      <c r="AC93" s="214">
        <f t="shared" si="24"/>
        <v>64</v>
      </c>
      <c r="AD93" s="214">
        <v>30</v>
      </c>
      <c r="AE93" s="214">
        <v>34</v>
      </c>
    </row>
    <row r="94" spans="2:31" s="253" customFormat="1" ht="16.5" customHeight="1">
      <c r="B94" s="260" t="s">
        <v>739</v>
      </c>
      <c r="C94" s="268"/>
      <c r="D94" s="225">
        <v>70</v>
      </c>
      <c r="E94" s="214">
        <f t="shared" si="26"/>
        <v>131</v>
      </c>
      <c r="F94" s="214">
        <v>60</v>
      </c>
      <c r="G94" s="214">
        <v>71</v>
      </c>
      <c r="H94" s="269" t="s">
        <v>851</v>
      </c>
      <c r="I94" s="268"/>
      <c r="J94" s="247">
        <v>5</v>
      </c>
      <c r="K94" s="214">
        <f t="shared" si="20"/>
        <v>12</v>
      </c>
      <c r="L94" s="248">
        <v>6</v>
      </c>
      <c r="M94" s="283">
        <v>6</v>
      </c>
      <c r="N94" s="260" t="s">
        <v>978</v>
      </c>
      <c r="O94" s="268"/>
      <c r="P94" s="225">
        <v>29</v>
      </c>
      <c r="Q94" s="214">
        <f t="shared" si="22"/>
        <v>44</v>
      </c>
      <c r="R94" s="214">
        <v>22</v>
      </c>
      <c r="S94" s="270">
        <v>22</v>
      </c>
      <c r="T94" s="218" t="s">
        <v>1093</v>
      </c>
      <c r="U94" s="25"/>
      <c r="V94" s="214">
        <v>32</v>
      </c>
      <c r="W94" s="214">
        <f t="shared" si="18"/>
        <v>74</v>
      </c>
      <c r="X94" s="214">
        <v>38</v>
      </c>
      <c r="Y94" s="214">
        <v>36</v>
      </c>
      <c r="Z94" s="14"/>
      <c r="AA94" s="25"/>
      <c r="AB94" s="214"/>
      <c r="AC94" s="214"/>
      <c r="AD94" s="214"/>
      <c r="AE94" s="214"/>
    </row>
    <row r="95" spans="2:31" s="253" customFormat="1" ht="16.5" customHeight="1">
      <c r="B95" s="260" t="s">
        <v>1351</v>
      </c>
      <c r="C95" s="268"/>
      <c r="D95" s="225">
        <v>41</v>
      </c>
      <c r="E95" s="214">
        <f t="shared" si="26"/>
        <v>64</v>
      </c>
      <c r="F95" s="214">
        <v>27</v>
      </c>
      <c r="G95" s="214">
        <v>37</v>
      </c>
      <c r="H95" s="269" t="s">
        <v>586</v>
      </c>
      <c r="I95" s="268"/>
      <c r="J95" s="247">
        <v>15</v>
      </c>
      <c r="K95" s="214">
        <f t="shared" si="20"/>
        <v>52</v>
      </c>
      <c r="L95" s="248">
        <v>29</v>
      </c>
      <c r="M95" s="283">
        <v>23</v>
      </c>
      <c r="N95" s="260" t="s">
        <v>979</v>
      </c>
      <c r="O95" s="268"/>
      <c r="P95" s="214">
        <v>26</v>
      </c>
      <c r="Q95" s="214">
        <f t="shared" si="22"/>
        <v>53</v>
      </c>
      <c r="R95" s="214">
        <v>25</v>
      </c>
      <c r="S95" s="214">
        <v>28</v>
      </c>
      <c r="T95" s="14" t="s">
        <v>1095</v>
      </c>
      <c r="U95" s="25"/>
      <c r="V95" s="214">
        <v>70</v>
      </c>
      <c r="W95" s="214">
        <f t="shared" si="18"/>
        <v>131</v>
      </c>
      <c r="X95" s="214">
        <v>67</v>
      </c>
      <c r="Y95" s="214">
        <v>64</v>
      </c>
      <c r="Z95" s="21" t="s">
        <v>593</v>
      </c>
      <c r="AA95" s="25"/>
      <c r="AB95" s="226">
        <f>SUM(AB96:AB119)</f>
        <v>2045</v>
      </c>
      <c r="AC95" s="215">
        <f>SUM(AC96:AC119)</f>
        <v>4143</v>
      </c>
      <c r="AD95" s="215">
        <f>SUM(AD96:AD119)</f>
        <v>1999</v>
      </c>
      <c r="AE95" s="215">
        <f>SUM(AE96:AE119)</f>
        <v>2144</v>
      </c>
    </row>
    <row r="96" spans="2:31" s="253" customFormat="1" ht="16.5" customHeight="1">
      <c r="B96" s="260" t="s">
        <v>1353</v>
      </c>
      <c r="C96" s="268"/>
      <c r="D96" s="225">
        <v>82</v>
      </c>
      <c r="E96" s="214">
        <f t="shared" si="26"/>
        <v>122</v>
      </c>
      <c r="F96" s="214">
        <v>52</v>
      </c>
      <c r="G96" s="214">
        <v>70</v>
      </c>
      <c r="H96" s="269" t="s">
        <v>855</v>
      </c>
      <c r="I96" s="268"/>
      <c r="J96" s="247">
        <v>22</v>
      </c>
      <c r="K96" s="214">
        <f t="shared" si="20"/>
        <v>45</v>
      </c>
      <c r="L96" s="248">
        <v>20</v>
      </c>
      <c r="M96" s="283">
        <v>25</v>
      </c>
      <c r="N96" s="260" t="s">
        <v>981</v>
      </c>
      <c r="O96" s="268"/>
      <c r="P96" s="214">
        <v>12</v>
      </c>
      <c r="Q96" s="214">
        <f t="shared" si="22"/>
        <v>22</v>
      </c>
      <c r="R96" s="214">
        <v>10</v>
      </c>
      <c r="S96" s="214">
        <v>12</v>
      </c>
      <c r="T96" s="14" t="s">
        <v>1097</v>
      </c>
      <c r="U96" s="25"/>
      <c r="V96" s="214">
        <v>80</v>
      </c>
      <c r="W96" s="214">
        <f t="shared" si="18"/>
        <v>189</v>
      </c>
      <c r="X96" s="214">
        <v>94</v>
      </c>
      <c r="Y96" s="214">
        <v>95</v>
      </c>
      <c r="Z96" s="14" t="s">
        <v>2445</v>
      </c>
      <c r="AA96" s="25"/>
      <c r="AB96" s="225">
        <v>0</v>
      </c>
      <c r="AC96" s="214">
        <v>0</v>
      </c>
      <c r="AD96" s="214">
        <v>0</v>
      </c>
      <c r="AE96" s="214">
        <v>0</v>
      </c>
    </row>
    <row r="97" spans="2:31" s="253" customFormat="1" ht="16.5" customHeight="1">
      <c r="B97" s="260" t="s">
        <v>1356</v>
      </c>
      <c r="C97" s="268"/>
      <c r="D97" s="225">
        <v>47</v>
      </c>
      <c r="E97" s="214">
        <f t="shared" si="26"/>
        <v>83</v>
      </c>
      <c r="F97" s="214">
        <v>35</v>
      </c>
      <c r="G97" s="214">
        <v>48</v>
      </c>
      <c r="H97" s="269" t="s">
        <v>858</v>
      </c>
      <c r="I97" s="268"/>
      <c r="J97" s="247">
        <v>23</v>
      </c>
      <c r="K97" s="214">
        <f t="shared" si="20"/>
        <v>41</v>
      </c>
      <c r="L97" s="248">
        <v>20</v>
      </c>
      <c r="M97" s="283">
        <v>21</v>
      </c>
      <c r="N97" s="260" t="s">
        <v>983</v>
      </c>
      <c r="O97" s="268"/>
      <c r="P97" s="214">
        <v>8</v>
      </c>
      <c r="Q97" s="214">
        <f t="shared" si="22"/>
        <v>12</v>
      </c>
      <c r="R97" s="214">
        <v>5</v>
      </c>
      <c r="S97" s="214">
        <v>7</v>
      </c>
      <c r="T97" s="14" t="s">
        <v>1099</v>
      </c>
      <c r="U97" s="25"/>
      <c r="V97" s="214">
        <v>106</v>
      </c>
      <c r="W97" s="214">
        <f t="shared" si="18"/>
        <v>295</v>
      </c>
      <c r="X97" s="214">
        <v>150</v>
      </c>
      <c r="Y97" s="214">
        <v>145</v>
      </c>
      <c r="Z97" s="14" t="s">
        <v>1197</v>
      </c>
      <c r="AA97" s="25"/>
      <c r="AB97" s="225">
        <v>3</v>
      </c>
      <c r="AC97" s="214">
        <f>AD97+AE97</f>
        <v>5</v>
      </c>
      <c r="AD97" s="214">
        <v>2</v>
      </c>
      <c r="AE97" s="214">
        <v>3</v>
      </c>
    </row>
    <row r="98" spans="2:31" s="253" customFormat="1" ht="16.5" customHeight="1">
      <c r="B98" s="260" t="s">
        <v>1357</v>
      </c>
      <c r="C98" s="268"/>
      <c r="D98" s="225">
        <v>26</v>
      </c>
      <c r="E98" s="214">
        <f t="shared" si="26"/>
        <v>51</v>
      </c>
      <c r="F98" s="214">
        <v>21</v>
      </c>
      <c r="G98" s="214">
        <v>30</v>
      </c>
      <c r="H98" s="269" t="s">
        <v>861</v>
      </c>
      <c r="I98" s="268"/>
      <c r="J98" s="247">
        <v>54</v>
      </c>
      <c r="K98" s="214">
        <f t="shared" si="20"/>
        <v>129</v>
      </c>
      <c r="L98" s="248">
        <v>72</v>
      </c>
      <c r="M98" s="283">
        <v>57</v>
      </c>
      <c r="N98" s="260" t="s">
        <v>985</v>
      </c>
      <c r="O98" s="268"/>
      <c r="P98" s="214">
        <v>54</v>
      </c>
      <c r="Q98" s="214">
        <f t="shared" si="22"/>
        <v>80</v>
      </c>
      <c r="R98" s="214">
        <v>26</v>
      </c>
      <c r="S98" s="214">
        <v>54</v>
      </c>
      <c r="T98" s="14" t="s">
        <v>1102</v>
      </c>
      <c r="U98" s="25"/>
      <c r="V98" s="214">
        <v>39</v>
      </c>
      <c r="W98" s="214">
        <f t="shared" si="18"/>
        <v>75</v>
      </c>
      <c r="X98" s="214">
        <v>35</v>
      </c>
      <c r="Y98" s="214">
        <v>40</v>
      </c>
      <c r="Z98" s="14" t="s">
        <v>1199</v>
      </c>
      <c r="AA98" s="25"/>
      <c r="AB98" s="225">
        <v>60</v>
      </c>
      <c r="AC98" s="214">
        <f t="shared" ref="AC98:AC119" si="27">AD98+AE98</f>
        <v>123</v>
      </c>
      <c r="AD98" s="214">
        <v>60</v>
      </c>
      <c r="AE98" s="214">
        <v>63</v>
      </c>
    </row>
    <row r="99" spans="2:31" s="253" customFormat="1" ht="16.5" customHeight="1">
      <c r="B99" s="260" t="s">
        <v>1358</v>
      </c>
      <c r="C99" s="268"/>
      <c r="D99" s="225">
        <v>48</v>
      </c>
      <c r="E99" s="214">
        <f t="shared" si="26"/>
        <v>88</v>
      </c>
      <c r="F99" s="214">
        <v>42</v>
      </c>
      <c r="G99" s="214">
        <v>46</v>
      </c>
      <c r="H99" s="269" t="s">
        <v>587</v>
      </c>
      <c r="I99" s="268"/>
      <c r="J99" s="247">
        <v>19</v>
      </c>
      <c r="K99" s="214">
        <f t="shared" si="20"/>
        <v>69</v>
      </c>
      <c r="L99" s="248">
        <v>34</v>
      </c>
      <c r="M99" s="283">
        <v>35</v>
      </c>
      <c r="N99" s="260" t="s">
        <v>986</v>
      </c>
      <c r="O99" s="268"/>
      <c r="P99" s="214">
        <v>25</v>
      </c>
      <c r="Q99" s="214">
        <f t="shared" si="22"/>
        <v>52</v>
      </c>
      <c r="R99" s="214">
        <v>30</v>
      </c>
      <c r="S99" s="214">
        <v>22</v>
      </c>
      <c r="T99" s="14" t="s">
        <v>1105</v>
      </c>
      <c r="U99" s="25"/>
      <c r="V99" s="214">
        <v>28</v>
      </c>
      <c r="W99" s="214">
        <f t="shared" si="18"/>
        <v>55</v>
      </c>
      <c r="X99" s="214">
        <v>25</v>
      </c>
      <c r="Y99" s="214">
        <v>30</v>
      </c>
      <c r="Z99" s="14" t="s">
        <v>1200</v>
      </c>
      <c r="AA99" s="25"/>
      <c r="AB99" s="225">
        <v>40</v>
      </c>
      <c r="AC99" s="214">
        <f t="shared" si="27"/>
        <v>71</v>
      </c>
      <c r="AD99" s="214">
        <v>35</v>
      </c>
      <c r="AE99" s="214">
        <v>36</v>
      </c>
    </row>
    <row r="100" spans="2:31" s="253" customFormat="1" ht="16.5" customHeight="1">
      <c r="B100" s="260" t="s">
        <v>1359</v>
      </c>
      <c r="C100" s="268"/>
      <c r="D100" s="225">
        <v>7</v>
      </c>
      <c r="E100" s="214">
        <f t="shared" si="26"/>
        <v>14</v>
      </c>
      <c r="F100" s="214">
        <v>7</v>
      </c>
      <c r="G100" s="214">
        <v>7</v>
      </c>
      <c r="H100" s="279"/>
      <c r="I100" s="268"/>
      <c r="J100" s="247"/>
      <c r="K100" s="248"/>
      <c r="L100" s="248"/>
      <c r="M100" s="283"/>
      <c r="N100" s="260" t="s">
        <v>987</v>
      </c>
      <c r="O100" s="268"/>
      <c r="P100" s="214">
        <v>20</v>
      </c>
      <c r="Q100" s="214">
        <f t="shared" si="22"/>
        <v>36</v>
      </c>
      <c r="R100" s="214">
        <v>14</v>
      </c>
      <c r="S100" s="214">
        <v>22</v>
      </c>
      <c r="T100" s="14" t="s">
        <v>1107</v>
      </c>
      <c r="U100" s="25"/>
      <c r="V100" s="214">
        <v>10</v>
      </c>
      <c r="W100" s="214">
        <f t="shared" si="18"/>
        <v>16</v>
      </c>
      <c r="X100" s="214">
        <v>8</v>
      </c>
      <c r="Y100" s="214">
        <v>8</v>
      </c>
      <c r="Z100" s="14" t="s">
        <v>1202</v>
      </c>
      <c r="AA100" s="25"/>
      <c r="AB100" s="225">
        <v>80</v>
      </c>
      <c r="AC100" s="214">
        <f t="shared" si="27"/>
        <v>151</v>
      </c>
      <c r="AD100" s="214">
        <v>74</v>
      </c>
      <c r="AE100" s="214">
        <v>77</v>
      </c>
    </row>
    <row r="101" spans="2:31" s="253" customFormat="1" ht="16.5" customHeight="1">
      <c r="B101" s="260" t="s">
        <v>583</v>
      </c>
      <c r="C101" s="268"/>
      <c r="D101" s="225">
        <v>22</v>
      </c>
      <c r="E101" s="214">
        <f t="shared" si="26"/>
        <v>44</v>
      </c>
      <c r="F101" s="214">
        <v>24</v>
      </c>
      <c r="G101" s="214">
        <v>20</v>
      </c>
      <c r="H101" s="280" t="s">
        <v>588</v>
      </c>
      <c r="I101" s="268"/>
      <c r="J101" s="226">
        <f>SUM(J102:J127,P72:P75)</f>
        <v>1419</v>
      </c>
      <c r="K101" s="215">
        <f t="shared" ref="K101:M101" si="28">SUM(K102:K127,Q72:Q75)</f>
        <v>3022</v>
      </c>
      <c r="L101" s="215">
        <f t="shared" si="28"/>
        <v>1471</v>
      </c>
      <c r="M101" s="243">
        <f t="shared" si="28"/>
        <v>1551</v>
      </c>
      <c r="N101" s="260" t="s">
        <v>989</v>
      </c>
      <c r="O101" s="268"/>
      <c r="P101" s="214">
        <v>47</v>
      </c>
      <c r="Q101" s="214">
        <f t="shared" si="22"/>
        <v>79</v>
      </c>
      <c r="R101" s="214">
        <v>44</v>
      </c>
      <c r="S101" s="214">
        <v>35</v>
      </c>
      <c r="T101" s="14" t="s">
        <v>1109</v>
      </c>
      <c r="U101" s="25"/>
      <c r="V101" s="214">
        <v>8</v>
      </c>
      <c r="W101" s="214">
        <f t="shared" si="18"/>
        <v>17</v>
      </c>
      <c r="X101" s="214">
        <v>7</v>
      </c>
      <c r="Y101" s="214">
        <v>10</v>
      </c>
      <c r="Z101" s="14" t="s">
        <v>1204</v>
      </c>
      <c r="AA101" s="25"/>
      <c r="AB101" s="225">
        <v>280</v>
      </c>
      <c r="AC101" s="214">
        <f t="shared" si="27"/>
        <v>573</v>
      </c>
      <c r="AD101" s="214">
        <v>283</v>
      </c>
      <c r="AE101" s="214">
        <v>290</v>
      </c>
    </row>
    <row r="102" spans="2:31" s="253" customFormat="1" ht="16.5" customHeight="1">
      <c r="C102" s="268"/>
      <c r="D102" s="225"/>
      <c r="E102" s="214"/>
      <c r="F102" s="214"/>
      <c r="G102" s="214"/>
      <c r="H102" s="269" t="s">
        <v>870</v>
      </c>
      <c r="I102" s="268"/>
      <c r="J102" s="225">
        <v>47</v>
      </c>
      <c r="K102" s="214">
        <f>L102+M102</f>
        <v>102</v>
      </c>
      <c r="L102" s="214">
        <v>48</v>
      </c>
      <c r="M102" s="270">
        <v>54</v>
      </c>
      <c r="N102" s="260" t="s">
        <v>991</v>
      </c>
      <c r="O102" s="268"/>
      <c r="P102" s="214">
        <v>14</v>
      </c>
      <c r="Q102" s="214">
        <f t="shared" si="22"/>
        <v>23</v>
      </c>
      <c r="R102" s="214">
        <v>10</v>
      </c>
      <c r="S102" s="214">
        <v>13</v>
      </c>
      <c r="T102" s="14" t="s">
        <v>1111</v>
      </c>
      <c r="U102" s="25"/>
      <c r="V102" s="214">
        <v>12</v>
      </c>
      <c r="W102" s="214">
        <f t="shared" si="18"/>
        <v>17</v>
      </c>
      <c r="X102" s="214">
        <v>6</v>
      </c>
      <c r="Y102" s="214">
        <v>11</v>
      </c>
      <c r="Z102" s="14" t="s">
        <v>1206</v>
      </c>
      <c r="AA102" s="25"/>
      <c r="AB102" s="225">
        <v>67</v>
      </c>
      <c r="AC102" s="214">
        <f t="shared" si="27"/>
        <v>117</v>
      </c>
      <c r="AD102" s="214">
        <v>57</v>
      </c>
      <c r="AE102" s="214">
        <v>60</v>
      </c>
    </row>
    <row r="103" spans="2:31" s="253" customFormat="1" ht="16.5" customHeight="1">
      <c r="B103" s="266" t="s">
        <v>584</v>
      </c>
      <c r="C103" s="268"/>
      <c r="D103" s="226">
        <f>SUM(D104:D118)</f>
        <v>132</v>
      </c>
      <c r="E103" s="215">
        <f t="shared" ref="E103:G103" si="29">SUM(E104:E118)</f>
        <v>171</v>
      </c>
      <c r="F103" s="215">
        <f t="shared" si="29"/>
        <v>71</v>
      </c>
      <c r="G103" s="215">
        <f t="shared" si="29"/>
        <v>100</v>
      </c>
      <c r="H103" s="269" t="s">
        <v>873</v>
      </c>
      <c r="I103" s="268"/>
      <c r="J103" s="225">
        <v>24</v>
      </c>
      <c r="K103" s="214">
        <f t="shared" ref="K103:K127" si="30">L103+M103</f>
        <v>45</v>
      </c>
      <c r="L103" s="214">
        <v>20</v>
      </c>
      <c r="M103" s="270">
        <v>25</v>
      </c>
      <c r="N103" s="260" t="s">
        <v>993</v>
      </c>
      <c r="O103" s="268"/>
      <c r="P103" s="214">
        <v>19</v>
      </c>
      <c r="Q103" s="214">
        <f t="shared" si="22"/>
        <v>34</v>
      </c>
      <c r="R103" s="214">
        <v>14</v>
      </c>
      <c r="S103" s="214">
        <v>20</v>
      </c>
      <c r="T103" s="14" t="s">
        <v>1114</v>
      </c>
      <c r="U103" s="25"/>
      <c r="V103" s="214">
        <v>11</v>
      </c>
      <c r="W103" s="214">
        <f t="shared" si="18"/>
        <v>13</v>
      </c>
      <c r="X103" s="214">
        <v>4</v>
      </c>
      <c r="Y103" s="214">
        <v>9</v>
      </c>
      <c r="Z103" s="14" t="s">
        <v>1208</v>
      </c>
      <c r="AA103" s="25"/>
      <c r="AB103" s="225">
        <v>44</v>
      </c>
      <c r="AC103" s="214">
        <f t="shared" si="27"/>
        <v>85</v>
      </c>
      <c r="AD103" s="214">
        <v>45</v>
      </c>
      <c r="AE103" s="214">
        <v>40</v>
      </c>
    </row>
    <row r="104" spans="2:31" s="253" customFormat="1" ht="16.5" customHeight="1">
      <c r="B104" s="260" t="s">
        <v>761</v>
      </c>
      <c r="C104" s="268"/>
      <c r="D104" s="225">
        <v>3</v>
      </c>
      <c r="E104" s="214">
        <f>F104+G104</f>
        <v>4</v>
      </c>
      <c r="F104" s="214">
        <v>2</v>
      </c>
      <c r="G104" s="214">
        <v>2</v>
      </c>
      <c r="H104" s="269" t="s">
        <v>876</v>
      </c>
      <c r="I104" s="268"/>
      <c r="J104" s="225">
        <v>19</v>
      </c>
      <c r="K104" s="214">
        <f t="shared" si="30"/>
        <v>38</v>
      </c>
      <c r="L104" s="214">
        <v>18</v>
      </c>
      <c r="M104" s="270">
        <v>20</v>
      </c>
      <c r="N104" s="260" t="s">
        <v>996</v>
      </c>
      <c r="O104" s="268"/>
      <c r="P104" s="214">
        <v>19</v>
      </c>
      <c r="Q104" s="214">
        <f t="shared" si="22"/>
        <v>28</v>
      </c>
      <c r="R104" s="214">
        <v>11</v>
      </c>
      <c r="S104" s="214">
        <v>17</v>
      </c>
      <c r="T104" s="14" t="s">
        <v>1117</v>
      </c>
      <c r="U104" s="25"/>
      <c r="V104" s="214">
        <v>2</v>
      </c>
      <c r="W104" s="214">
        <f t="shared" si="18"/>
        <v>3</v>
      </c>
      <c r="X104" s="214">
        <v>1</v>
      </c>
      <c r="Y104" s="214">
        <v>2</v>
      </c>
      <c r="Z104" s="14" t="s">
        <v>841</v>
      </c>
      <c r="AA104" s="25"/>
      <c r="AB104" s="225">
        <v>77</v>
      </c>
      <c r="AC104" s="214">
        <f t="shared" si="27"/>
        <v>149</v>
      </c>
      <c r="AD104" s="214">
        <v>69</v>
      </c>
      <c r="AE104" s="214">
        <v>80</v>
      </c>
    </row>
    <row r="105" spans="2:31" s="253" customFormat="1" ht="16.5" customHeight="1">
      <c r="B105" s="260" t="s">
        <v>763</v>
      </c>
      <c r="C105" s="268"/>
      <c r="D105" s="225">
        <v>15</v>
      </c>
      <c r="E105" s="214">
        <f t="shared" ref="E105:E118" si="31">F105+G105</f>
        <v>16</v>
      </c>
      <c r="F105" s="214">
        <v>4</v>
      </c>
      <c r="G105" s="214">
        <v>12</v>
      </c>
      <c r="H105" s="269" t="s">
        <v>878</v>
      </c>
      <c r="I105" s="268"/>
      <c r="J105" s="225">
        <v>5</v>
      </c>
      <c r="K105" s="214">
        <f t="shared" si="30"/>
        <v>12</v>
      </c>
      <c r="L105" s="214">
        <v>5</v>
      </c>
      <c r="M105" s="270">
        <v>7</v>
      </c>
      <c r="N105" s="260" t="s">
        <v>999</v>
      </c>
      <c r="O105" s="268"/>
      <c r="P105" s="248">
        <v>14</v>
      </c>
      <c r="Q105" s="214">
        <f t="shared" si="22"/>
        <v>22</v>
      </c>
      <c r="R105" s="248">
        <v>11</v>
      </c>
      <c r="S105" s="248">
        <v>11</v>
      </c>
      <c r="T105" s="20"/>
      <c r="U105" s="25"/>
      <c r="V105" s="214"/>
      <c r="W105" s="214"/>
      <c r="X105" s="214"/>
      <c r="Y105" s="214"/>
      <c r="Z105" s="14" t="s">
        <v>1211</v>
      </c>
      <c r="AA105" s="25"/>
      <c r="AB105" s="225">
        <v>77</v>
      </c>
      <c r="AC105" s="214">
        <f t="shared" si="27"/>
        <v>170</v>
      </c>
      <c r="AD105" s="214">
        <v>77</v>
      </c>
      <c r="AE105" s="214">
        <v>93</v>
      </c>
    </row>
    <row r="106" spans="2:31" s="253" customFormat="1" ht="16.5" customHeight="1">
      <c r="B106" s="260" t="s">
        <v>765</v>
      </c>
      <c r="C106" s="268"/>
      <c r="D106" s="225">
        <v>21</v>
      </c>
      <c r="E106" s="214">
        <f t="shared" si="31"/>
        <v>37</v>
      </c>
      <c r="F106" s="214">
        <v>18</v>
      </c>
      <c r="G106" s="214">
        <v>19</v>
      </c>
      <c r="H106" s="269" t="s">
        <v>880</v>
      </c>
      <c r="I106" s="268"/>
      <c r="J106" s="225">
        <v>8</v>
      </c>
      <c r="K106" s="214">
        <f t="shared" si="30"/>
        <v>11</v>
      </c>
      <c r="L106" s="214">
        <v>6</v>
      </c>
      <c r="M106" s="270">
        <v>5</v>
      </c>
      <c r="N106" s="260" t="s">
        <v>1002</v>
      </c>
      <c r="O106" s="268"/>
      <c r="P106" s="248">
        <v>11</v>
      </c>
      <c r="Q106" s="214">
        <f t="shared" si="22"/>
        <v>17</v>
      </c>
      <c r="R106" s="248">
        <v>5</v>
      </c>
      <c r="S106" s="248">
        <v>12</v>
      </c>
      <c r="T106" s="21" t="s">
        <v>591</v>
      </c>
      <c r="U106" s="25"/>
      <c r="V106" s="215">
        <f>SUM(V107:V127,AB72:AB77)</f>
        <v>334</v>
      </c>
      <c r="W106" s="215">
        <f>SUM(W107:W127,AC72:AC77)</f>
        <v>583</v>
      </c>
      <c r="X106" s="215">
        <f>SUM(X107:X127,AD72:AD77)</f>
        <v>262</v>
      </c>
      <c r="Y106" s="215">
        <f>SUM(Y107:Y127,AE72:AE77)</f>
        <v>321</v>
      </c>
      <c r="Z106" s="14" t="s">
        <v>594</v>
      </c>
      <c r="AA106" s="25"/>
      <c r="AB106" s="225">
        <v>1</v>
      </c>
      <c r="AC106" s="214">
        <f t="shared" si="27"/>
        <v>2</v>
      </c>
      <c r="AD106" s="214">
        <v>1</v>
      </c>
      <c r="AE106" s="214">
        <v>1</v>
      </c>
    </row>
    <row r="107" spans="2:31" s="253" customFormat="1" ht="16.5" customHeight="1">
      <c r="B107" s="260" t="s">
        <v>767</v>
      </c>
      <c r="C107" s="268"/>
      <c r="D107" s="225">
        <v>10</v>
      </c>
      <c r="E107" s="214">
        <f t="shared" si="31"/>
        <v>11</v>
      </c>
      <c r="F107" s="214">
        <v>4</v>
      </c>
      <c r="G107" s="214">
        <v>7</v>
      </c>
      <c r="H107" s="269" t="s">
        <v>883</v>
      </c>
      <c r="I107" s="268"/>
      <c r="J107" s="225">
        <v>3</v>
      </c>
      <c r="K107" s="214">
        <f t="shared" si="30"/>
        <v>5</v>
      </c>
      <c r="L107" s="214">
        <v>2</v>
      </c>
      <c r="M107" s="270">
        <v>3</v>
      </c>
      <c r="N107" s="260" t="s">
        <v>1004</v>
      </c>
      <c r="O107" s="268"/>
      <c r="P107" s="248">
        <v>5</v>
      </c>
      <c r="Q107" s="214">
        <f t="shared" si="22"/>
        <v>10</v>
      </c>
      <c r="R107" s="248">
        <v>3</v>
      </c>
      <c r="S107" s="248">
        <v>7</v>
      </c>
      <c r="T107" s="14" t="s">
        <v>1122</v>
      </c>
      <c r="U107" s="25"/>
      <c r="V107" s="214">
        <v>3</v>
      </c>
      <c r="W107" s="214">
        <f>X107+Y107</f>
        <v>6</v>
      </c>
      <c r="X107" s="214">
        <v>3</v>
      </c>
      <c r="Y107" s="214">
        <v>3</v>
      </c>
      <c r="Z107" s="14" t="s">
        <v>1193</v>
      </c>
      <c r="AA107" s="25"/>
      <c r="AB107" s="225">
        <v>220</v>
      </c>
      <c r="AC107" s="214">
        <f t="shared" si="27"/>
        <v>418</v>
      </c>
      <c r="AD107" s="214">
        <v>199</v>
      </c>
      <c r="AE107" s="214">
        <v>219</v>
      </c>
    </row>
    <row r="108" spans="2:31" s="253" customFormat="1" ht="16.5" customHeight="1">
      <c r="B108" s="260" t="s">
        <v>769</v>
      </c>
      <c r="C108" s="268"/>
      <c r="D108" s="225">
        <v>3</v>
      </c>
      <c r="E108" s="214">
        <f t="shared" si="31"/>
        <v>3</v>
      </c>
      <c r="F108" s="214">
        <v>1</v>
      </c>
      <c r="G108" s="214">
        <v>2</v>
      </c>
      <c r="H108" s="269" t="s">
        <v>886</v>
      </c>
      <c r="I108" s="268"/>
      <c r="J108" s="225">
        <v>58</v>
      </c>
      <c r="K108" s="214">
        <f t="shared" si="30"/>
        <v>114</v>
      </c>
      <c r="L108" s="214">
        <v>58</v>
      </c>
      <c r="M108" s="270">
        <v>56</v>
      </c>
      <c r="N108" s="260" t="s">
        <v>1006</v>
      </c>
      <c r="O108" s="268"/>
      <c r="P108" s="248">
        <v>4</v>
      </c>
      <c r="Q108" s="214">
        <f t="shared" si="22"/>
        <v>6</v>
      </c>
      <c r="R108" s="248">
        <v>3</v>
      </c>
      <c r="S108" s="248">
        <v>3</v>
      </c>
      <c r="T108" s="14" t="s">
        <v>1124</v>
      </c>
      <c r="U108" s="25"/>
      <c r="V108" s="214">
        <v>8</v>
      </c>
      <c r="W108" s="214">
        <f t="shared" ref="W108:W127" si="32">X108+Y108</f>
        <v>14</v>
      </c>
      <c r="X108" s="214">
        <v>7</v>
      </c>
      <c r="Y108" s="214">
        <v>7</v>
      </c>
      <c r="Z108" s="14" t="s">
        <v>1214</v>
      </c>
      <c r="AA108" s="25"/>
      <c r="AB108" s="225">
        <v>66</v>
      </c>
      <c r="AC108" s="214">
        <f t="shared" si="27"/>
        <v>132</v>
      </c>
      <c r="AD108" s="214">
        <v>61</v>
      </c>
      <c r="AE108" s="214">
        <v>71</v>
      </c>
    </row>
    <row r="109" spans="2:31" s="253" customFormat="1" ht="16.5" customHeight="1">
      <c r="B109" s="260" t="s">
        <v>771</v>
      </c>
      <c r="C109" s="268"/>
      <c r="D109" s="225">
        <v>15</v>
      </c>
      <c r="E109" s="214">
        <f t="shared" si="31"/>
        <v>15</v>
      </c>
      <c r="F109" s="214">
        <v>6</v>
      </c>
      <c r="G109" s="214">
        <v>9</v>
      </c>
      <c r="H109" s="269" t="s">
        <v>889</v>
      </c>
      <c r="I109" s="268"/>
      <c r="J109" s="225">
        <v>33</v>
      </c>
      <c r="K109" s="214">
        <f t="shared" si="30"/>
        <v>63</v>
      </c>
      <c r="L109" s="214">
        <v>33</v>
      </c>
      <c r="M109" s="270">
        <v>30</v>
      </c>
      <c r="N109" s="260" t="s">
        <v>1008</v>
      </c>
      <c r="O109" s="268"/>
      <c r="P109" s="248">
        <v>5</v>
      </c>
      <c r="Q109" s="214">
        <f t="shared" si="22"/>
        <v>8</v>
      </c>
      <c r="R109" s="248">
        <v>3</v>
      </c>
      <c r="S109" s="248">
        <v>5</v>
      </c>
      <c r="T109" s="14" t="s">
        <v>1126</v>
      </c>
      <c r="U109" s="25"/>
      <c r="V109" s="214">
        <v>20</v>
      </c>
      <c r="W109" s="214">
        <f t="shared" si="32"/>
        <v>46</v>
      </c>
      <c r="X109" s="214">
        <v>20</v>
      </c>
      <c r="Y109" s="214">
        <v>26</v>
      </c>
      <c r="Z109" s="14" t="s">
        <v>1216</v>
      </c>
      <c r="AA109" s="25"/>
      <c r="AB109" s="225">
        <v>22</v>
      </c>
      <c r="AC109" s="214">
        <f t="shared" si="27"/>
        <v>44</v>
      </c>
      <c r="AD109" s="214">
        <v>20</v>
      </c>
      <c r="AE109" s="214">
        <v>24</v>
      </c>
    </row>
    <row r="110" spans="2:31" s="253" customFormat="1" ht="16.5" customHeight="1">
      <c r="B110" s="260" t="s">
        <v>773</v>
      </c>
      <c r="C110" s="268"/>
      <c r="D110" s="225">
        <v>14</v>
      </c>
      <c r="E110" s="214">
        <f t="shared" si="31"/>
        <v>17</v>
      </c>
      <c r="F110" s="214">
        <v>4</v>
      </c>
      <c r="G110" s="214">
        <v>13</v>
      </c>
      <c r="H110" s="269" t="s">
        <v>892</v>
      </c>
      <c r="I110" s="268"/>
      <c r="J110" s="225">
        <v>115</v>
      </c>
      <c r="K110" s="214">
        <f t="shared" si="30"/>
        <v>274</v>
      </c>
      <c r="L110" s="214">
        <v>128</v>
      </c>
      <c r="M110" s="270">
        <v>146</v>
      </c>
      <c r="O110" s="268"/>
      <c r="P110" s="248"/>
      <c r="Q110" s="248"/>
      <c r="R110" s="248"/>
      <c r="S110" s="248"/>
      <c r="T110" s="14" t="s">
        <v>1127</v>
      </c>
      <c r="U110" s="25"/>
      <c r="V110" s="214">
        <v>9</v>
      </c>
      <c r="W110" s="214">
        <f t="shared" si="32"/>
        <v>12</v>
      </c>
      <c r="X110" s="214">
        <v>5</v>
      </c>
      <c r="Y110" s="214">
        <v>7</v>
      </c>
      <c r="Z110" s="14" t="s">
        <v>1218</v>
      </c>
      <c r="AA110" s="25"/>
      <c r="AB110" s="225">
        <v>184</v>
      </c>
      <c r="AC110" s="214">
        <f t="shared" si="27"/>
        <v>365</v>
      </c>
      <c r="AD110" s="214">
        <v>174</v>
      </c>
      <c r="AE110" s="214">
        <v>191</v>
      </c>
    </row>
    <row r="111" spans="2:31" s="253" customFormat="1" ht="16.5" customHeight="1">
      <c r="B111" s="260" t="s">
        <v>775</v>
      </c>
      <c r="C111" s="268"/>
      <c r="D111" s="225">
        <v>7</v>
      </c>
      <c r="E111" s="214">
        <f t="shared" si="31"/>
        <v>8</v>
      </c>
      <c r="F111" s="214">
        <v>4</v>
      </c>
      <c r="G111" s="214">
        <v>4</v>
      </c>
      <c r="H111" s="269" t="s">
        <v>895</v>
      </c>
      <c r="I111" s="268"/>
      <c r="J111" s="225">
        <v>40</v>
      </c>
      <c r="K111" s="214">
        <f t="shared" si="30"/>
        <v>107</v>
      </c>
      <c r="L111" s="214">
        <v>51</v>
      </c>
      <c r="M111" s="270">
        <v>56</v>
      </c>
      <c r="N111" s="266" t="s">
        <v>590</v>
      </c>
      <c r="O111" s="268"/>
      <c r="P111" s="215">
        <f>SUM(P112:P127,V72:V104)</f>
        <v>3375</v>
      </c>
      <c r="Q111" s="215">
        <f t="shared" ref="Q111:S111" si="33">SUM(Q112:Q127,W72:W104)</f>
        <v>7788</v>
      </c>
      <c r="R111" s="215">
        <f t="shared" si="33"/>
        <v>3825</v>
      </c>
      <c r="S111" s="215">
        <f t="shared" si="33"/>
        <v>3963</v>
      </c>
      <c r="T111" s="14" t="s">
        <v>745</v>
      </c>
      <c r="U111" s="25"/>
      <c r="V111" s="214">
        <v>6</v>
      </c>
      <c r="W111" s="214">
        <f t="shared" si="32"/>
        <v>10</v>
      </c>
      <c r="X111" s="214">
        <v>4</v>
      </c>
      <c r="Y111" s="214">
        <v>6</v>
      </c>
      <c r="Z111" s="14" t="s">
        <v>1220</v>
      </c>
      <c r="AA111" s="25"/>
      <c r="AB111" s="225">
        <v>51</v>
      </c>
      <c r="AC111" s="214">
        <f t="shared" si="27"/>
        <v>114</v>
      </c>
      <c r="AD111" s="214">
        <v>53</v>
      </c>
      <c r="AE111" s="214">
        <v>61</v>
      </c>
    </row>
    <row r="112" spans="2:31" s="253" customFormat="1" ht="16.5" customHeight="1">
      <c r="B112" s="260" t="s">
        <v>777</v>
      </c>
      <c r="C112" s="268"/>
      <c r="D112" s="225">
        <v>13</v>
      </c>
      <c r="E112" s="214">
        <f t="shared" si="31"/>
        <v>19</v>
      </c>
      <c r="F112" s="214">
        <v>7</v>
      </c>
      <c r="G112" s="214">
        <v>12</v>
      </c>
      <c r="H112" s="269" t="s">
        <v>898</v>
      </c>
      <c r="I112" s="268"/>
      <c r="J112" s="225">
        <v>76</v>
      </c>
      <c r="K112" s="214">
        <f t="shared" si="30"/>
        <v>171</v>
      </c>
      <c r="L112" s="214">
        <v>83</v>
      </c>
      <c r="M112" s="270">
        <v>88</v>
      </c>
      <c r="N112" s="218" t="s">
        <v>1012</v>
      </c>
      <c r="O112" s="25"/>
      <c r="P112" s="214">
        <v>477</v>
      </c>
      <c r="Q112" s="214">
        <f>R112+S112</f>
        <v>1212</v>
      </c>
      <c r="R112" s="214">
        <v>590</v>
      </c>
      <c r="S112" s="214">
        <v>622</v>
      </c>
      <c r="T112" s="14" t="s">
        <v>1128</v>
      </c>
      <c r="U112" s="25"/>
      <c r="V112" s="214">
        <v>34</v>
      </c>
      <c r="W112" s="214">
        <f t="shared" si="32"/>
        <v>59</v>
      </c>
      <c r="X112" s="214">
        <v>25</v>
      </c>
      <c r="Y112" s="214">
        <v>34</v>
      </c>
      <c r="Z112" s="14" t="s">
        <v>1222</v>
      </c>
      <c r="AA112" s="25"/>
      <c r="AB112" s="225">
        <v>67</v>
      </c>
      <c r="AC112" s="214">
        <f t="shared" si="27"/>
        <v>118</v>
      </c>
      <c r="AD112" s="214">
        <v>57</v>
      </c>
      <c r="AE112" s="214">
        <v>61</v>
      </c>
    </row>
    <row r="113" spans="2:31" s="253" customFormat="1" ht="16.5" customHeight="1">
      <c r="B113" s="260" t="s">
        <v>779</v>
      </c>
      <c r="C113" s="268"/>
      <c r="D113" s="225">
        <v>2</v>
      </c>
      <c r="E113" s="214">
        <f t="shared" si="31"/>
        <v>2</v>
      </c>
      <c r="F113" s="214">
        <v>1</v>
      </c>
      <c r="G113" s="214">
        <v>1</v>
      </c>
      <c r="H113" s="269" t="s">
        <v>901</v>
      </c>
      <c r="I113" s="268"/>
      <c r="J113" s="225">
        <v>16</v>
      </c>
      <c r="K113" s="214">
        <f t="shared" si="30"/>
        <v>24</v>
      </c>
      <c r="L113" s="214">
        <v>10</v>
      </c>
      <c r="M113" s="270">
        <v>14</v>
      </c>
      <c r="N113" s="218" t="s">
        <v>1013</v>
      </c>
      <c r="O113" s="25"/>
      <c r="P113" s="214">
        <v>34</v>
      </c>
      <c r="Q113" s="214">
        <f t="shared" ref="Q113:Q127" si="34">R113+S113</f>
        <v>70</v>
      </c>
      <c r="R113" s="214">
        <v>37</v>
      </c>
      <c r="S113" s="214">
        <v>33</v>
      </c>
      <c r="T113" s="14" t="s">
        <v>1130</v>
      </c>
      <c r="U113" s="25"/>
      <c r="V113" s="214">
        <v>24</v>
      </c>
      <c r="W113" s="214">
        <f t="shared" si="32"/>
        <v>32</v>
      </c>
      <c r="X113" s="214">
        <v>16</v>
      </c>
      <c r="Y113" s="214">
        <v>16</v>
      </c>
      <c r="Z113" s="14" t="s">
        <v>1224</v>
      </c>
      <c r="AA113" s="25"/>
      <c r="AB113" s="225">
        <v>38</v>
      </c>
      <c r="AC113" s="214">
        <f t="shared" si="27"/>
        <v>82</v>
      </c>
      <c r="AD113" s="214">
        <v>45</v>
      </c>
      <c r="AE113" s="214">
        <v>37</v>
      </c>
    </row>
    <row r="114" spans="2:31" s="253" customFormat="1" ht="16.5" customHeight="1">
      <c r="B114" s="260" t="s">
        <v>782</v>
      </c>
      <c r="C114" s="268"/>
      <c r="D114" s="225">
        <v>6</v>
      </c>
      <c r="E114" s="214">
        <f t="shared" si="31"/>
        <v>8</v>
      </c>
      <c r="F114" s="214">
        <v>2</v>
      </c>
      <c r="G114" s="214">
        <v>6</v>
      </c>
      <c r="H114" s="269" t="s">
        <v>904</v>
      </c>
      <c r="I114" s="268"/>
      <c r="J114" s="225">
        <v>13</v>
      </c>
      <c r="K114" s="214">
        <f t="shared" si="30"/>
        <v>26</v>
      </c>
      <c r="L114" s="214">
        <v>9</v>
      </c>
      <c r="M114" s="270">
        <v>17</v>
      </c>
      <c r="N114" s="218" t="s">
        <v>1015</v>
      </c>
      <c r="O114" s="25"/>
      <c r="P114" s="214">
        <v>22</v>
      </c>
      <c r="Q114" s="214">
        <f t="shared" si="34"/>
        <v>42</v>
      </c>
      <c r="R114" s="214">
        <v>23</v>
      </c>
      <c r="S114" s="214">
        <v>19</v>
      </c>
      <c r="T114" s="14" t="s">
        <v>1132</v>
      </c>
      <c r="U114" s="25"/>
      <c r="V114" s="214">
        <v>17</v>
      </c>
      <c r="W114" s="214">
        <f t="shared" si="32"/>
        <v>29</v>
      </c>
      <c r="X114" s="214">
        <v>10</v>
      </c>
      <c r="Y114" s="214">
        <v>19</v>
      </c>
      <c r="Z114" s="14" t="s">
        <v>1226</v>
      </c>
      <c r="AA114" s="25"/>
      <c r="AB114" s="225">
        <v>25</v>
      </c>
      <c r="AC114" s="214">
        <f t="shared" si="27"/>
        <v>49</v>
      </c>
      <c r="AD114" s="214">
        <v>26</v>
      </c>
      <c r="AE114" s="214">
        <v>23</v>
      </c>
    </row>
    <row r="115" spans="2:31" s="253" customFormat="1" ht="16.5" customHeight="1">
      <c r="B115" s="260" t="s">
        <v>785</v>
      </c>
      <c r="C115" s="268"/>
      <c r="D115" s="225">
        <v>9</v>
      </c>
      <c r="E115" s="214">
        <f t="shared" si="31"/>
        <v>13</v>
      </c>
      <c r="F115" s="214">
        <v>6</v>
      </c>
      <c r="G115" s="214">
        <v>7</v>
      </c>
      <c r="H115" s="269" t="s">
        <v>907</v>
      </c>
      <c r="I115" s="268"/>
      <c r="J115" s="225">
        <v>29</v>
      </c>
      <c r="K115" s="214">
        <f t="shared" si="30"/>
        <v>60</v>
      </c>
      <c r="L115" s="214">
        <v>27</v>
      </c>
      <c r="M115" s="270">
        <v>33</v>
      </c>
      <c r="N115" s="218" t="s">
        <v>1017</v>
      </c>
      <c r="O115" s="25"/>
      <c r="P115" s="214">
        <v>197</v>
      </c>
      <c r="Q115" s="214">
        <f t="shared" si="34"/>
        <v>452</v>
      </c>
      <c r="R115" s="214">
        <v>230</v>
      </c>
      <c r="S115" s="214">
        <v>222</v>
      </c>
      <c r="T115" s="14" t="s">
        <v>1134</v>
      </c>
      <c r="U115" s="25"/>
      <c r="V115" s="214">
        <v>19</v>
      </c>
      <c r="W115" s="214">
        <f t="shared" si="32"/>
        <v>28</v>
      </c>
      <c r="X115" s="214">
        <v>14</v>
      </c>
      <c r="Y115" s="214">
        <v>14</v>
      </c>
      <c r="Z115" s="14" t="s">
        <v>1227</v>
      </c>
      <c r="AA115" s="25"/>
      <c r="AB115" s="225">
        <v>165</v>
      </c>
      <c r="AC115" s="214">
        <f t="shared" si="27"/>
        <v>425</v>
      </c>
      <c r="AD115" s="214">
        <v>211</v>
      </c>
      <c r="AE115" s="214">
        <v>214</v>
      </c>
    </row>
    <row r="116" spans="2:31" s="253" customFormat="1" ht="16.5" customHeight="1">
      <c r="B116" s="260" t="s">
        <v>788</v>
      </c>
      <c r="C116" s="268"/>
      <c r="D116" s="225">
        <v>13</v>
      </c>
      <c r="E116" s="214">
        <f t="shared" si="31"/>
        <v>17</v>
      </c>
      <c r="F116" s="214">
        <v>12</v>
      </c>
      <c r="G116" s="214">
        <v>5</v>
      </c>
      <c r="H116" s="269" t="s">
        <v>741</v>
      </c>
      <c r="I116" s="268"/>
      <c r="J116" s="225">
        <v>20</v>
      </c>
      <c r="K116" s="214">
        <f t="shared" si="30"/>
        <v>39</v>
      </c>
      <c r="L116" s="214">
        <v>20</v>
      </c>
      <c r="M116" s="270">
        <v>19</v>
      </c>
      <c r="N116" s="218" t="s">
        <v>1020</v>
      </c>
      <c r="O116" s="25"/>
      <c r="P116" s="214">
        <v>106</v>
      </c>
      <c r="Q116" s="214">
        <f t="shared" si="34"/>
        <v>317</v>
      </c>
      <c r="R116" s="214">
        <v>159</v>
      </c>
      <c r="S116" s="214">
        <v>158</v>
      </c>
      <c r="T116" s="269" t="s">
        <v>1136</v>
      </c>
      <c r="U116" s="268"/>
      <c r="V116" s="248">
        <v>4</v>
      </c>
      <c r="W116" s="214">
        <f t="shared" si="32"/>
        <v>8</v>
      </c>
      <c r="X116" s="248">
        <v>5</v>
      </c>
      <c r="Y116" s="248">
        <v>3</v>
      </c>
      <c r="Z116" s="14" t="s">
        <v>1228</v>
      </c>
      <c r="AA116" s="25"/>
      <c r="AB116" s="225">
        <v>305</v>
      </c>
      <c r="AC116" s="214">
        <f t="shared" si="27"/>
        <v>632</v>
      </c>
      <c r="AD116" s="214">
        <v>299</v>
      </c>
      <c r="AE116" s="214">
        <v>333</v>
      </c>
    </row>
    <row r="117" spans="2:31" s="253" customFormat="1" ht="16.5" customHeight="1">
      <c r="B117" s="260" t="s">
        <v>2392</v>
      </c>
      <c r="C117" s="268"/>
      <c r="D117" s="225">
        <v>0</v>
      </c>
      <c r="E117" s="214">
        <f t="shared" si="31"/>
        <v>0</v>
      </c>
      <c r="F117" s="214">
        <v>0</v>
      </c>
      <c r="G117" s="214">
        <v>0</v>
      </c>
      <c r="H117" s="269" t="s">
        <v>912</v>
      </c>
      <c r="I117" s="268"/>
      <c r="J117" s="225">
        <v>8</v>
      </c>
      <c r="K117" s="214">
        <f t="shared" si="30"/>
        <v>17</v>
      </c>
      <c r="L117" s="214">
        <v>9</v>
      </c>
      <c r="M117" s="270">
        <v>8</v>
      </c>
      <c r="N117" s="218" t="s">
        <v>1022</v>
      </c>
      <c r="O117" s="25"/>
      <c r="P117" s="214">
        <v>105</v>
      </c>
      <c r="Q117" s="214">
        <f t="shared" si="34"/>
        <v>200</v>
      </c>
      <c r="R117" s="214">
        <v>103</v>
      </c>
      <c r="S117" s="214">
        <v>97</v>
      </c>
      <c r="T117" s="269" t="s">
        <v>1137</v>
      </c>
      <c r="U117" s="268"/>
      <c r="V117" s="248">
        <v>13</v>
      </c>
      <c r="W117" s="214">
        <f t="shared" si="32"/>
        <v>21</v>
      </c>
      <c r="X117" s="248">
        <v>8</v>
      </c>
      <c r="Y117" s="248">
        <v>13</v>
      </c>
      <c r="Z117" s="14" t="s">
        <v>1229</v>
      </c>
      <c r="AA117" s="25"/>
      <c r="AB117" s="225">
        <v>110</v>
      </c>
      <c r="AC117" s="214">
        <f t="shared" si="27"/>
        <v>195</v>
      </c>
      <c r="AD117" s="214">
        <v>94</v>
      </c>
      <c r="AE117" s="214">
        <v>101</v>
      </c>
    </row>
    <row r="118" spans="2:31" s="253" customFormat="1" ht="16.5" customHeight="1">
      <c r="B118" s="260" t="s">
        <v>2393</v>
      </c>
      <c r="C118" s="268"/>
      <c r="D118" s="225">
        <v>1</v>
      </c>
      <c r="E118" s="214">
        <f t="shared" si="31"/>
        <v>1</v>
      </c>
      <c r="F118" s="214">
        <v>0</v>
      </c>
      <c r="G118" s="214">
        <v>1</v>
      </c>
      <c r="H118" s="269" t="s">
        <v>915</v>
      </c>
      <c r="I118" s="268"/>
      <c r="J118" s="225">
        <v>30</v>
      </c>
      <c r="K118" s="214">
        <f t="shared" si="30"/>
        <v>66</v>
      </c>
      <c r="L118" s="214">
        <v>28</v>
      </c>
      <c r="M118" s="270">
        <v>38</v>
      </c>
      <c r="N118" s="218" t="s">
        <v>1024</v>
      </c>
      <c r="O118" s="25"/>
      <c r="P118" s="214">
        <v>155</v>
      </c>
      <c r="Q118" s="214">
        <f t="shared" si="34"/>
        <v>339</v>
      </c>
      <c r="R118" s="214">
        <v>174</v>
      </c>
      <c r="S118" s="214">
        <v>165</v>
      </c>
      <c r="T118" s="269" t="s">
        <v>1138</v>
      </c>
      <c r="U118" s="268"/>
      <c r="V118" s="248">
        <v>11</v>
      </c>
      <c r="W118" s="214">
        <f t="shared" si="32"/>
        <v>19</v>
      </c>
      <c r="X118" s="248">
        <v>10</v>
      </c>
      <c r="Y118" s="248">
        <v>9</v>
      </c>
      <c r="Z118" s="14" t="s">
        <v>1230</v>
      </c>
      <c r="AA118" s="25"/>
      <c r="AB118" s="225">
        <v>22</v>
      </c>
      <c r="AC118" s="214">
        <f t="shared" si="27"/>
        <v>40</v>
      </c>
      <c r="AD118" s="214">
        <v>18</v>
      </c>
      <c r="AE118" s="214">
        <v>22</v>
      </c>
    </row>
    <row r="119" spans="2:31" s="253" customFormat="1" ht="16.5" customHeight="1">
      <c r="B119" s="266"/>
      <c r="C119" s="268"/>
      <c r="D119" s="225"/>
      <c r="E119" s="214"/>
      <c r="F119" s="214"/>
      <c r="G119" s="214"/>
      <c r="H119" s="269" t="s">
        <v>918</v>
      </c>
      <c r="I119" s="268"/>
      <c r="J119" s="225">
        <v>72</v>
      </c>
      <c r="K119" s="214">
        <f t="shared" si="30"/>
        <v>140</v>
      </c>
      <c r="L119" s="214">
        <v>68</v>
      </c>
      <c r="M119" s="270">
        <v>72</v>
      </c>
      <c r="N119" s="218" t="s">
        <v>1025</v>
      </c>
      <c r="O119" s="25"/>
      <c r="P119" s="214">
        <v>275</v>
      </c>
      <c r="Q119" s="214">
        <f t="shared" si="34"/>
        <v>708</v>
      </c>
      <c r="R119" s="214">
        <v>347</v>
      </c>
      <c r="S119" s="214">
        <v>361</v>
      </c>
      <c r="T119" s="269" t="s">
        <v>1139</v>
      </c>
      <c r="U119" s="268"/>
      <c r="V119" s="248">
        <v>10</v>
      </c>
      <c r="W119" s="214">
        <f t="shared" si="32"/>
        <v>18</v>
      </c>
      <c r="X119" s="248">
        <v>10</v>
      </c>
      <c r="Y119" s="248">
        <v>8</v>
      </c>
      <c r="Z119" s="14" t="s">
        <v>843</v>
      </c>
      <c r="AA119" s="25"/>
      <c r="AB119" s="225">
        <v>41</v>
      </c>
      <c r="AC119" s="214">
        <f t="shared" si="27"/>
        <v>83</v>
      </c>
      <c r="AD119" s="214">
        <v>39</v>
      </c>
      <c r="AE119" s="214">
        <v>44</v>
      </c>
    </row>
    <row r="120" spans="2:31" s="253" customFormat="1" ht="16.5" customHeight="1">
      <c r="B120" s="260"/>
      <c r="C120" s="268"/>
      <c r="D120" s="225"/>
      <c r="E120" s="214"/>
      <c r="F120" s="214"/>
      <c r="G120" s="214"/>
      <c r="H120" s="269" t="s">
        <v>920</v>
      </c>
      <c r="I120" s="268"/>
      <c r="J120" s="225">
        <v>68</v>
      </c>
      <c r="K120" s="214">
        <f t="shared" si="30"/>
        <v>137</v>
      </c>
      <c r="L120" s="214">
        <v>64</v>
      </c>
      <c r="M120" s="270">
        <v>73</v>
      </c>
      <c r="N120" s="218" t="s">
        <v>1027</v>
      </c>
      <c r="O120" s="25"/>
      <c r="P120" s="214">
        <v>205</v>
      </c>
      <c r="Q120" s="214">
        <f t="shared" si="34"/>
        <v>410</v>
      </c>
      <c r="R120" s="214">
        <v>197</v>
      </c>
      <c r="S120" s="214">
        <v>213</v>
      </c>
      <c r="T120" s="269" t="s">
        <v>1140</v>
      </c>
      <c r="U120" s="268"/>
      <c r="V120" s="248">
        <v>10</v>
      </c>
      <c r="W120" s="214">
        <f t="shared" si="32"/>
        <v>23</v>
      </c>
      <c r="X120" s="248">
        <v>9</v>
      </c>
      <c r="Y120" s="248">
        <v>14</v>
      </c>
      <c r="Z120" s="279"/>
      <c r="AA120" s="268"/>
    </row>
    <row r="121" spans="2:31" s="253" customFormat="1" ht="16.5" customHeight="1">
      <c r="B121" s="260"/>
      <c r="C121" s="268"/>
      <c r="D121" s="225"/>
      <c r="E121" s="214"/>
      <c r="F121" s="214"/>
      <c r="G121" s="214"/>
      <c r="H121" s="269" t="s">
        <v>922</v>
      </c>
      <c r="I121" s="268"/>
      <c r="J121" s="225">
        <v>19</v>
      </c>
      <c r="K121" s="214">
        <f t="shared" si="30"/>
        <v>38</v>
      </c>
      <c r="L121" s="214">
        <v>21</v>
      </c>
      <c r="M121" s="270">
        <v>17</v>
      </c>
      <c r="N121" s="218" t="s">
        <v>1029</v>
      </c>
      <c r="O121" s="25"/>
      <c r="P121" s="214">
        <v>207</v>
      </c>
      <c r="Q121" s="214">
        <f t="shared" si="34"/>
        <v>486</v>
      </c>
      <c r="R121" s="214">
        <v>232</v>
      </c>
      <c r="S121" s="214">
        <v>254</v>
      </c>
      <c r="T121" s="269" t="s">
        <v>847</v>
      </c>
      <c r="U121" s="268"/>
      <c r="V121" s="248">
        <v>39</v>
      </c>
      <c r="W121" s="214">
        <f t="shared" si="32"/>
        <v>77</v>
      </c>
      <c r="X121" s="248">
        <v>37</v>
      </c>
      <c r="Y121" s="248">
        <v>40</v>
      </c>
      <c r="Z121" s="279"/>
      <c r="AA121" s="268"/>
    </row>
    <row r="122" spans="2:31" s="253" customFormat="1" ht="16.5" customHeight="1">
      <c r="B122" s="260"/>
      <c r="C122" s="268"/>
      <c r="D122" s="225"/>
      <c r="E122" s="214"/>
      <c r="F122" s="214"/>
      <c r="G122" s="214"/>
      <c r="H122" s="269" t="s">
        <v>925</v>
      </c>
      <c r="I122" s="268"/>
      <c r="J122" s="225">
        <v>32</v>
      </c>
      <c r="K122" s="214">
        <f t="shared" si="30"/>
        <v>76</v>
      </c>
      <c r="L122" s="214">
        <v>37</v>
      </c>
      <c r="M122" s="270">
        <v>39</v>
      </c>
      <c r="N122" s="218" t="s">
        <v>1031</v>
      </c>
      <c r="O122" s="25"/>
      <c r="P122" s="214">
        <v>129</v>
      </c>
      <c r="Q122" s="214">
        <f t="shared" si="34"/>
        <v>262</v>
      </c>
      <c r="R122" s="214">
        <v>126</v>
      </c>
      <c r="S122" s="214">
        <v>136</v>
      </c>
      <c r="T122" s="284" t="s">
        <v>1143</v>
      </c>
      <c r="U122" s="268"/>
      <c r="V122" s="248">
        <v>17</v>
      </c>
      <c r="W122" s="214">
        <f t="shared" si="32"/>
        <v>33</v>
      </c>
      <c r="X122" s="248">
        <v>16</v>
      </c>
      <c r="Y122" s="248">
        <v>17</v>
      </c>
      <c r="Z122" s="279"/>
      <c r="AA122" s="268"/>
    </row>
    <row r="123" spans="2:31" s="253" customFormat="1" ht="16.5" customHeight="1">
      <c r="B123" s="260"/>
      <c r="C123" s="268"/>
      <c r="D123" s="225"/>
      <c r="E123" s="214"/>
      <c r="F123" s="214"/>
      <c r="G123" s="214"/>
      <c r="H123" s="269" t="s">
        <v>928</v>
      </c>
      <c r="I123" s="268"/>
      <c r="J123" s="225">
        <v>50</v>
      </c>
      <c r="K123" s="214">
        <f t="shared" si="30"/>
        <v>100</v>
      </c>
      <c r="L123" s="214">
        <v>53</v>
      </c>
      <c r="M123" s="270">
        <v>47</v>
      </c>
      <c r="N123" s="218" t="s">
        <v>1034</v>
      </c>
      <c r="O123" s="25"/>
      <c r="P123" s="214">
        <v>31</v>
      </c>
      <c r="Q123" s="214">
        <f t="shared" si="34"/>
        <v>67</v>
      </c>
      <c r="R123" s="214">
        <v>31</v>
      </c>
      <c r="S123" s="214">
        <v>36</v>
      </c>
      <c r="T123" s="14" t="s">
        <v>1146</v>
      </c>
      <c r="U123" s="25"/>
      <c r="V123" s="214">
        <v>9</v>
      </c>
      <c r="W123" s="214">
        <f t="shared" si="32"/>
        <v>15</v>
      </c>
      <c r="X123" s="214">
        <v>6</v>
      </c>
      <c r="Y123" s="214">
        <v>9</v>
      </c>
      <c r="Z123" s="279"/>
      <c r="AA123" s="268"/>
    </row>
    <row r="124" spans="2:31" s="253" customFormat="1" ht="16.5" customHeight="1">
      <c r="B124" s="260"/>
      <c r="C124" s="268"/>
      <c r="D124" s="225"/>
      <c r="E124" s="214"/>
      <c r="F124" s="214"/>
      <c r="G124" s="214"/>
      <c r="H124" s="269" t="s">
        <v>930</v>
      </c>
      <c r="I124" s="268"/>
      <c r="J124" s="225">
        <v>36</v>
      </c>
      <c r="K124" s="214">
        <f t="shared" si="30"/>
        <v>78</v>
      </c>
      <c r="L124" s="214">
        <v>39</v>
      </c>
      <c r="M124" s="270">
        <v>39</v>
      </c>
      <c r="N124" s="218" t="s">
        <v>1037</v>
      </c>
      <c r="O124" s="25"/>
      <c r="P124" s="214">
        <v>49</v>
      </c>
      <c r="Q124" s="214">
        <f t="shared" si="34"/>
        <v>120</v>
      </c>
      <c r="R124" s="214">
        <v>62</v>
      </c>
      <c r="S124" s="214">
        <v>58</v>
      </c>
      <c r="T124" s="14" t="s">
        <v>746</v>
      </c>
      <c r="U124" s="25"/>
      <c r="V124" s="214">
        <v>15</v>
      </c>
      <c r="W124" s="214">
        <f t="shared" si="32"/>
        <v>28</v>
      </c>
      <c r="X124" s="214">
        <v>12</v>
      </c>
      <c r="Y124" s="214">
        <v>16</v>
      </c>
      <c r="Z124" s="279"/>
      <c r="AA124" s="268"/>
    </row>
    <row r="125" spans="2:31" s="253" customFormat="1" ht="16.5" customHeight="1">
      <c r="B125" s="260"/>
      <c r="C125" s="268"/>
      <c r="D125" s="225"/>
      <c r="E125" s="214"/>
      <c r="F125" s="214"/>
      <c r="G125" s="214"/>
      <c r="H125" s="269" t="s">
        <v>931</v>
      </c>
      <c r="I125" s="268"/>
      <c r="J125" s="225">
        <v>212</v>
      </c>
      <c r="K125" s="214">
        <f t="shared" si="30"/>
        <v>490</v>
      </c>
      <c r="L125" s="214">
        <v>255</v>
      </c>
      <c r="M125" s="270">
        <v>235</v>
      </c>
      <c r="N125" s="218" t="s">
        <v>1040</v>
      </c>
      <c r="O125" s="25"/>
      <c r="P125" s="214">
        <v>120</v>
      </c>
      <c r="Q125" s="214">
        <f t="shared" si="34"/>
        <v>307</v>
      </c>
      <c r="R125" s="214">
        <v>140</v>
      </c>
      <c r="S125" s="214">
        <v>167</v>
      </c>
      <c r="T125" s="14" t="s">
        <v>1127</v>
      </c>
      <c r="U125" s="25"/>
      <c r="V125" s="214">
        <v>23</v>
      </c>
      <c r="W125" s="214">
        <f t="shared" si="32"/>
        <v>43</v>
      </c>
      <c r="X125" s="214">
        <v>20</v>
      </c>
      <c r="Y125" s="214">
        <v>23</v>
      </c>
      <c r="Z125" s="279"/>
      <c r="AA125" s="268"/>
    </row>
    <row r="126" spans="2:31" s="253" customFormat="1" ht="16.5" customHeight="1">
      <c r="B126" s="260"/>
      <c r="C126" s="268"/>
      <c r="D126" s="225"/>
      <c r="E126" s="214"/>
      <c r="F126" s="214"/>
      <c r="G126" s="214"/>
      <c r="H126" s="269" t="s">
        <v>933</v>
      </c>
      <c r="I126" s="268"/>
      <c r="J126" s="225">
        <v>39</v>
      </c>
      <c r="K126" s="214">
        <f t="shared" si="30"/>
        <v>77</v>
      </c>
      <c r="L126" s="214">
        <v>38</v>
      </c>
      <c r="M126" s="270">
        <v>39</v>
      </c>
      <c r="N126" s="218" t="s">
        <v>1041</v>
      </c>
      <c r="O126" s="25"/>
      <c r="P126" s="214">
        <v>109</v>
      </c>
      <c r="Q126" s="214">
        <f t="shared" si="34"/>
        <v>231</v>
      </c>
      <c r="R126" s="214">
        <v>122</v>
      </c>
      <c r="S126" s="214">
        <v>109</v>
      </c>
      <c r="T126" s="14" t="s">
        <v>2356</v>
      </c>
      <c r="U126" s="25"/>
      <c r="V126" s="214">
        <v>7</v>
      </c>
      <c r="W126" s="214">
        <f t="shared" si="32"/>
        <v>9</v>
      </c>
      <c r="X126" s="214">
        <v>4</v>
      </c>
      <c r="Y126" s="214">
        <v>5</v>
      </c>
      <c r="Z126" s="279"/>
      <c r="AA126" s="268"/>
    </row>
    <row r="127" spans="2:31" s="253" customFormat="1" ht="16.5" customHeight="1">
      <c r="B127" s="260"/>
      <c r="C127" s="268"/>
      <c r="D127" s="225"/>
      <c r="E127" s="214"/>
      <c r="F127" s="214"/>
      <c r="G127" s="214"/>
      <c r="H127" s="269" t="s">
        <v>935</v>
      </c>
      <c r="I127" s="268"/>
      <c r="J127" s="225">
        <v>4</v>
      </c>
      <c r="K127" s="214">
        <f t="shared" si="30"/>
        <v>7</v>
      </c>
      <c r="L127" s="214">
        <v>5</v>
      </c>
      <c r="M127" s="270">
        <v>2</v>
      </c>
      <c r="N127" s="218" t="s">
        <v>1042</v>
      </c>
      <c r="O127" s="25"/>
      <c r="P127" s="214">
        <v>159</v>
      </c>
      <c r="Q127" s="214">
        <f t="shared" si="34"/>
        <v>404</v>
      </c>
      <c r="R127" s="214">
        <v>198</v>
      </c>
      <c r="S127" s="214">
        <v>206</v>
      </c>
      <c r="T127" s="14" t="s">
        <v>2357</v>
      </c>
      <c r="U127" s="25"/>
      <c r="V127" s="214">
        <v>13</v>
      </c>
      <c r="W127" s="214">
        <f t="shared" si="32"/>
        <v>20</v>
      </c>
      <c r="X127" s="214">
        <v>7</v>
      </c>
      <c r="Y127" s="214">
        <v>13</v>
      </c>
      <c r="Z127" s="279"/>
      <c r="AA127" s="268"/>
    </row>
    <row r="128" spans="2:31" ht="16.5" customHeight="1" thickBot="1">
      <c r="B128" s="15"/>
      <c r="C128" s="16"/>
      <c r="D128" s="124"/>
      <c r="E128" s="108"/>
      <c r="F128" s="108"/>
      <c r="G128" s="108"/>
      <c r="H128" s="17"/>
      <c r="I128" s="16"/>
      <c r="J128" s="124"/>
      <c r="K128" s="108"/>
      <c r="L128" s="108"/>
      <c r="M128" s="212"/>
      <c r="N128" s="15"/>
      <c r="O128" s="16"/>
      <c r="P128" s="108"/>
      <c r="Q128" s="108"/>
      <c r="R128" s="108"/>
      <c r="S128" s="108"/>
      <c r="T128" s="17"/>
      <c r="U128" s="16"/>
      <c r="V128" s="108"/>
      <c r="W128" s="108"/>
      <c r="X128" s="108"/>
      <c r="Y128" s="108"/>
      <c r="Z128" s="17"/>
      <c r="AA128" s="16"/>
      <c r="AB128" s="124"/>
      <c r="AC128" s="108"/>
      <c r="AD128" s="108"/>
      <c r="AE128" s="108"/>
    </row>
    <row r="129" spans="1:37" ht="16.5" customHeight="1" thickTop="1">
      <c r="B129" s="18" t="s">
        <v>1378</v>
      </c>
      <c r="AK129" s="11"/>
    </row>
    <row r="130" spans="1:37" ht="16.5" customHeight="1">
      <c r="B130" s="18" t="s">
        <v>2443</v>
      </c>
      <c r="AK130" s="11"/>
    </row>
    <row r="131" spans="1:37" ht="16.5" customHeight="1">
      <c r="A131" s="1" t="str">
        <f>VALUE(SUBSTITUTE(AF66,"Ｂ 人口",""))+1&amp;"　Ｂ 人口"</f>
        <v>42　Ｂ 人口</v>
      </c>
      <c r="B131" s="1"/>
      <c r="C131" s="1"/>
      <c r="AF131" s="3" t="str">
        <f>"Ｂ 人口　"&amp;VALUE(SUBSTITUTE(A131,"Ｂ 人口",""))+1</f>
        <v>Ｂ 人口　43</v>
      </c>
    </row>
    <row r="132" spans="1:37" ht="16.5" customHeight="1">
      <c r="B132" s="4" t="s">
        <v>2438</v>
      </c>
    </row>
    <row r="133" spans="1:37" ht="16.5" customHeight="1" thickBot="1">
      <c r="B133" s="4"/>
    </row>
    <row r="134" spans="1:37" ht="16.5" customHeight="1" thickTop="1">
      <c r="B134" s="367" t="s">
        <v>567</v>
      </c>
      <c r="C134" s="322"/>
      <c r="D134" s="326" t="s">
        <v>5</v>
      </c>
      <c r="E134" s="370" t="s">
        <v>2</v>
      </c>
      <c r="F134" s="370"/>
      <c r="G134" s="355"/>
      <c r="H134" s="326" t="s">
        <v>567</v>
      </c>
      <c r="I134" s="326"/>
      <c r="J134" s="417" t="s">
        <v>5</v>
      </c>
      <c r="K134" s="370" t="s">
        <v>2</v>
      </c>
      <c r="L134" s="370"/>
      <c r="M134" s="355"/>
      <c r="N134" s="358" t="s">
        <v>567</v>
      </c>
      <c r="O134" s="322"/>
      <c r="P134" s="322" t="s">
        <v>5</v>
      </c>
      <c r="Q134" s="370" t="s">
        <v>2</v>
      </c>
      <c r="R134" s="370"/>
      <c r="S134" s="370"/>
      <c r="T134" s="326" t="s">
        <v>567</v>
      </c>
      <c r="U134" s="326"/>
      <c r="V134" s="326" t="s">
        <v>5</v>
      </c>
      <c r="W134" s="370" t="s">
        <v>2</v>
      </c>
      <c r="X134" s="370"/>
      <c r="Y134" s="355"/>
      <c r="Z134" s="326" t="s">
        <v>567</v>
      </c>
      <c r="AA134" s="484"/>
      <c r="AB134" s="326" t="s">
        <v>5</v>
      </c>
      <c r="AC134" s="370" t="s">
        <v>2</v>
      </c>
      <c r="AD134" s="370"/>
      <c r="AE134" s="370"/>
    </row>
    <row r="135" spans="1:37" ht="16.5" customHeight="1">
      <c r="B135" s="369"/>
      <c r="C135" s="323"/>
      <c r="D135" s="327"/>
      <c r="E135" s="5" t="s">
        <v>6</v>
      </c>
      <c r="F135" s="5" t="s">
        <v>7</v>
      </c>
      <c r="G135" s="6" t="s">
        <v>8</v>
      </c>
      <c r="H135" s="327"/>
      <c r="I135" s="327"/>
      <c r="J135" s="401"/>
      <c r="K135" s="5" t="s">
        <v>6</v>
      </c>
      <c r="L135" s="5" t="s">
        <v>7</v>
      </c>
      <c r="M135" s="6" t="s">
        <v>8</v>
      </c>
      <c r="N135" s="339"/>
      <c r="O135" s="323"/>
      <c r="P135" s="323"/>
      <c r="Q135" s="5" t="s">
        <v>6</v>
      </c>
      <c r="R135" s="5" t="s">
        <v>7</v>
      </c>
      <c r="S135" s="5" t="s">
        <v>8</v>
      </c>
      <c r="T135" s="327"/>
      <c r="U135" s="327"/>
      <c r="V135" s="327"/>
      <c r="W135" s="5" t="s">
        <v>6</v>
      </c>
      <c r="X135" s="5" t="s">
        <v>7</v>
      </c>
      <c r="Y135" s="6" t="s">
        <v>8</v>
      </c>
      <c r="Z135" s="327"/>
      <c r="AA135" s="421"/>
      <c r="AB135" s="327"/>
      <c r="AC135" s="5" t="s">
        <v>6</v>
      </c>
      <c r="AD135" s="5" t="s">
        <v>7</v>
      </c>
      <c r="AE135" s="5" t="s">
        <v>8</v>
      </c>
    </row>
    <row r="136" spans="1:37" ht="16.5" customHeight="1">
      <c r="B136" s="13"/>
      <c r="C136" s="8"/>
      <c r="D136" s="132"/>
      <c r="E136" s="42"/>
      <c r="F136" s="42"/>
      <c r="G136" s="42"/>
      <c r="H136" s="9"/>
      <c r="I136" s="8"/>
      <c r="J136" s="42"/>
      <c r="K136" s="42"/>
      <c r="L136" s="42"/>
      <c r="M136" s="221"/>
      <c r="N136" s="9"/>
      <c r="O136" s="19"/>
      <c r="P136" s="42"/>
      <c r="Q136" s="42"/>
      <c r="R136" s="42"/>
      <c r="S136" s="220"/>
      <c r="T136" s="9"/>
      <c r="U136" s="8"/>
      <c r="V136" s="70"/>
      <c r="W136" s="42"/>
      <c r="X136" s="42"/>
      <c r="Y136" s="42"/>
      <c r="Z136" s="9"/>
      <c r="AB136" s="9"/>
    </row>
    <row r="137" spans="1:37" s="253" customFormat="1" ht="16.5" customHeight="1">
      <c r="B137" s="222" t="s">
        <v>595</v>
      </c>
      <c r="C137" s="25"/>
      <c r="D137" s="226">
        <f>SUM(D138:D155)</f>
        <v>323</v>
      </c>
      <c r="E137" s="215">
        <f t="shared" ref="E137:G137" si="35">SUM(E138:E155)</f>
        <v>557</v>
      </c>
      <c r="F137" s="215">
        <f t="shared" si="35"/>
        <v>261</v>
      </c>
      <c r="G137" s="215">
        <f t="shared" si="35"/>
        <v>296</v>
      </c>
      <c r="H137" s="14" t="s">
        <v>1349</v>
      </c>
      <c r="I137" s="25"/>
      <c r="J137" s="225">
        <v>464</v>
      </c>
      <c r="K137" s="214">
        <f>L137+M137</f>
        <v>792</v>
      </c>
      <c r="L137" s="214">
        <v>477</v>
      </c>
      <c r="M137" s="214">
        <v>315</v>
      </c>
      <c r="N137" s="14" t="s">
        <v>884</v>
      </c>
      <c r="O137" s="25"/>
      <c r="P137" s="202">
        <v>145</v>
      </c>
      <c r="Q137" s="214">
        <f>R137+S137</f>
        <v>294</v>
      </c>
      <c r="R137" s="214">
        <v>138</v>
      </c>
      <c r="S137" s="214">
        <v>156</v>
      </c>
      <c r="T137" s="21" t="s">
        <v>980</v>
      </c>
      <c r="U137" s="23"/>
      <c r="V137" s="226">
        <f>SUM(V138:V153)</f>
        <v>285</v>
      </c>
      <c r="W137" s="215">
        <f t="shared" ref="W137:Y137" si="36">SUM(W138:W153)</f>
        <v>539</v>
      </c>
      <c r="X137" s="215">
        <f t="shared" si="36"/>
        <v>250</v>
      </c>
      <c r="Y137" s="215">
        <f t="shared" si="36"/>
        <v>289</v>
      </c>
      <c r="Z137" s="21" t="s">
        <v>607</v>
      </c>
      <c r="AA137" s="24"/>
      <c r="AB137" s="226">
        <f>SUM(AB138:AB172)</f>
        <v>1780</v>
      </c>
      <c r="AC137" s="215">
        <f t="shared" ref="AC137:AE137" si="37">SUM(AC138:AC172)</f>
        <v>3860</v>
      </c>
      <c r="AD137" s="215">
        <f t="shared" si="37"/>
        <v>1850</v>
      </c>
      <c r="AE137" s="215">
        <f t="shared" si="37"/>
        <v>2010</v>
      </c>
    </row>
    <row r="138" spans="1:37" s="253" customFormat="1" ht="16.5" customHeight="1">
      <c r="B138" s="218" t="s">
        <v>1234</v>
      </c>
      <c r="C138" s="25"/>
      <c r="D138" s="225">
        <v>19</v>
      </c>
      <c r="E138" s="214">
        <f>F138+G138</f>
        <v>36</v>
      </c>
      <c r="F138" s="214">
        <v>17</v>
      </c>
      <c r="G138" s="214">
        <v>19</v>
      </c>
      <c r="H138" s="14" t="s">
        <v>1352</v>
      </c>
      <c r="I138" s="25"/>
      <c r="J138" s="225">
        <v>95</v>
      </c>
      <c r="K138" s="214">
        <f t="shared" ref="K138:K177" si="38">L138+M138</f>
        <v>194</v>
      </c>
      <c r="L138" s="214">
        <v>96</v>
      </c>
      <c r="M138" s="214">
        <v>98</v>
      </c>
      <c r="N138" s="14" t="s">
        <v>887</v>
      </c>
      <c r="O138" s="25"/>
      <c r="P138" s="202">
        <v>347</v>
      </c>
      <c r="Q138" s="214">
        <f t="shared" ref="Q138:Q148" si="39">R138+S138</f>
        <v>734</v>
      </c>
      <c r="R138" s="214">
        <v>351</v>
      </c>
      <c r="S138" s="214">
        <v>383</v>
      </c>
      <c r="T138" s="14" t="s">
        <v>982</v>
      </c>
      <c r="U138" s="23"/>
      <c r="V138" s="225">
        <v>23</v>
      </c>
      <c r="W138" s="214">
        <f>X138+Y138</f>
        <v>47</v>
      </c>
      <c r="X138" s="214">
        <v>21</v>
      </c>
      <c r="Y138" s="214">
        <v>26</v>
      </c>
      <c r="Z138" s="14" t="s">
        <v>1077</v>
      </c>
      <c r="AA138" s="24"/>
      <c r="AB138" s="227">
        <v>1</v>
      </c>
      <c r="AC138" s="214">
        <f>AD138+AE138</f>
        <v>3</v>
      </c>
      <c r="AD138" s="214">
        <v>2</v>
      </c>
      <c r="AE138" s="214">
        <v>1</v>
      </c>
    </row>
    <row r="139" spans="1:37" s="253" customFormat="1" ht="16.5" customHeight="1">
      <c r="B139" s="218" t="s">
        <v>1237</v>
      </c>
      <c r="C139" s="25"/>
      <c r="D139" s="225">
        <v>47</v>
      </c>
      <c r="E139" s="214">
        <f t="shared" ref="E139:E155" si="40">F139+G139</f>
        <v>70</v>
      </c>
      <c r="F139" s="214">
        <v>32</v>
      </c>
      <c r="G139" s="214">
        <v>38</v>
      </c>
      <c r="H139" s="14" t="s">
        <v>1354</v>
      </c>
      <c r="I139" s="25"/>
      <c r="J139" s="225">
        <v>209</v>
      </c>
      <c r="K139" s="214">
        <f t="shared" si="38"/>
        <v>407</v>
      </c>
      <c r="L139" s="214">
        <v>194</v>
      </c>
      <c r="M139" s="214">
        <v>213</v>
      </c>
      <c r="N139" s="14" t="s">
        <v>890</v>
      </c>
      <c r="O139" s="25"/>
      <c r="P139" s="202">
        <v>290</v>
      </c>
      <c r="Q139" s="214">
        <f t="shared" si="39"/>
        <v>603</v>
      </c>
      <c r="R139" s="214">
        <v>293</v>
      </c>
      <c r="S139" s="214">
        <v>310</v>
      </c>
      <c r="T139" s="14" t="s">
        <v>984</v>
      </c>
      <c r="U139" s="23"/>
      <c r="V139" s="225">
        <v>28</v>
      </c>
      <c r="W139" s="214">
        <f t="shared" ref="W139:W153" si="41">X139+Y139</f>
        <v>50</v>
      </c>
      <c r="X139" s="214">
        <v>24</v>
      </c>
      <c r="Y139" s="214">
        <v>26</v>
      </c>
      <c r="Z139" s="14" t="s">
        <v>1080</v>
      </c>
      <c r="AA139" s="24"/>
      <c r="AB139" s="227">
        <v>26</v>
      </c>
      <c r="AC139" s="214">
        <f t="shared" ref="AC139:AC172" si="42">AD139+AE139</f>
        <v>55</v>
      </c>
      <c r="AD139" s="214">
        <v>25</v>
      </c>
      <c r="AE139" s="214">
        <v>30</v>
      </c>
    </row>
    <row r="140" spans="1:37" s="253" customFormat="1" ht="16.5" customHeight="1">
      <c r="B140" s="218" t="s">
        <v>750</v>
      </c>
      <c r="C140" s="25"/>
      <c r="D140" s="225">
        <v>54</v>
      </c>
      <c r="E140" s="214">
        <f t="shared" si="40"/>
        <v>94</v>
      </c>
      <c r="F140" s="214">
        <v>39</v>
      </c>
      <c r="G140" s="214">
        <v>55</v>
      </c>
      <c r="H140" s="14" t="s">
        <v>758</v>
      </c>
      <c r="I140" s="25"/>
      <c r="J140" s="225">
        <v>274</v>
      </c>
      <c r="K140" s="214">
        <f t="shared" si="38"/>
        <v>521</v>
      </c>
      <c r="L140" s="214">
        <v>293</v>
      </c>
      <c r="M140" s="214">
        <v>228</v>
      </c>
      <c r="N140" s="14" t="s">
        <v>893</v>
      </c>
      <c r="O140" s="25"/>
      <c r="P140" s="202">
        <v>28</v>
      </c>
      <c r="Q140" s="214">
        <f t="shared" si="39"/>
        <v>62</v>
      </c>
      <c r="R140" s="214">
        <v>36</v>
      </c>
      <c r="S140" s="214">
        <v>26</v>
      </c>
      <c r="T140" s="14" t="s">
        <v>843</v>
      </c>
      <c r="U140" s="23"/>
      <c r="V140" s="225">
        <v>18</v>
      </c>
      <c r="W140" s="214">
        <f t="shared" si="41"/>
        <v>38</v>
      </c>
      <c r="X140" s="214">
        <v>14</v>
      </c>
      <c r="Y140" s="214">
        <v>24</v>
      </c>
      <c r="Z140" s="14" t="s">
        <v>1083</v>
      </c>
      <c r="AA140" s="24"/>
      <c r="AB140" s="227">
        <v>42</v>
      </c>
      <c r="AC140" s="214">
        <f t="shared" si="42"/>
        <v>79</v>
      </c>
      <c r="AD140" s="214">
        <v>34</v>
      </c>
      <c r="AE140" s="214">
        <v>45</v>
      </c>
    </row>
    <row r="141" spans="1:37" s="253" customFormat="1" ht="16.5" customHeight="1">
      <c r="B141" s="218" t="s">
        <v>751</v>
      </c>
      <c r="C141" s="25"/>
      <c r="D141" s="225">
        <v>30</v>
      </c>
      <c r="E141" s="214">
        <f t="shared" si="40"/>
        <v>52</v>
      </c>
      <c r="F141" s="214">
        <v>26</v>
      </c>
      <c r="G141" s="214">
        <v>26</v>
      </c>
      <c r="H141" s="14" t="s">
        <v>759</v>
      </c>
      <c r="I141" s="25"/>
      <c r="J141" s="225">
        <v>317</v>
      </c>
      <c r="K141" s="214">
        <f t="shared" si="38"/>
        <v>671</v>
      </c>
      <c r="L141" s="214">
        <v>342</v>
      </c>
      <c r="M141" s="214">
        <v>329</v>
      </c>
      <c r="N141" s="14" t="s">
        <v>896</v>
      </c>
      <c r="O141" s="25"/>
      <c r="P141" s="202">
        <v>1</v>
      </c>
      <c r="Q141" s="214">
        <f t="shared" si="39"/>
        <v>2</v>
      </c>
      <c r="R141" s="214">
        <v>2</v>
      </c>
      <c r="S141" s="214">
        <v>0</v>
      </c>
      <c r="T141" s="14" t="s">
        <v>841</v>
      </c>
      <c r="U141" s="23"/>
      <c r="V141" s="225">
        <v>20</v>
      </c>
      <c r="W141" s="214">
        <f t="shared" si="41"/>
        <v>43</v>
      </c>
      <c r="X141" s="214">
        <v>23</v>
      </c>
      <c r="Y141" s="214">
        <v>20</v>
      </c>
      <c r="Z141" s="14" t="s">
        <v>1085</v>
      </c>
      <c r="AA141" s="25"/>
      <c r="AB141" s="227">
        <v>21</v>
      </c>
      <c r="AC141" s="214">
        <f t="shared" si="42"/>
        <v>27</v>
      </c>
      <c r="AD141" s="214">
        <v>10</v>
      </c>
      <c r="AE141" s="214">
        <v>17</v>
      </c>
    </row>
    <row r="142" spans="1:37" s="253" customFormat="1" ht="16.5" customHeight="1">
      <c r="B142" s="218" t="s">
        <v>1243</v>
      </c>
      <c r="C142" s="25"/>
      <c r="D142" s="225">
        <v>29</v>
      </c>
      <c r="E142" s="214">
        <f t="shared" si="40"/>
        <v>64</v>
      </c>
      <c r="F142" s="214">
        <v>33</v>
      </c>
      <c r="G142" s="214">
        <v>31</v>
      </c>
      <c r="H142" s="14" t="s">
        <v>760</v>
      </c>
      <c r="I142" s="25"/>
      <c r="J142" s="225">
        <v>105</v>
      </c>
      <c r="K142" s="214">
        <f t="shared" si="38"/>
        <v>231</v>
      </c>
      <c r="L142" s="214">
        <v>123</v>
      </c>
      <c r="M142" s="214">
        <v>108</v>
      </c>
      <c r="N142" s="14" t="s">
        <v>899</v>
      </c>
      <c r="O142" s="25"/>
      <c r="P142" s="202">
        <v>126</v>
      </c>
      <c r="Q142" s="214">
        <f t="shared" si="39"/>
        <v>310</v>
      </c>
      <c r="R142" s="214">
        <v>155</v>
      </c>
      <c r="S142" s="214">
        <v>155</v>
      </c>
      <c r="T142" s="14" t="s">
        <v>988</v>
      </c>
      <c r="U142" s="23"/>
      <c r="V142" s="225">
        <v>15</v>
      </c>
      <c r="W142" s="214">
        <f t="shared" si="41"/>
        <v>27</v>
      </c>
      <c r="X142" s="214">
        <v>13</v>
      </c>
      <c r="Y142" s="214">
        <v>14</v>
      </c>
      <c r="Z142" s="14" t="s">
        <v>1087</v>
      </c>
      <c r="AA142" s="24"/>
      <c r="AB142" s="227">
        <v>41</v>
      </c>
      <c r="AC142" s="214">
        <f t="shared" si="42"/>
        <v>63</v>
      </c>
      <c r="AD142" s="214">
        <v>25</v>
      </c>
      <c r="AE142" s="214">
        <v>38</v>
      </c>
    </row>
    <row r="143" spans="1:37" s="253" customFormat="1" ht="16.5" customHeight="1">
      <c r="B143" s="218" t="s">
        <v>1246</v>
      </c>
      <c r="C143" s="25"/>
      <c r="D143" s="225">
        <v>32</v>
      </c>
      <c r="E143" s="214">
        <f t="shared" si="40"/>
        <v>48</v>
      </c>
      <c r="F143" s="214">
        <v>20</v>
      </c>
      <c r="G143" s="214">
        <v>28</v>
      </c>
      <c r="H143" s="14" t="s">
        <v>762</v>
      </c>
      <c r="I143" s="25"/>
      <c r="J143" s="225">
        <v>345</v>
      </c>
      <c r="K143" s="214">
        <f t="shared" si="38"/>
        <v>699</v>
      </c>
      <c r="L143" s="214">
        <v>346</v>
      </c>
      <c r="M143" s="214">
        <v>353</v>
      </c>
      <c r="N143" s="14" t="s">
        <v>902</v>
      </c>
      <c r="O143" s="25"/>
      <c r="P143" s="202">
        <v>204</v>
      </c>
      <c r="Q143" s="214">
        <f t="shared" si="39"/>
        <v>355</v>
      </c>
      <c r="R143" s="214">
        <v>172</v>
      </c>
      <c r="S143" s="214">
        <v>183</v>
      </c>
      <c r="T143" s="14" t="s">
        <v>990</v>
      </c>
      <c r="U143" s="23"/>
      <c r="V143" s="225">
        <v>10</v>
      </c>
      <c r="W143" s="214">
        <f t="shared" si="41"/>
        <v>20</v>
      </c>
      <c r="X143" s="214">
        <v>9</v>
      </c>
      <c r="Y143" s="214">
        <v>11</v>
      </c>
      <c r="Z143" s="14" t="s">
        <v>608</v>
      </c>
      <c r="AA143" s="22"/>
      <c r="AB143" s="225">
        <v>11</v>
      </c>
      <c r="AC143" s="214">
        <f t="shared" si="42"/>
        <v>25</v>
      </c>
      <c r="AD143" s="214">
        <v>10</v>
      </c>
      <c r="AE143" s="214">
        <v>15</v>
      </c>
    </row>
    <row r="144" spans="1:37" s="253" customFormat="1" ht="16.5" customHeight="1">
      <c r="B144" s="218" t="s">
        <v>1249</v>
      </c>
      <c r="C144" s="25"/>
      <c r="D144" s="225">
        <v>19</v>
      </c>
      <c r="E144" s="214">
        <f t="shared" si="40"/>
        <v>32</v>
      </c>
      <c r="F144" s="214">
        <v>15</v>
      </c>
      <c r="G144" s="214">
        <v>17</v>
      </c>
      <c r="H144" s="14" t="s">
        <v>764</v>
      </c>
      <c r="I144" s="25"/>
      <c r="J144" s="225">
        <v>130</v>
      </c>
      <c r="K144" s="214">
        <f t="shared" si="38"/>
        <v>278</v>
      </c>
      <c r="L144" s="214">
        <v>137</v>
      </c>
      <c r="M144" s="214">
        <v>141</v>
      </c>
      <c r="N144" s="14" t="s">
        <v>905</v>
      </c>
      <c r="O144" s="25"/>
      <c r="P144" s="202">
        <v>209</v>
      </c>
      <c r="Q144" s="214">
        <f t="shared" si="39"/>
        <v>451</v>
      </c>
      <c r="R144" s="214">
        <v>225</v>
      </c>
      <c r="S144" s="214">
        <v>226</v>
      </c>
      <c r="T144" s="14" t="s">
        <v>992</v>
      </c>
      <c r="U144" s="23"/>
      <c r="V144" s="225">
        <v>31</v>
      </c>
      <c r="W144" s="214">
        <f t="shared" si="41"/>
        <v>53</v>
      </c>
      <c r="X144" s="214">
        <v>22</v>
      </c>
      <c r="Y144" s="214">
        <v>31</v>
      </c>
      <c r="Z144" s="14" t="s">
        <v>1090</v>
      </c>
      <c r="AA144" s="25"/>
      <c r="AB144" s="225">
        <v>35</v>
      </c>
      <c r="AC144" s="214">
        <f t="shared" si="42"/>
        <v>71</v>
      </c>
      <c r="AD144" s="214">
        <v>35</v>
      </c>
      <c r="AE144" s="214">
        <v>36</v>
      </c>
    </row>
    <row r="145" spans="2:31" s="253" customFormat="1" ht="16.5" customHeight="1">
      <c r="B145" s="285" t="s">
        <v>748</v>
      </c>
      <c r="C145" s="268"/>
      <c r="D145" s="247">
        <v>8</v>
      </c>
      <c r="E145" s="214">
        <f t="shared" si="40"/>
        <v>16</v>
      </c>
      <c r="F145" s="248">
        <v>6</v>
      </c>
      <c r="G145" s="248">
        <v>10</v>
      </c>
      <c r="H145" s="14" t="s">
        <v>766</v>
      </c>
      <c r="I145" s="25"/>
      <c r="J145" s="225">
        <v>285</v>
      </c>
      <c r="K145" s="214">
        <f t="shared" si="38"/>
        <v>464</v>
      </c>
      <c r="L145" s="214">
        <v>269</v>
      </c>
      <c r="M145" s="214">
        <v>195</v>
      </c>
      <c r="N145" s="14" t="s">
        <v>908</v>
      </c>
      <c r="O145" s="25"/>
      <c r="P145" s="202">
        <v>130</v>
      </c>
      <c r="Q145" s="214">
        <f t="shared" si="39"/>
        <v>297</v>
      </c>
      <c r="R145" s="214">
        <v>145</v>
      </c>
      <c r="S145" s="214">
        <v>152</v>
      </c>
      <c r="T145" s="14" t="s">
        <v>994</v>
      </c>
      <c r="U145" s="23"/>
      <c r="V145" s="225">
        <v>12</v>
      </c>
      <c r="W145" s="214">
        <f t="shared" si="41"/>
        <v>30</v>
      </c>
      <c r="X145" s="214">
        <v>15</v>
      </c>
      <c r="Y145" s="214">
        <v>15</v>
      </c>
      <c r="Z145" s="14" t="s">
        <v>1092</v>
      </c>
      <c r="AA145" s="25"/>
      <c r="AB145" s="225">
        <v>25</v>
      </c>
      <c r="AC145" s="214">
        <f t="shared" si="42"/>
        <v>46</v>
      </c>
      <c r="AD145" s="214">
        <v>22</v>
      </c>
      <c r="AE145" s="214">
        <v>24</v>
      </c>
    </row>
    <row r="146" spans="2:31" s="253" customFormat="1" ht="16.5" customHeight="1">
      <c r="B146" s="285" t="s">
        <v>1254</v>
      </c>
      <c r="C146" s="268"/>
      <c r="D146" s="247">
        <v>20</v>
      </c>
      <c r="E146" s="214">
        <f t="shared" si="40"/>
        <v>34</v>
      </c>
      <c r="F146" s="248">
        <v>18</v>
      </c>
      <c r="G146" s="248">
        <v>16</v>
      </c>
      <c r="H146" s="14" t="s">
        <v>768</v>
      </c>
      <c r="I146" s="25"/>
      <c r="J146" s="225">
        <v>114</v>
      </c>
      <c r="K146" s="214">
        <f t="shared" si="38"/>
        <v>246</v>
      </c>
      <c r="L146" s="214">
        <v>122</v>
      </c>
      <c r="M146" s="214">
        <v>124</v>
      </c>
      <c r="N146" s="14" t="s">
        <v>910</v>
      </c>
      <c r="O146" s="25"/>
      <c r="P146" s="202">
        <v>303</v>
      </c>
      <c r="Q146" s="214">
        <f t="shared" si="39"/>
        <v>617</v>
      </c>
      <c r="R146" s="214">
        <v>304</v>
      </c>
      <c r="S146" s="214">
        <v>313</v>
      </c>
      <c r="T146" s="14" t="s">
        <v>997</v>
      </c>
      <c r="U146" s="23"/>
      <c r="V146" s="225">
        <v>40</v>
      </c>
      <c r="W146" s="214">
        <f t="shared" si="41"/>
        <v>73</v>
      </c>
      <c r="X146" s="214">
        <v>31</v>
      </c>
      <c r="Y146" s="214">
        <v>42</v>
      </c>
      <c r="Z146" s="14" t="s">
        <v>1094</v>
      </c>
      <c r="AA146" s="25"/>
      <c r="AB146" s="225">
        <v>47</v>
      </c>
      <c r="AC146" s="214">
        <f t="shared" si="42"/>
        <v>96</v>
      </c>
      <c r="AD146" s="214">
        <v>42</v>
      </c>
      <c r="AE146" s="214">
        <v>54</v>
      </c>
    </row>
    <row r="147" spans="2:31" s="253" customFormat="1" ht="16.5" customHeight="1">
      <c r="B147" s="285" t="s">
        <v>1257</v>
      </c>
      <c r="C147" s="268"/>
      <c r="D147" s="247">
        <v>19</v>
      </c>
      <c r="E147" s="214">
        <f t="shared" si="40"/>
        <v>36</v>
      </c>
      <c r="F147" s="248">
        <v>18</v>
      </c>
      <c r="G147" s="248">
        <v>18</v>
      </c>
      <c r="H147" s="14" t="s">
        <v>770</v>
      </c>
      <c r="I147" s="25"/>
      <c r="J147" s="225">
        <v>228</v>
      </c>
      <c r="K147" s="214">
        <f t="shared" si="38"/>
        <v>454</v>
      </c>
      <c r="L147" s="214">
        <v>244</v>
      </c>
      <c r="M147" s="214">
        <v>210</v>
      </c>
      <c r="N147" s="14" t="s">
        <v>913</v>
      </c>
      <c r="O147" s="25"/>
      <c r="P147" s="202">
        <v>251</v>
      </c>
      <c r="Q147" s="214">
        <f t="shared" si="39"/>
        <v>548</v>
      </c>
      <c r="R147" s="214">
        <v>281</v>
      </c>
      <c r="S147" s="214">
        <v>267</v>
      </c>
      <c r="T147" s="14" t="s">
        <v>1000</v>
      </c>
      <c r="U147" s="23"/>
      <c r="V147" s="225">
        <v>15</v>
      </c>
      <c r="W147" s="214">
        <f t="shared" si="41"/>
        <v>27</v>
      </c>
      <c r="X147" s="214">
        <v>12</v>
      </c>
      <c r="Y147" s="214">
        <v>15</v>
      </c>
      <c r="Z147" s="14" t="s">
        <v>1096</v>
      </c>
      <c r="AA147" s="25"/>
      <c r="AB147" s="225">
        <v>23</v>
      </c>
      <c r="AC147" s="214">
        <f t="shared" si="42"/>
        <v>44</v>
      </c>
      <c r="AD147" s="214">
        <v>22</v>
      </c>
      <c r="AE147" s="214">
        <v>22</v>
      </c>
    </row>
    <row r="148" spans="2:31" s="253" customFormat="1" ht="16.5" customHeight="1">
      <c r="B148" s="285" t="s">
        <v>1259</v>
      </c>
      <c r="C148" s="268"/>
      <c r="D148" s="247">
        <v>2</v>
      </c>
      <c r="E148" s="214">
        <f t="shared" si="40"/>
        <v>2</v>
      </c>
      <c r="F148" s="248">
        <v>1</v>
      </c>
      <c r="G148" s="248">
        <v>1</v>
      </c>
      <c r="H148" s="14" t="s">
        <v>772</v>
      </c>
      <c r="I148" s="25"/>
      <c r="J148" s="225">
        <v>312</v>
      </c>
      <c r="K148" s="214">
        <f t="shared" si="38"/>
        <v>550</v>
      </c>
      <c r="L148" s="214">
        <v>328</v>
      </c>
      <c r="M148" s="214">
        <v>222</v>
      </c>
      <c r="N148" s="14" t="s">
        <v>916</v>
      </c>
      <c r="O148" s="25"/>
      <c r="P148" s="202">
        <v>104</v>
      </c>
      <c r="Q148" s="214">
        <f t="shared" si="39"/>
        <v>219</v>
      </c>
      <c r="R148" s="214">
        <v>98</v>
      </c>
      <c r="S148" s="214">
        <v>121</v>
      </c>
      <c r="T148" s="14" t="s">
        <v>1003</v>
      </c>
      <c r="U148" s="23"/>
      <c r="V148" s="225">
        <v>29</v>
      </c>
      <c r="W148" s="214">
        <f t="shared" si="41"/>
        <v>57</v>
      </c>
      <c r="X148" s="214">
        <v>29</v>
      </c>
      <c r="Y148" s="214">
        <v>28</v>
      </c>
      <c r="Z148" s="14" t="s">
        <v>1098</v>
      </c>
      <c r="AA148" s="25"/>
      <c r="AB148" s="225">
        <v>63</v>
      </c>
      <c r="AC148" s="214">
        <f t="shared" si="42"/>
        <v>126</v>
      </c>
      <c r="AD148" s="214">
        <v>69</v>
      </c>
      <c r="AE148" s="214">
        <v>57</v>
      </c>
    </row>
    <row r="149" spans="2:31" s="253" customFormat="1" ht="16.5" customHeight="1">
      <c r="B149" s="285" t="s">
        <v>1261</v>
      </c>
      <c r="C149" s="268"/>
      <c r="D149" s="247">
        <v>5</v>
      </c>
      <c r="E149" s="214">
        <f t="shared" si="40"/>
        <v>8</v>
      </c>
      <c r="F149" s="248">
        <v>3</v>
      </c>
      <c r="G149" s="248">
        <v>5</v>
      </c>
      <c r="H149" s="14" t="s">
        <v>774</v>
      </c>
      <c r="I149" s="25"/>
      <c r="J149" s="225">
        <v>68</v>
      </c>
      <c r="K149" s="214">
        <f t="shared" si="38"/>
        <v>120</v>
      </c>
      <c r="L149" s="214">
        <v>66</v>
      </c>
      <c r="M149" s="214">
        <v>54</v>
      </c>
      <c r="N149" s="20"/>
      <c r="O149" s="25"/>
      <c r="P149" s="202"/>
      <c r="Q149" s="214"/>
      <c r="R149" s="214"/>
      <c r="S149" s="214"/>
      <c r="T149" s="14" t="s">
        <v>1005</v>
      </c>
      <c r="U149" s="23"/>
      <c r="V149" s="225">
        <v>6</v>
      </c>
      <c r="W149" s="214">
        <f t="shared" si="41"/>
        <v>10</v>
      </c>
      <c r="X149" s="214">
        <v>5</v>
      </c>
      <c r="Y149" s="214">
        <v>5</v>
      </c>
      <c r="Z149" s="14" t="s">
        <v>1100</v>
      </c>
      <c r="AA149" s="25"/>
      <c r="AB149" s="225">
        <v>49</v>
      </c>
      <c r="AC149" s="214">
        <f t="shared" si="42"/>
        <v>101</v>
      </c>
      <c r="AD149" s="214">
        <v>49</v>
      </c>
      <c r="AE149" s="214">
        <v>52</v>
      </c>
    </row>
    <row r="150" spans="2:31" s="253" customFormat="1" ht="16.5" customHeight="1">
      <c r="B150" s="285" t="s">
        <v>1262</v>
      </c>
      <c r="C150" s="268"/>
      <c r="D150" s="247">
        <v>9</v>
      </c>
      <c r="E150" s="214">
        <f t="shared" si="40"/>
        <v>17</v>
      </c>
      <c r="F150" s="248">
        <v>9</v>
      </c>
      <c r="G150" s="248">
        <v>8</v>
      </c>
      <c r="H150" s="14" t="s">
        <v>776</v>
      </c>
      <c r="I150" s="25"/>
      <c r="J150" s="225">
        <v>264</v>
      </c>
      <c r="K150" s="214">
        <f t="shared" si="38"/>
        <v>481</v>
      </c>
      <c r="L150" s="214">
        <v>245</v>
      </c>
      <c r="M150" s="214">
        <v>236</v>
      </c>
      <c r="N150" s="21" t="s">
        <v>580</v>
      </c>
      <c r="O150" s="25"/>
      <c r="P150" s="201">
        <f>SUM(P151:P179)</f>
        <v>576</v>
      </c>
      <c r="Q150" s="201">
        <f t="shared" ref="Q150:S150" si="43">SUM(Q151:Q179)</f>
        <v>1034</v>
      </c>
      <c r="R150" s="201">
        <f t="shared" si="43"/>
        <v>497</v>
      </c>
      <c r="S150" s="201">
        <f t="shared" si="43"/>
        <v>537</v>
      </c>
      <c r="T150" s="14" t="s">
        <v>1007</v>
      </c>
      <c r="U150" s="23"/>
      <c r="V150" s="225">
        <v>6</v>
      </c>
      <c r="W150" s="214">
        <f t="shared" si="41"/>
        <v>10</v>
      </c>
      <c r="X150" s="214">
        <v>5</v>
      </c>
      <c r="Y150" s="214">
        <v>5</v>
      </c>
      <c r="Z150" s="14" t="s">
        <v>1103</v>
      </c>
      <c r="AA150" s="25"/>
      <c r="AB150" s="225">
        <v>13</v>
      </c>
      <c r="AC150" s="214">
        <f t="shared" si="42"/>
        <v>23</v>
      </c>
      <c r="AD150" s="214">
        <v>11</v>
      </c>
      <c r="AE150" s="214">
        <v>12</v>
      </c>
    </row>
    <row r="151" spans="2:31" s="253" customFormat="1" ht="16.5" customHeight="1">
      <c r="B151" s="285" t="s">
        <v>1265</v>
      </c>
      <c r="C151" s="268"/>
      <c r="D151" s="247">
        <v>14</v>
      </c>
      <c r="E151" s="214">
        <f t="shared" si="40"/>
        <v>23</v>
      </c>
      <c r="F151" s="248">
        <v>14</v>
      </c>
      <c r="G151" s="248">
        <v>9</v>
      </c>
      <c r="H151" s="14" t="s">
        <v>778</v>
      </c>
      <c r="I151" s="25"/>
      <c r="J151" s="225">
        <v>118</v>
      </c>
      <c r="K151" s="214">
        <f t="shared" si="38"/>
        <v>246</v>
      </c>
      <c r="L151" s="214">
        <v>115</v>
      </c>
      <c r="M151" s="214">
        <v>131</v>
      </c>
      <c r="N151" s="14" t="s">
        <v>923</v>
      </c>
      <c r="O151" s="25"/>
      <c r="P151" s="202">
        <v>2</v>
      </c>
      <c r="Q151" s="214">
        <f>R151+S151</f>
        <v>3</v>
      </c>
      <c r="R151" s="214">
        <v>2</v>
      </c>
      <c r="S151" s="214">
        <v>1</v>
      </c>
      <c r="T151" s="14" t="s">
        <v>1009</v>
      </c>
      <c r="U151" s="224"/>
      <c r="V151" s="225">
        <v>18</v>
      </c>
      <c r="W151" s="214">
        <f t="shared" si="41"/>
        <v>28</v>
      </c>
      <c r="X151" s="214">
        <v>14</v>
      </c>
      <c r="Y151" s="214">
        <v>14</v>
      </c>
      <c r="Z151" s="14" t="s">
        <v>1055</v>
      </c>
      <c r="AA151" s="25"/>
      <c r="AB151" s="225">
        <v>39</v>
      </c>
      <c r="AC151" s="214">
        <f t="shared" si="42"/>
        <v>76</v>
      </c>
      <c r="AD151" s="214">
        <v>38</v>
      </c>
      <c r="AE151" s="214">
        <v>38</v>
      </c>
    </row>
    <row r="152" spans="2:31" s="253" customFormat="1" ht="16.5" customHeight="1">
      <c r="B152" s="218" t="s">
        <v>752</v>
      </c>
      <c r="C152" s="25"/>
      <c r="D152" s="225">
        <v>11</v>
      </c>
      <c r="E152" s="214">
        <f t="shared" si="40"/>
        <v>16</v>
      </c>
      <c r="F152" s="214">
        <v>7</v>
      </c>
      <c r="G152" s="214">
        <v>9</v>
      </c>
      <c r="H152" s="14" t="s">
        <v>780</v>
      </c>
      <c r="I152" s="25"/>
      <c r="J152" s="225">
        <v>60</v>
      </c>
      <c r="K152" s="214">
        <f t="shared" si="38"/>
        <v>122</v>
      </c>
      <c r="L152" s="214">
        <v>53</v>
      </c>
      <c r="M152" s="214">
        <v>69</v>
      </c>
      <c r="N152" s="14" t="s">
        <v>926</v>
      </c>
      <c r="O152" s="25"/>
      <c r="P152" s="202">
        <v>21</v>
      </c>
      <c r="Q152" s="214">
        <f t="shared" ref="Q152:Q179" si="44">R152+S152</f>
        <v>37</v>
      </c>
      <c r="R152" s="214">
        <v>18</v>
      </c>
      <c r="S152" s="214">
        <v>19</v>
      </c>
      <c r="T152" s="14" t="s">
        <v>1010</v>
      </c>
      <c r="U152" s="224"/>
      <c r="V152" s="225">
        <v>11</v>
      </c>
      <c r="W152" s="214">
        <f t="shared" si="41"/>
        <v>21</v>
      </c>
      <c r="X152" s="197">
        <v>11</v>
      </c>
      <c r="Y152" s="197">
        <v>10</v>
      </c>
      <c r="Z152" s="14" t="s">
        <v>1108</v>
      </c>
      <c r="AA152" s="25"/>
      <c r="AB152" s="225">
        <v>58</v>
      </c>
      <c r="AC152" s="214">
        <f t="shared" si="42"/>
        <v>110</v>
      </c>
      <c r="AD152" s="214">
        <v>57</v>
      </c>
      <c r="AE152" s="214">
        <v>53</v>
      </c>
    </row>
    <row r="153" spans="2:31" s="253" customFormat="1" ht="16.5" customHeight="1">
      <c r="B153" s="218" t="s">
        <v>1269</v>
      </c>
      <c r="C153" s="25"/>
      <c r="D153" s="225">
        <v>5</v>
      </c>
      <c r="E153" s="214">
        <f t="shared" si="40"/>
        <v>9</v>
      </c>
      <c r="F153" s="214">
        <v>3</v>
      </c>
      <c r="G153" s="214">
        <v>6</v>
      </c>
      <c r="H153" s="14" t="s">
        <v>783</v>
      </c>
      <c r="I153" s="25"/>
      <c r="J153" s="225">
        <v>127</v>
      </c>
      <c r="K153" s="214">
        <f t="shared" si="38"/>
        <v>275</v>
      </c>
      <c r="L153" s="214">
        <v>125</v>
      </c>
      <c r="M153" s="214">
        <v>150</v>
      </c>
      <c r="N153" s="14" t="s">
        <v>929</v>
      </c>
      <c r="O153" s="25"/>
      <c r="P153" s="202">
        <v>4</v>
      </c>
      <c r="Q153" s="214">
        <f t="shared" si="44"/>
        <v>7</v>
      </c>
      <c r="R153" s="214">
        <v>4</v>
      </c>
      <c r="S153" s="214">
        <v>3</v>
      </c>
      <c r="T153" s="14" t="s">
        <v>1011</v>
      </c>
      <c r="U153" s="224"/>
      <c r="V153" s="225">
        <v>3</v>
      </c>
      <c r="W153" s="214">
        <f t="shared" si="41"/>
        <v>5</v>
      </c>
      <c r="X153" s="214">
        <v>2</v>
      </c>
      <c r="Y153" s="214">
        <v>3</v>
      </c>
      <c r="Z153" s="14" t="s">
        <v>1110</v>
      </c>
      <c r="AA153" s="25"/>
      <c r="AB153" s="225">
        <v>51</v>
      </c>
      <c r="AC153" s="214">
        <f t="shared" si="42"/>
        <v>91</v>
      </c>
      <c r="AD153" s="214">
        <v>38</v>
      </c>
      <c r="AE153" s="214">
        <v>53</v>
      </c>
    </row>
    <row r="154" spans="2:31" s="253" customFormat="1" ht="16.5" customHeight="1">
      <c r="B154" s="218" t="s">
        <v>596</v>
      </c>
      <c r="C154" s="25"/>
      <c r="D154" s="225">
        <v>0</v>
      </c>
      <c r="E154" s="214">
        <f t="shared" si="40"/>
        <v>0</v>
      </c>
      <c r="F154" s="214">
        <v>0</v>
      </c>
      <c r="G154" s="214">
        <v>0</v>
      </c>
      <c r="H154" s="14" t="s">
        <v>786</v>
      </c>
      <c r="I154" s="25"/>
      <c r="J154" s="225">
        <v>269</v>
      </c>
      <c r="K154" s="214">
        <f t="shared" si="38"/>
        <v>520</v>
      </c>
      <c r="L154" s="214">
        <v>272</v>
      </c>
      <c r="M154" s="214">
        <v>248</v>
      </c>
      <c r="N154" s="14" t="s">
        <v>646</v>
      </c>
      <c r="O154" s="25"/>
      <c r="P154" s="202">
        <v>8</v>
      </c>
      <c r="Q154" s="214">
        <f t="shared" si="44"/>
        <v>9</v>
      </c>
      <c r="R154" s="214">
        <v>5</v>
      </c>
      <c r="S154" s="214">
        <v>4</v>
      </c>
      <c r="T154" s="14"/>
      <c r="U154" s="224"/>
      <c r="V154" s="225"/>
      <c r="W154" s="214"/>
      <c r="X154" s="214"/>
      <c r="Y154" s="214"/>
      <c r="Z154" s="14" t="s">
        <v>1112</v>
      </c>
      <c r="AA154" s="25"/>
      <c r="AB154" s="225">
        <v>43</v>
      </c>
      <c r="AC154" s="214">
        <f t="shared" si="42"/>
        <v>90</v>
      </c>
      <c r="AD154" s="214">
        <v>43</v>
      </c>
      <c r="AE154" s="214">
        <v>47</v>
      </c>
    </row>
    <row r="155" spans="2:31" s="253" customFormat="1" ht="16.5" customHeight="1">
      <c r="B155" s="218" t="s">
        <v>753</v>
      </c>
      <c r="C155" s="25"/>
      <c r="D155" s="225">
        <v>0</v>
      </c>
      <c r="E155" s="214">
        <f t="shared" si="40"/>
        <v>0</v>
      </c>
      <c r="F155" s="214">
        <v>0</v>
      </c>
      <c r="G155" s="214">
        <v>0</v>
      </c>
      <c r="H155" s="14" t="s">
        <v>789</v>
      </c>
      <c r="I155" s="25"/>
      <c r="J155" s="225">
        <v>106</v>
      </c>
      <c r="K155" s="214">
        <f t="shared" si="38"/>
        <v>288</v>
      </c>
      <c r="L155" s="214">
        <v>139</v>
      </c>
      <c r="M155" s="214">
        <v>149</v>
      </c>
      <c r="N155" s="14" t="s">
        <v>932</v>
      </c>
      <c r="O155" s="25"/>
      <c r="P155" s="202">
        <v>2</v>
      </c>
      <c r="Q155" s="214">
        <f t="shared" si="44"/>
        <v>2</v>
      </c>
      <c r="R155" s="214">
        <v>2</v>
      </c>
      <c r="S155" s="214">
        <v>0</v>
      </c>
      <c r="T155" s="21" t="s">
        <v>600</v>
      </c>
      <c r="U155" s="224"/>
      <c r="V155" s="226">
        <f>SUM(V156:V159)</f>
        <v>120</v>
      </c>
      <c r="W155" s="215">
        <f t="shared" ref="W155:Y155" si="45">SUM(W156:W159)</f>
        <v>253</v>
      </c>
      <c r="X155" s="215">
        <f t="shared" si="45"/>
        <v>118</v>
      </c>
      <c r="Y155" s="215">
        <f t="shared" si="45"/>
        <v>135</v>
      </c>
      <c r="Z155" s="14" t="s">
        <v>1115</v>
      </c>
      <c r="AA155" s="25"/>
      <c r="AB155" s="225">
        <v>95</v>
      </c>
      <c r="AC155" s="214">
        <f t="shared" si="42"/>
        <v>210</v>
      </c>
      <c r="AD155" s="214">
        <v>94</v>
      </c>
      <c r="AE155" s="214">
        <v>116</v>
      </c>
    </row>
    <row r="156" spans="2:31" s="253" customFormat="1" ht="16.5" customHeight="1">
      <c r="B156" s="218"/>
      <c r="C156" s="25"/>
      <c r="D156" s="225"/>
      <c r="E156" s="214"/>
      <c r="F156" s="214"/>
      <c r="G156" s="214"/>
      <c r="H156" s="269" t="s">
        <v>791</v>
      </c>
      <c r="I156" s="268"/>
      <c r="J156" s="247">
        <v>110</v>
      </c>
      <c r="K156" s="214">
        <f t="shared" si="38"/>
        <v>221</v>
      </c>
      <c r="L156" s="248">
        <v>110</v>
      </c>
      <c r="M156" s="248">
        <v>111</v>
      </c>
      <c r="N156" s="14" t="s">
        <v>934</v>
      </c>
      <c r="O156" s="25"/>
      <c r="P156" s="202">
        <v>9</v>
      </c>
      <c r="Q156" s="214">
        <f t="shared" si="44"/>
        <v>19</v>
      </c>
      <c r="R156" s="214">
        <v>9</v>
      </c>
      <c r="S156" s="214">
        <v>10</v>
      </c>
      <c r="T156" s="14" t="s">
        <v>1014</v>
      </c>
      <c r="U156" s="224"/>
      <c r="V156" s="225">
        <v>42</v>
      </c>
      <c r="W156" s="214">
        <f>X156+Y156</f>
        <v>87</v>
      </c>
      <c r="X156" s="214">
        <v>40</v>
      </c>
      <c r="Y156" s="214">
        <v>47</v>
      </c>
      <c r="Z156" s="14" t="s">
        <v>1118</v>
      </c>
      <c r="AA156" s="25"/>
      <c r="AB156" s="225">
        <v>100</v>
      </c>
      <c r="AC156" s="214">
        <f t="shared" si="42"/>
        <v>215</v>
      </c>
      <c r="AD156" s="214">
        <v>104</v>
      </c>
      <c r="AE156" s="214">
        <v>111</v>
      </c>
    </row>
    <row r="157" spans="2:31" s="253" customFormat="1" ht="16.5" customHeight="1">
      <c r="B157" s="222" t="s">
        <v>597</v>
      </c>
      <c r="C157" s="25"/>
      <c r="D157" s="226">
        <f>SUM(D158:D173)</f>
        <v>159</v>
      </c>
      <c r="E157" s="215">
        <f t="shared" ref="E157:G157" si="46">SUM(E158:E173)</f>
        <v>237</v>
      </c>
      <c r="F157" s="215">
        <f t="shared" si="46"/>
        <v>108</v>
      </c>
      <c r="G157" s="215">
        <f t="shared" si="46"/>
        <v>129</v>
      </c>
      <c r="H157" s="269" t="s">
        <v>793</v>
      </c>
      <c r="I157" s="268"/>
      <c r="J157" s="247">
        <v>135</v>
      </c>
      <c r="K157" s="214">
        <f t="shared" si="38"/>
        <v>289</v>
      </c>
      <c r="L157" s="248">
        <v>138</v>
      </c>
      <c r="M157" s="248">
        <v>151</v>
      </c>
      <c r="N157" s="14" t="s">
        <v>936</v>
      </c>
      <c r="O157" s="25"/>
      <c r="P157" s="202">
        <v>30</v>
      </c>
      <c r="Q157" s="214">
        <f t="shared" si="44"/>
        <v>56</v>
      </c>
      <c r="R157" s="214">
        <v>25</v>
      </c>
      <c r="S157" s="214">
        <v>31</v>
      </c>
      <c r="T157" s="14" t="s">
        <v>1016</v>
      </c>
      <c r="U157" s="224"/>
      <c r="V157" s="225">
        <v>44</v>
      </c>
      <c r="W157" s="214">
        <f t="shared" ref="W157:W159" si="47">X157+Y157</f>
        <v>99</v>
      </c>
      <c r="X157" s="214">
        <v>44</v>
      </c>
      <c r="Y157" s="214">
        <v>55</v>
      </c>
      <c r="Z157" s="14" t="s">
        <v>1120</v>
      </c>
      <c r="AA157" s="25"/>
      <c r="AB157" s="225">
        <v>77</v>
      </c>
      <c r="AC157" s="214">
        <f t="shared" si="42"/>
        <v>141</v>
      </c>
      <c r="AD157" s="214">
        <v>66</v>
      </c>
      <c r="AE157" s="214">
        <v>75</v>
      </c>
    </row>
    <row r="158" spans="2:31" s="253" customFormat="1" ht="16.5" customHeight="1">
      <c r="B158" s="218" t="s">
        <v>1279</v>
      </c>
      <c r="C158" s="25"/>
      <c r="D158" s="225">
        <v>3</v>
      </c>
      <c r="E158" s="214">
        <f>F158+G158</f>
        <v>4</v>
      </c>
      <c r="F158" s="214">
        <v>2</v>
      </c>
      <c r="G158" s="214">
        <v>2</v>
      </c>
      <c r="H158" s="269" t="s">
        <v>795</v>
      </c>
      <c r="I158" s="268"/>
      <c r="J158" s="247">
        <v>40</v>
      </c>
      <c r="K158" s="214">
        <f t="shared" si="38"/>
        <v>62</v>
      </c>
      <c r="L158" s="248">
        <v>37</v>
      </c>
      <c r="M158" s="248">
        <v>25</v>
      </c>
      <c r="N158" s="14" t="s">
        <v>847</v>
      </c>
      <c r="O158" s="25"/>
      <c r="P158" s="202">
        <v>28</v>
      </c>
      <c r="Q158" s="214">
        <f t="shared" si="44"/>
        <v>50</v>
      </c>
      <c r="R158" s="214">
        <v>24</v>
      </c>
      <c r="S158" s="214">
        <v>26</v>
      </c>
      <c r="T158" s="14" t="s">
        <v>1018</v>
      </c>
      <c r="U158" s="224"/>
      <c r="V158" s="225">
        <v>31</v>
      </c>
      <c r="W158" s="214">
        <f t="shared" si="47"/>
        <v>61</v>
      </c>
      <c r="X158" s="214">
        <v>30</v>
      </c>
      <c r="Y158" s="214">
        <v>31</v>
      </c>
      <c r="Z158" s="14" t="s">
        <v>1121</v>
      </c>
      <c r="AA158" s="25"/>
      <c r="AB158" s="225">
        <v>82</v>
      </c>
      <c r="AC158" s="214">
        <f t="shared" si="42"/>
        <v>155</v>
      </c>
      <c r="AD158" s="214">
        <v>71</v>
      </c>
      <c r="AE158" s="214">
        <v>84</v>
      </c>
    </row>
    <row r="159" spans="2:31" s="253" customFormat="1" ht="16.5" customHeight="1">
      <c r="B159" s="218" t="s">
        <v>843</v>
      </c>
      <c r="C159" s="25"/>
      <c r="D159" s="225">
        <v>24</v>
      </c>
      <c r="E159" s="214">
        <f t="shared" ref="E159:E173" si="48">F159+G159</f>
        <v>34</v>
      </c>
      <c r="F159" s="214">
        <v>17</v>
      </c>
      <c r="G159" s="214">
        <v>17</v>
      </c>
      <c r="H159" s="269" t="s">
        <v>2394</v>
      </c>
      <c r="I159" s="25"/>
      <c r="J159" s="247">
        <v>92</v>
      </c>
      <c r="K159" s="214">
        <f t="shared" si="38"/>
        <v>278</v>
      </c>
      <c r="L159" s="248">
        <v>138</v>
      </c>
      <c r="M159" s="248">
        <v>140</v>
      </c>
      <c r="N159" s="14" t="s">
        <v>742</v>
      </c>
      <c r="O159" s="25"/>
      <c r="P159" s="202">
        <v>21</v>
      </c>
      <c r="Q159" s="214">
        <f t="shared" si="44"/>
        <v>35</v>
      </c>
      <c r="R159" s="214">
        <v>14</v>
      </c>
      <c r="S159" s="214">
        <v>21</v>
      </c>
      <c r="T159" s="14" t="s">
        <v>601</v>
      </c>
      <c r="U159" s="224"/>
      <c r="V159" s="225">
        <v>3</v>
      </c>
      <c r="W159" s="214">
        <f t="shared" si="47"/>
        <v>6</v>
      </c>
      <c r="X159" s="214">
        <v>4</v>
      </c>
      <c r="Y159" s="214">
        <v>2</v>
      </c>
      <c r="Z159" s="14" t="s">
        <v>1123</v>
      </c>
      <c r="AA159" s="25"/>
      <c r="AB159" s="225">
        <v>14</v>
      </c>
      <c r="AC159" s="214">
        <f t="shared" si="42"/>
        <v>34</v>
      </c>
      <c r="AD159" s="214">
        <v>14</v>
      </c>
      <c r="AE159" s="214">
        <v>20</v>
      </c>
    </row>
    <row r="160" spans="2:31" s="253" customFormat="1" ht="16.5" customHeight="1">
      <c r="B160" s="218" t="s">
        <v>1230</v>
      </c>
      <c r="C160" s="25"/>
      <c r="D160" s="225">
        <v>23</v>
      </c>
      <c r="E160" s="214">
        <f t="shared" si="48"/>
        <v>39</v>
      </c>
      <c r="F160" s="214">
        <v>18</v>
      </c>
      <c r="G160" s="214">
        <v>21</v>
      </c>
      <c r="H160" s="269" t="s">
        <v>798</v>
      </c>
      <c r="I160" s="268"/>
      <c r="J160" s="247">
        <v>8</v>
      </c>
      <c r="K160" s="214">
        <f t="shared" si="38"/>
        <v>16</v>
      </c>
      <c r="L160" s="248">
        <v>7</v>
      </c>
      <c r="M160" s="248">
        <v>9</v>
      </c>
      <c r="N160" s="14" t="s">
        <v>940</v>
      </c>
      <c r="O160" s="25"/>
      <c r="P160" s="202">
        <v>7</v>
      </c>
      <c r="Q160" s="214">
        <f t="shared" si="44"/>
        <v>10</v>
      </c>
      <c r="R160" s="214">
        <v>4</v>
      </c>
      <c r="S160" s="214">
        <v>6</v>
      </c>
      <c r="T160" s="20"/>
      <c r="U160" s="224"/>
      <c r="V160" s="226"/>
      <c r="W160" s="215"/>
      <c r="X160" s="215"/>
      <c r="Y160" s="215"/>
      <c r="Z160" s="14" t="s">
        <v>1125</v>
      </c>
      <c r="AA160" s="25"/>
      <c r="AB160" s="225">
        <v>75</v>
      </c>
      <c r="AC160" s="214">
        <f t="shared" si="42"/>
        <v>145</v>
      </c>
      <c r="AD160" s="214">
        <v>63</v>
      </c>
      <c r="AE160" s="214">
        <v>82</v>
      </c>
    </row>
    <row r="161" spans="2:31" s="253" customFormat="1" ht="16.5" customHeight="1">
      <c r="B161" s="218" t="s">
        <v>841</v>
      </c>
      <c r="C161" s="25"/>
      <c r="D161" s="225">
        <v>26</v>
      </c>
      <c r="E161" s="214">
        <f t="shared" si="48"/>
        <v>37</v>
      </c>
      <c r="F161" s="214">
        <v>15</v>
      </c>
      <c r="G161" s="214">
        <v>22</v>
      </c>
      <c r="H161" s="269" t="s">
        <v>801</v>
      </c>
      <c r="I161" s="268"/>
      <c r="J161" s="247">
        <v>24</v>
      </c>
      <c r="K161" s="214">
        <f t="shared" si="38"/>
        <v>36</v>
      </c>
      <c r="L161" s="248">
        <v>20</v>
      </c>
      <c r="M161" s="248">
        <v>16</v>
      </c>
      <c r="N161" s="14" t="s">
        <v>942</v>
      </c>
      <c r="O161" s="25"/>
      <c r="P161" s="202">
        <v>15</v>
      </c>
      <c r="Q161" s="214">
        <f t="shared" si="44"/>
        <v>24</v>
      </c>
      <c r="R161" s="214">
        <v>13</v>
      </c>
      <c r="S161" s="214">
        <v>11</v>
      </c>
      <c r="T161" s="21" t="s">
        <v>602</v>
      </c>
      <c r="U161" s="224"/>
      <c r="V161" s="226">
        <f>SUM(V162:V173)</f>
        <v>351</v>
      </c>
      <c r="W161" s="215">
        <f t="shared" ref="W161:Y161" si="49">SUM(W162:W173)</f>
        <v>704</v>
      </c>
      <c r="X161" s="215">
        <f t="shared" si="49"/>
        <v>342</v>
      </c>
      <c r="Y161" s="215">
        <f t="shared" si="49"/>
        <v>362</v>
      </c>
      <c r="Z161" s="14" t="s">
        <v>708</v>
      </c>
      <c r="AA161" s="25"/>
      <c r="AB161" s="225">
        <v>66</v>
      </c>
      <c r="AC161" s="214">
        <f t="shared" si="42"/>
        <v>140</v>
      </c>
      <c r="AD161" s="214">
        <v>70</v>
      </c>
      <c r="AE161" s="214">
        <v>70</v>
      </c>
    </row>
    <row r="162" spans="2:31" s="253" customFormat="1" ht="16.5" customHeight="1">
      <c r="B162" s="218" t="s">
        <v>1283</v>
      </c>
      <c r="C162" s="25"/>
      <c r="D162" s="225">
        <v>9</v>
      </c>
      <c r="E162" s="214">
        <f t="shared" si="48"/>
        <v>12</v>
      </c>
      <c r="F162" s="214">
        <v>6</v>
      </c>
      <c r="G162" s="214">
        <v>6</v>
      </c>
      <c r="H162" s="269" t="s">
        <v>804</v>
      </c>
      <c r="I162" s="268"/>
      <c r="J162" s="247">
        <v>109</v>
      </c>
      <c r="K162" s="214">
        <f t="shared" si="38"/>
        <v>223</v>
      </c>
      <c r="L162" s="248">
        <v>103</v>
      </c>
      <c r="M162" s="248">
        <v>120</v>
      </c>
      <c r="N162" s="14" t="s">
        <v>943</v>
      </c>
      <c r="O162" s="25"/>
      <c r="P162" s="202">
        <v>11</v>
      </c>
      <c r="Q162" s="214">
        <f t="shared" si="44"/>
        <v>12</v>
      </c>
      <c r="R162" s="214">
        <v>2</v>
      </c>
      <c r="S162" s="214">
        <v>10</v>
      </c>
      <c r="T162" s="14" t="s">
        <v>1026</v>
      </c>
      <c r="U162" s="224"/>
      <c r="V162" s="225">
        <v>42</v>
      </c>
      <c r="W162" s="214">
        <f>X162+Y162</f>
        <v>85</v>
      </c>
      <c r="X162" s="214">
        <v>41</v>
      </c>
      <c r="Y162" s="214">
        <v>44</v>
      </c>
      <c r="Z162" s="14" t="s">
        <v>710</v>
      </c>
      <c r="AA162" s="25"/>
      <c r="AB162" s="225">
        <v>70</v>
      </c>
      <c r="AC162" s="214">
        <f t="shared" si="42"/>
        <v>135</v>
      </c>
      <c r="AD162" s="214">
        <v>59</v>
      </c>
      <c r="AE162" s="214">
        <v>76</v>
      </c>
    </row>
    <row r="163" spans="2:31" s="253" customFormat="1" ht="16.5" customHeight="1">
      <c r="B163" s="218" t="s">
        <v>1285</v>
      </c>
      <c r="C163" s="25"/>
      <c r="D163" s="225">
        <v>1</v>
      </c>
      <c r="E163" s="214">
        <f t="shared" si="48"/>
        <v>2</v>
      </c>
      <c r="F163" s="214">
        <v>0</v>
      </c>
      <c r="G163" s="214">
        <v>2</v>
      </c>
      <c r="H163" s="269" t="s">
        <v>807</v>
      </c>
      <c r="I163" s="268"/>
      <c r="J163" s="247">
        <v>180</v>
      </c>
      <c r="K163" s="214">
        <f t="shared" si="38"/>
        <v>434</v>
      </c>
      <c r="L163" s="248">
        <v>213</v>
      </c>
      <c r="M163" s="248">
        <v>221</v>
      </c>
      <c r="N163" s="14" t="s">
        <v>944</v>
      </c>
      <c r="O163" s="25"/>
      <c r="P163" s="202">
        <v>1</v>
      </c>
      <c r="Q163" s="214">
        <f t="shared" si="44"/>
        <v>3</v>
      </c>
      <c r="R163" s="214">
        <v>1</v>
      </c>
      <c r="S163" s="214">
        <v>2</v>
      </c>
      <c r="T163" s="14" t="s">
        <v>1028</v>
      </c>
      <c r="U163" s="224"/>
      <c r="V163" s="225">
        <v>46</v>
      </c>
      <c r="W163" s="214">
        <f t="shared" ref="W163:W173" si="50">X163+Y163</f>
        <v>97</v>
      </c>
      <c r="X163" s="214">
        <v>46</v>
      </c>
      <c r="Y163" s="214">
        <v>51</v>
      </c>
      <c r="Z163" s="14" t="s">
        <v>712</v>
      </c>
      <c r="AA163" s="25"/>
      <c r="AB163" s="225">
        <v>74</v>
      </c>
      <c r="AC163" s="214">
        <f t="shared" si="42"/>
        <v>140</v>
      </c>
      <c r="AD163" s="214">
        <v>67</v>
      </c>
      <c r="AE163" s="214">
        <v>73</v>
      </c>
    </row>
    <row r="164" spans="2:31" s="253" customFormat="1" ht="16.5" customHeight="1">
      <c r="B164" s="218" t="s">
        <v>1286</v>
      </c>
      <c r="C164" s="25"/>
      <c r="D164" s="225">
        <v>2</v>
      </c>
      <c r="E164" s="214">
        <f t="shared" si="48"/>
        <v>3</v>
      </c>
      <c r="F164" s="214">
        <v>0</v>
      </c>
      <c r="G164" s="214">
        <v>3</v>
      </c>
      <c r="H164" s="14" t="s">
        <v>810</v>
      </c>
      <c r="I164" s="25"/>
      <c r="J164" s="225">
        <v>265</v>
      </c>
      <c r="K164" s="214">
        <f t="shared" si="38"/>
        <v>489</v>
      </c>
      <c r="L164" s="214">
        <v>254</v>
      </c>
      <c r="M164" s="214">
        <v>235</v>
      </c>
      <c r="N164" s="14" t="s">
        <v>946</v>
      </c>
      <c r="O164" s="25"/>
      <c r="P164" s="202">
        <v>2</v>
      </c>
      <c r="Q164" s="214">
        <f t="shared" si="44"/>
        <v>3</v>
      </c>
      <c r="R164" s="214">
        <v>1</v>
      </c>
      <c r="S164" s="214">
        <v>2</v>
      </c>
      <c r="T164" s="14" t="s">
        <v>1030</v>
      </c>
      <c r="U164" s="224"/>
      <c r="V164" s="225">
        <v>64</v>
      </c>
      <c r="W164" s="214">
        <f t="shared" si="50"/>
        <v>109</v>
      </c>
      <c r="X164" s="214">
        <v>47</v>
      </c>
      <c r="Y164" s="214">
        <v>62</v>
      </c>
      <c r="Z164" s="14" t="s">
        <v>1129</v>
      </c>
      <c r="AA164" s="25"/>
      <c r="AB164" s="225">
        <v>84</v>
      </c>
      <c r="AC164" s="214">
        <f t="shared" si="42"/>
        <v>210</v>
      </c>
      <c r="AD164" s="214">
        <v>95</v>
      </c>
      <c r="AE164" s="214">
        <v>115</v>
      </c>
    </row>
    <row r="165" spans="2:31" s="253" customFormat="1" ht="16.5" customHeight="1">
      <c r="B165" s="218" t="s">
        <v>1288</v>
      </c>
      <c r="C165" s="25"/>
      <c r="D165" s="225">
        <v>5</v>
      </c>
      <c r="E165" s="214">
        <f t="shared" si="48"/>
        <v>8</v>
      </c>
      <c r="F165" s="214">
        <v>4</v>
      </c>
      <c r="G165" s="214">
        <v>4</v>
      </c>
      <c r="H165" s="14" t="s">
        <v>813</v>
      </c>
      <c r="I165" s="25"/>
      <c r="J165" s="225">
        <v>412</v>
      </c>
      <c r="K165" s="214">
        <f t="shared" si="38"/>
        <v>1024</v>
      </c>
      <c r="L165" s="214">
        <v>492</v>
      </c>
      <c r="M165" s="214">
        <v>532</v>
      </c>
      <c r="N165" s="14" t="s">
        <v>948</v>
      </c>
      <c r="O165" s="25"/>
      <c r="P165" s="202">
        <v>4</v>
      </c>
      <c r="Q165" s="214">
        <f t="shared" si="44"/>
        <v>4</v>
      </c>
      <c r="R165" s="214">
        <v>2</v>
      </c>
      <c r="S165" s="214">
        <v>2</v>
      </c>
      <c r="T165" s="14" t="s">
        <v>1032</v>
      </c>
      <c r="U165" s="224"/>
      <c r="V165" s="225">
        <v>39</v>
      </c>
      <c r="W165" s="214">
        <f t="shared" si="50"/>
        <v>91</v>
      </c>
      <c r="X165" s="214">
        <v>46</v>
      </c>
      <c r="Y165" s="214">
        <v>45</v>
      </c>
      <c r="Z165" s="14" t="s">
        <v>1131</v>
      </c>
      <c r="AA165" s="25"/>
      <c r="AB165" s="225">
        <v>26</v>
      </c>
      <c r="AC165" s="214">
        <f t="shared" si="42"/>
        <v>64</v>
      </c>
      <c r="AD165" s="214">
        <v>24</v>
      </c>
      <c r="AE165" s="214">
        <v>40</v>
      </c>
    </row>
    <row r="166" spans="2:31" s="253" customFormat="1" ht="16.5" customHeight="1">
      <c r="B166" s="218" t="s">
        <v>1290</v>
      </c>
      <c r="C166" s="25"/>
      <c r="D166" s="225">
        <v>5</v>
      </c>
      <c r="E166" s="214">
        <f t="shared" si="48"/>
        <v>7</v>
      </c>
      <c r="F166" s="214">
        <v>3</v>
      </c>
      <c r="G166" s="214">
        <v>4</v>
      </c>
      <c r="H166" s="14" t="s">
        <v>816</v>
      </c>
      <c r="I166" s="25"/>
      <c r="J166" s="225">
        <v>200</v>
      </c>
      <c r="K166" s="214">
        <f t="shared" si="38"/>
        <v>379</v>
      </c>
      <c r="L166" s="214">
        <v>176</v>
      </c>
      <c r="M166" s="214">
        <v>203</v>
      </c>
      <c r="N166" s="14" t="s">
        <v>951</v>
      </c>
      <c r="O166" s="25"/>
      <c r="P166" s="202">
        <v>51</v>
      </c>
      <c r="Q166" s="214">
        <f t="shared" si="44"/>
        <v>85</v>
      </c>
      <c r="R166" s="214">
        <v>36</v>
      </c>
      <c r="S166" s="214">
        <v>49</v>
      </c>
      <c r="T166" s="14" t="s">
        <v>1035</v>
      </c>
      <c r="U166" s="224"/>
      <c r="V166" s="225">
        <v>18</v>
      </c>
      <c r="W166" s="214">
        <f t="shared" si="50"/>
        <v>28</v>
      </c>
      <c r="X166" s="214">
        <v>14</v>
      </c>
      <c r="Y166" s="214">
        <v>14</v>
      </c>
      <c r="Z166" s="14" t="s">
        <v>716</v>
      </c>
      <c r="AA166" s="25"/>
      <c r="AB166" s="225">
        <v>74</v>
      </c>
      <c r="AC166" s="214">
        <f t="shared" si="42"/>
        <v>193</v>
      </c>
      <c r="AD166" s="214">
        <v>103</v>
      </c>
      <c r="AE166" s="214">
        <v>90</v>
      </c>
    </row>
    <row r="167" spans="2:31" s="253" customFormat="1" ht="16.5" customHeight="1">
      <c r="B167" s="218" t="s">
        <v>1292</v>
      </c>
      <c r="C167" s="25"/>
      <c r="D167" s="225">
        <v>1</v>
      </c>
      <c r="E167" s="214">
        <f t="shared" si="48"/>
        <v>1</v>
      </c>
      <c r="F167" s="214">
        <v>0</v>
      </c>
      <c r="G167" s="214">
        <v>1</v>
      </c>
      <c r="H167" s="14" t="s">
        <v>819</v>
      </c>
      <c r="I167" s="25"/>
      <c r="J167" s="225">
        <v>379</v>
      </c>
      <c r="K167" s="214">
        <f t="shared" si="38"/>
        <v>870</v>
      </c>
      <c r="L167" s="214">
        <v>427</v>
      </c>
      <c r="M167" s="214">
        <v>443</v>
      </c>
      <c r="N167" s="14" t="s">
        <v>954</v>
      </c>
      <c r="O167" s="25"/>
      <c r="P167" s="202">
        <v>36</v>
      </c>
      <c r="Q167" s="214">
        <f t="shared" si="44"/>
        <v>65</v>
      </c>
      <c r="R167" s="214">
        <v>28</v>
      </c>
      <c r="S167" s="214">
        <v>37</v>
      </c>
      <c r="T167" s="14" t="s">
        <v>1038</v>
      </c>
      <c r="U167" s="224"/>
      <c r="V167" s="225">
        <v>31</v>
      </c>
      <c r="W167" s="214">
        <f t="shared" si="50"/>
        <v>57</v>
      </c>
      <c r="X167" s="214">
        <v>27</v>
      </c>
      <c r="Y167" s="214">
        <v>30</v>
      </c>
      <c r="Z167" s="14" t="s">
        <v>717</v>
      </c>
      <c r="AA167" s="25"/>
      <c r="AB167" s="225">
        <v>93</v>
      </c>
      <c r="AC167" s="214">
        <f t="shared" si="42"/>
        <v>240</v>
      </c>
      <c r="AD167" s="214">
        <v>127</v>
      </c>
      <c r="AE167" s="214">
        <v>113</v>
      </c>
    </row>
    <row r="168" spans="2:31" s="253" customFormat="1" ht="16.5" customHeight="1">
      <c r="B168" s="218" t="s">
        <v>750</v>
      </c>
      <c r="C168" s="25"/>
      <c r="D168" s="225">
        <v>4</v>
      </c>
      <c r="E168" s="214">
        <f t="shared" si="48"/>
        <v>4</v>
      </c>
      <c r="F168" s="214">
        <v>2</v>
      </c>
      <c r="G168" s="214">
        <v>2</v>
      </c>
      <c r="H168" s="14" t="s">
        <v>822</v>
      </c>
      <c r="I168" s="25"/>
      <c r="J168" s="225">
        <v>141</v>
      </c>
      <c r="K168" s="214">
        <f t="shared" si="38"/>
        <v>326</v>
      </c>
      <c r="L168" s="214">
        <v>152</v>
      </c>
      <c r="M168" s="214">
        <v>174</v>
      </c>
      <c r="N168" s="14" t="s">
        <v>956</v>
      </c>
      <c r="O168" s="25"/>
      <c r="P168" s="214">
        <v>165</v>
      </c>
      <c r="Q168" s="214">
        <f t="shared" si="44"/>
        <v>305</v>
      </c>
      <c r="R168" s="214">
        <v>156</v>
      </c>
      <c r="S168" s="270">
        <v>149</v>
      </c>
      <c r="T168" s="14" t="s">
        <v>602</v>
      </c>
      <c r="U168" s="224"/>
      <c r="V168" s="225">
        <v>54</v>
      </c>
      <c r="W168" s="214">
        <f t="shared" si="50"/>
        <v>111</v>
      </c>
      <c r="X168" s="214">
        <v>56</v>
      </c>
      <c r="Y168" s="214">
        <v>55</v>
      </c>
      <c r="Z168" s="14" t="s">
        <v>718</v>
      </c>
      <c r="AA168" s="25"/>
      <c r="AB168" s="225">
        <v>86</v>
      </c>
      <c r="AC168" s="214">
        <f t="shared" si="42"/>
        <v>242</v>
      </c>
      <c r="AD168" s="214">
        <v>123</v>
      </c>
      <c r="AE168" s="214">
        <v>119</v>
      </c>
    </row>
    <row r="169" spans="2:31" s="253" customFormat="1" ht="16.5" customHeight="1">
      <c r="B169" s="218" t="s">
        <v>1295</v>
      </c>
      <c r="C169" s="25"/>
      <c r="D169" s="225">
        <v>23</v>
      </c>
      <c r="E169" s="214">
        <f t="shared" si="48"/>
        <v>41</v>
      </c>
      <c r="F169" s="214">
        <v>19</v>
      </c>
      <c r="G169" s="214">
        <v>22</v>
      </c>
      <c r="H169" s="14" t="s">
        <v>825</v>
      </c>
      <c r="I169" s="25"/>
      <c r="J169" s="202">
        <v>28</v>
      </c>
      <c r="K169" s="214">
        <f t="shared" si="38"/>
        <v>50</v>
      </c>
      <c r="L169" s="202">
        <v>23</v>
      </c>
      <c r="M169" s="202">
        <v>27</v>
      </c>
      <c r="N169" s="14" t="s">
        <v>958</v>
      </c>
      <c r="O169" s="25"/>
      <c r="P169" s="214">
        <v>36</v>
      </c>
      <c r="Q169" s="214">
        <f t="shared" si="44"/>
        <v>70</v>
      </c>
      <c r="R169" s="214">
        <v>37</v>
      </c>
      <c r="S169" s="270">
        <v>33</v>
      </c>
      <c r="T169" s="14" t="s">
        <v>603</v>
      </c>
      <c r="U169" s="224"/>
      <c r="V169" s="225">
        <v>3</v>
      </c>
      <c r="W169" s="214">
        <f t="shared" si="50"/>
        <v>4</v>
      </c>
      <c r="X169" s="214">
        <v>1</v>
      </c>
      <c r="Y169" s="214">
        <v>3</v>
      </c>
      <c r="Z169" s="14" t="s">
        <v>720</v>
      </c>
      <c r="AA169" s="25"/>
      <c r="AB169" s="225">
        <v>89</v>
      </c>
      <c r="AC169" s="214">
        <f t="shared" si="42"/>
        <v>258</v>
      </c>
      <c r="AD169" s="214">
        <v>133</v>
      </c>
      <c r="AE169" s="214">
        <v>125</v>
      </c>
    </row>
    <row r="170" spans="2:31" s="253" customFormat="1" ht="16.5" customHeight="1">
      <c r="B170" s="218" t="s">
        <v>1297</v>
      </c>
      <c r="C170" s="25"/>
      <c r="D170" s="225">
        <v>7</v>
      </c>
      <c r="E170" s="214">
        <f t="shared" si="48"/>
        <v>9</v>
      </c>
      <c r="F170" s="214">
        <v>4</v>
      </c>
      <c r="G170" s="214">
        <v>5</v>
      </c>
      <c r="H170" s="14" t="s">
        <v>659</v>
      </c>
      <c r="I170" s="25"/>
      <c r="J170" s="202">
        <v>124</v>
      </c>
      <c r="K170" s="214">
        <f t="shared" si="38"/>
        <v>258</v>
      </c>
      <c r="L170" s="202">
        <v>124</v>
      </c>
      <c r="M170" s="202">
        <v>134</v>
      </c>
      <c r="N170" s="14" t="s">
        <v>960</v>
      </c>
      <c r="O170" s="25"/>
      <c r="P170" s="214">
        <v>26</v>
      </c>
      <c r="Q170" s="214">
        <f t="shared" si="44"/>
        <v>48</v>
      </c>
      <c r="R170" s="214">
        <v>22</v>
      </c>
      <c r="S170" s="270">
        <v>26</v>
      </c>
      <c r="T170" s="14" t="s">
        <v>604</v>
      </c>
      <c r="U170" s="224"/>
      <c r="V170" s="225">
        <v>3</v>
      </c>
      <c r="W170" s="214">
        <f t="shared" si="50"/>
        <v>9</v>
      </c>
      <c r="X170" s="214">
        <v>4</v>
      </c>
      <c r="Y170" s="214">
        <v>5</v>
      </c>
      <c r="Z170" s="14" t="s">
        <v>722</v>
      </c>
      <c r="AA170" s="25"/>
      <c r="AB170" s="225">
        <v>77</v>
      </c>
      <c r="AC170" s="214">
        <f t="shared" si="42"/>
        <v>185</v>
      </c>
      <c r="AD170" s="214">
        <v>92</v>
      </c>
      <c r="AE170" s="214">
        <v>93</v>
      </c>
    </row>
    <row r="171" spans="2:31" s="253" customFormat="1" ht="16.5" customHeight="1">
      <c r="B171" s="218" t="s">
        <v>1299</v>
      </c>
      <c r="C171" s="25"/>
      <c r="D171" s="225">
        <v>11</v>
      </c>
      <c r="E171" s="214">
        <f t="shared" si="48"/>
        <v>16</v>
      </c>
      <c r="F171" s="214">
        <v>6</v>
      </c>
      <c r="G171" s="214">
        <v>10</v>
      </c>
      <c r="H171" s="14" t="s">
        <v>660</v>
      </c>
      <c r="I171" s="25"/>
      <c r="J171" s="202">
        <v>137</v>
      </c>
      <c r="K171" s="214">
        <f t="shared" si="38"/>
        <v>264</v>
      </c>
      <c r="L171" s="202">
        <v>141</v>
      </c>
      <c r="M171" s="202">
        <v>123</v>
      </c>
      <c r="N171" s="14" t="s">
        <v>963</v>
      </c>
      <c r="O171" s="25"/>
      <c r="P171" s="214">
        <v>9</v>
      </c>
      <c r="Q171" s="214">
        <f t="shared" si="44"/>
        <v>14</v>
      </c>
      <c r="R171" s="214">
        <v>6</v>
      </c>
      <c r="S171" s="270">
        <v>8</v>
      </c>
      <c r="T171" s="14" t="s">
        <v>1045</v>
      </c>
      <c r="U171" s="224"/>
      <c r="V171" s="225">
        <v>11</v>
      </c>
      <c r="W171" s="214">
        <f t="shared" si="50"/>
        <v>29</v>
      </c>
      <c r="X171" s="214">
        <v>15</v>
      </c>
      <c r="Y171" s="214">
        <v>14</v>
      </c>
      <c r="Z171" s="14" t="s">
        <v>609</v>
      </c>
      <c r="AA171" s="25"/>
      <c r="AB171" s="225">
        <v>9</v>
      </c>
      <c r="AC171" s="214">
        <f t="shared" si="42"/>
        <v>22</v>
      </c>
      <c r="AD171" s="214">
        <v>10</v>
      </c>
      <c r="AE171" s="214">
        <v>12</v>
      </c>
    </row>
    <row r="172" spans="2:31" s="253" customFormat="1" ht="16.5" customHeight="1">
      <c r="B172" s="218" t="s">
        <v>1301</v>
      </c>
      <c r="C172" s="25"/>
      <c r="D172" s="225">
        <v>2</v>
      </c>
      <c r="E172" s="214">
        <f t="shared" si="48"/>
        <v>2</v>
      </c>
      <c r="F172" s="214">
        <v>1</v>
      </c>
      <c r="G172" s="214">
        <v>1</v>
      </c>
      <c r="H172" s="14" t="s">
        <v>830</v>
      </c>
      <c r="I172" s="25"/>
      <c r="J172" s="202">
        <v>303</v>
      </c>
      <c r="K172" s="214">
        <f t="shared" si="38"/>
        <v>697</v>
      </c>
      <c r="L172" s="202">
        <v>343</v>
      </c>
      <c r="M172" s="202">
        <v>354</v>
      </c>
      <c r="N172" s="14" t="s">
        <v>965</v>
      </c>
      <c r="O172" s="25"/>
      <c r="P172" s="214">
        <v>13</v>
      </c>
      <c r="Q172" s="214">
        <f t="shared" si="44"/>
        <v>20</v>
      </c>
      <c r="R172" s="214">
        <v>9</v>
      </c>
      <c r="S172" s="270">
        <v>11</v>
      </c>
      <c r="T172" s="14" t="s">
        <v>1048</v>
      </c>
      <c r="U172" s="224"/>
      <c r="V172" s="225">
        <v>11</v>
      </c>
      <c r="W172" s="214">
        <f t="shared" si="50"/>
        <v>17</v>
      </c>
      <c r="X172" s="214">
        <v>8</v>
      </c>
      <c r="Y172" s="214">
        <v>9</v>
      </c>
      <c r="Z172" s="14" t="s">
        <v>610</v>
      </c>
      <c r="AA172" s="25"/>
      <c r="AB172" s="225">
        <v>1</v>
      </c>
      <c r="AC172" s="214">
        <f t="shared" si="42"/>
        <v>5</v>
      </c>
      <c r="AD172" s="214">
        <v>3</v>
      </c>
      <c r="AE172" s="214">
        <v>2</v>
      </c>
    </row>
    <row r="173" spans="2:31" s="253" customFormat="1" ht="16.5" customHeight="1">
      <c r="B173" s="218" t="s">
        <v>1303</v>
      </c>
      <c r="C173" s="25"/>
      <c r="D173" s="225">
        <v>13</v>
      </c>
      <c r="E173" s="214">
        <f t="shared" si="48"/>
        <v>18</v>
      </c>
      <c r="F173" s="214">
        <v>11</v>
      </c>
      <c r="G173" s="214">
        <v>7</v>
      </c>
      <c r="H173" s="14" t="s">
        <v>833</v>
      </c>
      <c r="I173" s="25"/>
      <c r="J173" s="202">
        <v>141</v>
      </c>
      <c r="K173" s="214">
        <f t="shared" si="38"/>
        <v>271</v>
      </c>
      <c r="L173" s="202">
        <v>123</v>
      </c>
      <c r="M173" s="202">
        <v>148</v>
      </c>
      <c r="N173" s="14" t="s">
        <v>966</v>
      </c>
      <c r="O173" s="25"/>
      <c r="P173" s="214">
        <v>12</v>
      </c>
      <c r="Q173" s="214">
        <f t="shared" si="44"/>
        <v>23</v>
      </c>
      <c r="R173" s="214">
        <v>10</v>
      </c>
      <c r="S173" s="270">
        <v>13</v>
      </c>
      <c r="T173" s="14" t="s">
        <v>1051</v>
      </c>
      <c r="U173" s="224"/>
      <c r="V173" s="225">
        <v>29</v>
      </c>
      <c r="W173" s="214">
        <f t="shared" si="50"/>
        <v>67</v>
      </c>
      <c r="X173" s="214">
        <v>37</v>
      </c>
      <c r="Y173" s="214">
        <v>30</v>
      </c>
      <c r="Z173" s="20"/>
      <c r="AA173" s="22"/>
      <c r="AB173" s="228"/>
      <c r="AC173" s="217"/>
      <c r="AD173" s="217"/>
      <c r="AE173" s="217"/>
    </row>
    <row r="174" spans="2:31" s="253" customFormat="1" ht="16.5" customHeight="1">
      <c r="B174" s="23"/>
      <c r="C174" s="25"/>
      <c r="D174" s="225"/>
      <c r="E174" s="214"/>
      <c r="F174" s="214"/>
      <c r="G174" s="214"/>
      <c r="H174" s="14" t="s">
        <v>836</v>
      </c>
      <c r="I174" s="25"/>
      <c r="J174" s="202">
        <v>149</v>
      </c>
      <c r="K174" s="214">
        <f t="shared" si="38"/>
        <v>306</v>
      </c>
      <c r="L174" s="202">
        <v>154</v>
      </c>
      <c r="M174" s="202">
        <v>152</v>
      </c>
      <c r="N174" s="14" t="s">
        <v>967</v>
      </c>
      <c r="O174" s="25"/>
      <c r="P174" s="214">
        <v>10</v>
      </c>
      <c r="Q174" s="214">
        <f t="shared" si="44"/>
        <v>24</v>
      </c>
      <c r="R174" s="214">
        <v>15</v>
      </c>
      <c r="S174" s="270">
        <v>9</v>
      </c>
      <c r="T174" s="14"/>
      <c r="U174" s="224"/>
      <c r="V174" s="225"/>
      <c r="W174" s="214"/>
      <c r="X174" s="214"/>
      <c r="Y174" s="214"/>
      <c r="Z174" s="21" t="s">
        <v>1144</v>
      </c>
      <c r="AA174" s="25"/>
      <c r="AB174" s="226">
        <v>24</v>
      </c>
      <c r="AC174" s="215">
        <v>42</v>
      </c>
      <c r="AD174" s="215">
        <v>20</v>
      </c>
      <c r="AE174" s="215">
        <v>22</v>
      </c>
    </row>
    <row r="175" spans="2:31" s="253" customFormat="1" ht="16.5" customHeight="1">
      <c r="B175" s="222" t="s">
        <v>598</v>
      </c>
      <c r="C175" s="25"/>
      <c r="D175" s="226">
        <f>SUM(D176:D192,J137:J178)</f>
        <v>9628</v>
      </c>
      <c r="E175" s="215">
        <f t="shared" ref="E175:G175" si="51">SUM(E176:E192,K137:K178)</f>
        <v>19638</v>
      </c>
      <c r="F175" s="215">
        <f t="shared" si="51"/>
        <v>9971</v>
      </c>
      <c r="G175" s="215">
        <f t="shared" si="51"/>
        <v>9667</v>
      </c>
      <c r="H175" s="14" t="s">
        <v>839</v>
      </c>
      <c r="I175" s="25"/>
      <c r="J175" s="202">
        <v>236</v>
      </c>
      <c r="K175" s="214">
        <f t="shared" si="38"/>
        <v>322</v>
      </c>
      <c r="L175" s="202">
        <v>183</v>
      </c>
      <c r="M175" s="202">
        <v>139</v>
      </c>
      <c r="N175" s="14" t="s">
        <v>969</v>
      </c>
      <c r="O175" s="25"/>
      <c r="P175" s="214">
        <v>11</v>
      </c>
      <c r="Q175" s="214">
        <f t="shared" si="44"/>
        <v>23</v>
      </c>
      <c r="R175" s="214">
        <v>9</v>
      </c>
      <c r="S175" s="270">
        <v>14</v>
      </c>
      <c r="T175" s="21" t="s">
        <v>605</v>
      </c>
      <c r="U175" s="224"/>
      <c r="V175" s="226">
        <f>SUM(V176:V182)</f>
        <v>166</v>
      </c>
      <c r="W175" s="215">
        <f t="shared" ref="W175:Y175" si="52">SUM(W176:W182)</f>
        <v>314</v>
      </c>
      <c r="X175" s="215">
        <f t="shared" si="52"/>
        <v>146</v>
      </c>
      <c r="Y175" s="215">
        <f t="shared" si="52"/>
        <v>168</v>
      </c>
      <c r="Z175" s="14" t="s">
        <v>1144</v>
      </c>
      <c r="AA175" s="25"/>
      <c r="AB175" s="225">
        <v>24</v>
      </c>
      <c r="AC175" s="214">
        <v>42</v>
      </c>
      <c r="AD175" s="214">
        <v>20</v>
      </c>
      <c r="AE175" s="214">
        <v>22</v>
      </c>
    </row>
    <row r="176" spans="2:31" s="253" customFormat="1" ht="16.5" customHeight="1">
      <c r="B176" s="218" t="s">
        <v>1307</v>
      </c>
      <c r="C176" s="25"/>
      <c r="D176" s="225">
        <v>1</v>
      </c>
      <c r="E176" s="214">
        <f>F176+G176</f>
        <v>2</v>
      </c>
      <c r="F176" s="214">
        <v>1</v>
      </c>
      <c r="G176" s="214">
        <v>1</v>
      </c>
      <c r="H176" s="14" t="s">
        <v>842</v>
      </c>
      <c r="I176" s="25"/>
      <c r="J176" s="202">
        <v>338</v>
      </c>
      <c r="K176" s="214">
        <f t="shared" si="38"/>
        <v>637</v>
      </c>
      <c r="L176" s="202">
        <v>356</v>
      </c>
      <c r="M176" s="202">
        <v>281</v>
      </c>
      <c r="N176" s="14" t="s">
        <v>971</v>
      </c>
      <c r="O176" s="25"/>
      <c r="P176" s="214">
        <v>9</v>
      </c>
      <c r="Q176" s="214">
        <f t="shared" si="44"/>
        <v>16</v>
      </c>
      <c r="R176" s="214">
        <v>6</v>
      </c>
      <c r="S176" s="270">
        <v>10</v>
      </c>
      <c r="T176" s="14" t="s">
        <v>606</v>
      </c>
      <c r="U176" s="224"/>
      <c r="V176" s="225">
        <v>5</v>
      </c>
      <c r="W176" s="214">
        <f>X176+Y176</f>
        <v>6</v>
      </c>
      <c r="X176" s="214">
        <v>3</v>
      </c>
      <c r="Y176" s="214">
        <v>3</v>
      </c>
      <c r="Z176" s="20"/>
      <c r="AA176" s="25"/>
      <c r="AB176" s="225"/>
      <c r="AC176" s="214"/>
      <c r="AD176" s="214"/>
      <c r="AE176" s="214"/>
    </row>
    <row r="177" spans="2:31 16360:16360" s="253" customFormat="1" ht="16.5" customHeight="1">
      <c r="B177" s="218" t="s">
        <v>1310</v>
      </c>
      <c r="C177" s="25"/>
      <c r="D177" s="225">
        <v>25</v>
      </c>
      <c r="E177" s="214">
        <f t="shared" ref="E177:E192" si="53">F177+G177</f>
        <v>40</v>
      </c>
      <c r="F177" s="214">
        <v>22</v>
      </c>
      <c r="G177" s="214">
        <v>18</v>
      </c>
      <c r="H177" s="14" t="s">
        <v>844</v>
      </c>
      <c r="I177" s="25"/>
      <c r="J177" s="202">
        <v>107</v>
      </c>
      <c r="K177" s="214">
        <f t="shared" si="38"/>
        <v>275</v>
      </c>
      <c r="L177" s="202">
        <v>143</v>
      </c>
      <c r="M177" s="202">
        <v>132</v>
      </c>
      <c r="N177" s="14" t="s">
        <v>973</v>
      </c>
      <c r="O177" s="25"/>
      <c r="P177" s="214">
        <v>16</v>
      </c>
      <c r="Q177" s="214">
        <f t="shared" si="44"/>
        <v>31</v>
      </c>
      <c r="R177" s="214">
        <v>16</v>
      </c>
      <c r="S177" s="270">
        <v>15</v>
      </c>
      <c r="T177" s="14" t="s">
        <v>1058</v>
      </c>
      <c r="U177" s="224"/>
      <c r="V177" s="225">
        <v>35</v>
      </c>
      <c r="W177" s="214">
        <f t="shared" ref="W177:W182" si="54">X177+Y177</f>
        <v>59</v>
      </c>
      <c r="X177" s="214">
        <v>31</v>
      </c>
      <c r="Y177" s="214">
        <v>28</v>
      </c>
      <c r="Z177" s="21" t="s">
        <v>820</v>
      </c>
      <c r="AA177" s="25"/>
      <c r="AB177" s="226">
        <f>SUM(AB178:AB192,D202:D213)</f>
        <v>1205</v>
      </c>
      <c r="AC177" s="215">
        <f t="shared" ref="AC177:AE177" si="55">SUM(AC178:AC192,E202:E213)</f>
        <v>2522</v>
      </c>
      <c r="AD177" s="215">
        <f t="shared" si="55"/>
        <v>1190</v>
      </c>
      <c r="AE177" s="215">
        <f t="shared" si="55"/>
        <v>1332</v>
      </c>
    </row>
    <row r="178" spans="2:31 16360:16360" s="253" customFormat="1" ht="16.5" customHeight="1">
      <c r="B178" s="218" t="s">
        <v>1313</v>
      </c>
      <c r="C178" s="25"/>
      <c r="D178" s="225">
        <v>43</v>
      </c>
      <c r="E178" s="214">
        <f t="shared" si="53"/>
        <v>80</v>
      </c>
      <c r="F178" s="214">
        <v>35</v>
      </c>
      <c r="G178" s="214">
        <v>45</v>
      </c>
      <c r="H178" s="14" t="s">
        <v>846</v>
      </c>
      <c r="I178" s="25"/>
      <c r="J178" s="202">
        <v>131</v>
      </c>
      <c r="K178" s="214">
        <f>L178+M178</f>
        <v>264</v>
      </c>
      <c r="L178" s="202">
        <v>119</v>
      </c>
      <c r="M178" s="202">
        <v>145</v>
      </c>
      <c r="N178" s="14" t="s">
        <v>975</v>
      </c>
      <c r="O178" s="25"/>
      <c r="P178" s="214">
        <v>12</v>
      </c>
      <c r="Q178" s="214">
        <f t="shared" si="44"/>
        <v>22</v>
      </c>
      <c r="R178" s="214">
        <v>13</v>
      </c>
      <c r="S178" s="270">
        <v>9</v>
      </c>
      <c r="T178" s="14" t="s">
        <v>1060</v>
      </c>
      <c r="U178" s="224"/>
      <c r="V178" s="225">
        <v>47</v>
      </c>
      <c r="W178" s="214">
        <f t="shared" si="54"/>
        <v>87</v>
      </c>
      <c r="X178" s="214">
        <v>41</v>
      </c>
      <c r="Y178" s="214">
        <v>46</v>
      </c>
      <c r="Z178" s="14" t="s">
        <v>1148</v>
      </c>
      <c r="AA178" s="25"/>
      <c r="AB178" s="225">
        <v>51</v>
      </c>
      <c r="AC178" s="214">
        <f>AD178+AE178</f>
        <v>95</v>
      </c>
      <c r="AD178" s="214">
        <v>47</v>
      </c>
      <c r="AE178" s="214">
        <v>48</v>
      </c>
    </row>
    <row r="179" spans="2:31 16360:16360" s="253" customFormat="1" ht="16.5" customHeight="1">
      <c r="B179" s="218" t="s">
        <v>1316</v>
      </c>
      <c r="C179" s="25"/>
      <c r="D179" s="225">
        <v>85</v>
      </c>
      <c r="E179" s="214">
        <f t="shared" si="53"/>
        <v>158</v>
      </c>
      <c r="F179" s="214">
        <v>79</v>
      </c>
      <c r="G179" s="214">
        <v>79</v>
      </c>
      <c r="H179" s="20"/>
      <c r="I179" s="25"/>
      <c r="J179" s="202"/>
      <c r="K179" s="202"/>
      <c r="L179" s="202"/>
      <c r="M179" s="202"/>
      <c r="N179" s="14" t="s">
        <v>977</v>
      </c>
      <c r="O179" s="25"/>
      <c r="P179" s="214">
        <v>5</v>
      </c>
      <c r="Q179" s="214">
        <f t="shared" si="44"/>
        <v>14</v>
      </c>
      <c r="R179" s="214">
        <v>8</v>
      </c>
      <c r="S179" s="270">
        <v>6</v>
      </c>
      <c r="T179" s="14" t="s">
        <v>1062</v>
      </c>
      <c r="U179" s="224"/>
      <c r="V179" s="225">
        <v>53</v>
      </c>
      <c r="W179" s="214">
        <f t="shared" si="54"/>
        <v>111</v>
      </c>
      <c r="X179" s="214">
        <v>49</v>
      </c>
      <c r="Y179" s="214">
        <v>62</v>
      </c>
      <c r="Z179" s="14" t="s">
        <v>747</v>
      </c>
      <c r="AA179" s="25"/>
      <c r="AB179" s="225">
        <v>10</v>
      </c>
      <c r="AC179" s="214">
        <f t="shared" ref="AC179:AC192" si="56">AD179+AE179</f>
        <v>22</v>
      </c>
      <c r="AD179" s="214">
        <v>10</v>
      </c>
      <c r="AE179" s="214">
        <v>12</v>
      </c>
    </row>
    <row r="180" spans="2:31 16360:16360" s="253" customFormat="1" ht="16.5" customHeight="1">
      <c r="B180" s="218" t="s">
        <v>1319</v>
      </c>
      <c r="C180" s="25"/>
      <c r="D180" s="225">
        <v>77</v>
      </c>
      <c r="E180" s="214">
        <f t="shared" si="53"/>
        <v>231</v>
      </c>
      <c r="F180" s="214">
        <v>114</v>
      </c>
      <c r="G180" s="214">
        <v>117</v>
      </c>
      <c r="H180" s="21" t="s">
        <v>599</v>
      </c>
      <c r="I180" s="25"/>
      <c r="J180" s="201">
        <f>SUM(J181:J192,P137:P148)</f>
        <v>3916</v>
      </c>
      <c r="K180" s="215">
        <f t="shared" ref="K180:M180" si="57">SUM(K181:K192,Q137:Q148)</f>
        <v>8142</v>
      </c>
      <c r="L180" s="215">
        <f t="shared" si="57"/>
        <v>3927</v>
      </c>
      <c r="M180" s="201">
        <f t="shared" si="57"/>
        <v>4215</v>
      </c>
      <c r="N180" s="20"/>
      <c r="O180" s="25"/>
      <c r="P180" s="214"/>
      <c r="Q180" s="214"/>
      <c r="R180" s="214"/>
      <c r="S180" s="270"/>
      <c r="T180" s="14" t="s">
        <v>1065</v>
      </c>
      <c r="U180" s="24"/>
      <c r="V180" s="225">
        <v>11</v>
      </c>
      <c r="W180" s="214">
        <f t="shared" si="54"/>
        <v>19</v>
      </c>
      <c r="X180" s="214">
        <v>6</v>
      </c>
      <c r="Y180" s="214">
        <v>13</v>
      </c>
      <c r="Z180" s="14" t="s">
        <v>1151</v>
      </c>
      <c r="AA180" s="24"/>
      <c r="AB180" s="225">
        <v>29</v>
      </c>
      <c r="AC180" s="214">
        <f t="shared" si="56"/>
        <v>70</v>
      </c>
      <c r="AD180" s="214">
        <v>32</v>
      </c>
      <c r="AE180" s="214">
        <v>38</v>
      </c>
    </row>
    <row r="181" spans="2:31 16360:16360" s="253" customFormat="1" ht="16.5" customHeight="1">
      <c r="B181" s="218" t="s">
        <v>1322</v>
      </c>
      <c r="C181" s="25"/>
      <c r="D181" s="225">
        <v>97</v>
      </c>
      <c r="E181" s="214">
        <f t="shared" si="53"/>
        <v>193</v>
      </c>
      <c r="F181" s="214">
        <v>90</v>
      </c>
      <c r="G181" s="214">
        <v>103</v>
      </c>
      <c r="H181" s="14" t="s">
        <v>853</v>
      </c>
      <c r="I181" s="25"/>
      <c r="J181" s="202">
        <v>481</v>
      </c>
      <c r="K181" s="202">
        <f>L181+M181</f>
        <v>1149</v>
      </c>
      <c r="L181" s="202">
        <v>566</v>
      </c>
      <c r="M181" s="202">
        <v>583</v>
      </c>
      <c r="N181" s="279"/>
      <c r="O181" s="268"/>
      <c r="T181" s="14" t="s">
        <v>1068</v>
      </c>
      <c r="U181" s="24"/>
      <c r="V181" s="225">
        <v>14</v>
      </c>
      <c r="W181" s="214">
        <f t="shared" si="54"/>
        <v>30</v>
      </c>
      <c r="X181" s="214">
        <v>15</v>
      </c>
      <c r="Y181" s="214">
        <v>15</v>
      </c>
      <c r="Z181" s="14" t="s">
        <v>1153</v>
      </c>
      <c r="AA181" s="25"/>
      <c r="AB181" s="225">
        <v>17</v>
      </c>
      <c r="AC181" s="214">
        <f t="shared" si="56"/>
        <v>33</v>
      </c>
      <c r="AD181" s="214">
        <v>16</v>
      </c>
      <c r="AE181" s="214">
        <v>17</v>
      </c>
    </row>
    <row r="182" spans="2:31 16360:16360" s="253" customFormat="1" ht="16.5" customHeight="1">
      <c r="B182" s="218" t="s">
        <v>1325</v>
      </c>
      <c r="C182" s="25"/>
      <c r="D182" s="225">
        <v>31</v>
      </c>
      <c r="E182" s="214">
        <f t="shared" si="53"/>
        <v>70</v>
      </c>
      <c r="F182" s="214">
        <v>36</v>
      </c>
      <c r="G182" s="214">
        <v>34</v>
      </c>
      <c r="H182" s="14" t="s">
        <v>856</v>
      </c>
      <c r="I182" s="25"/>
      <c r="J182" s="202">
        <v>160</v>
      </c>
      <c r="K182" s="202">
        <f t="shared" ref="K182:K192" si="58">L182+M182</f>
        <v>321</v>
      </c>
      <c r="L182" s="202">
        <v>144</v>
      </c>
      <c r="M182" s="202">
        <v>177</v>
      </c>
      <c r="N182" s="279"/>
      <c r="O182" s="268"/>
      <c r="T182" s="14" t="s">
        <v>2375</v>
      </c>
      <c r="U182" s="24"/>
      <c r="V182" s="225">
        <v>1</v>
      </c>
      <c r="W182" s="214">
        <f t="shared" si="54"/>
        <v>2</v>
      </c>
      <c r="X182" s="214">
        <v>1</v>
      </c>
      <c r="Y182" s="214">
        <v>1</v>
      </c>
      <c r="Z182" s="14" t="s">
        <v>820</v>
      </c>
      <c r="AA182" s="25"/>
      <c r="AB182" s="225">
        <v>41</v>
      </c>
      <c r="AC182" s="214">
        <f t="shared" si="56"/>
        <v>80</v>
      </c>
      <c r="AD182" s="214">
        <v>39</v>
      </c>
      <c r="AE182" s="214">
        <v>41</v>
      </c>
    </row>
    <row r="183" spans="2:31 16360:16360" s="253" customFormat="1" ht="16.5" customHeight="1">
      <c r="B183" s="218" t="s">
        <v>2395</v>
      </c>
      <c r="C183" s="25"/>
      <c r="D183" s="225">
        <v>47</v>
      </c>
      <c r="E183" s="214">
        <f t="shared" si="53"/>
        <v>124</v>
      </c>
      <c r="F183" s="214">
        <v>61</v>
      </c>
      <c r="G183" s="214">
        <v>63</v>
      </c>
      <c r="H183" s="14" t="s">
        <v>859</v>
      </c>
      <c r="I183" s="25"/>
      <c r="J183" s="202">
        <v>126</v>
      </c>
      <c r="K183" s="202">
        <f t="shared" si="58"/>
        <v>207</v>
      </c>
      <c r="L183" s="202">
        <v>90</v>
      </c>
      <c r="M183" s="202">
        <v>117</v>
      </c>
      <c r="N183" s="279"/>
      <c r="O183" s="268"/>
      <c r="T183" s="20"/>
      <c r="U183" s="24"/>
      <c r="V183" s="225"/>
      <c r="W183" s="214"/>
      <c r="X183" s="214"/>
      <c r="Y183" s="214"/>
      <c r="Z183" s="14" t="s">
        <v>1155</v>
      </c>
      <c r="AA183" s="24"/>
      <c r="AB183" s="225">
        <v>14</v>
      </c>
      <c r="AC183" s="214">
        <f t="shared" si="56"/>
        <v>27</v>
      </c>
      <c r="AD183" s="214">
        <v>15</v>
      </c>
      <c r="AE183" s="214">
        <v>12</v>
      </c>
    </row>
    <row r="184" spans="2:31 16360:16360" s="253" customFormat="1" ht="16.5" customHeight="1">
      <c r="B184" s="218" t="s">
        <v>2396</v>
      </c>
      <c r="C184" s="25"/>
      <c r="D184" s="225">
        <v>99</v>
      </c>
      <c r="E184" s="214">
        <f t="shared" si="53"/>
        <v>227</v>
      </c>
      <c r="F184" s="214">
        <v>105</v>
      </c>
      <c r="G184" s="214">
        <v>122</v>
      </c>
      <c r="H184" s="14" t="s">
        <v>862</v>
      </c>
      <c r="I184" s="25"/>
      <c r="J184" s="202">
        <v>186</v>
      </c>
      <c r="K184" s="202">
        <f t="shared" si="58"/>
        <v>350</v>
      </c>
      <c r="L184" s="202">
        <v>164</v>
      </c>
      <c r="M184" s="202">
        <v>186</v>
      </c>
      <c r="N184" s="279"/>
      <c r="O184" s="268"/>
      <c r="T184" s="20"/>
      <c r="U184" s="24"/>
      <c r="Z184" s="14" t="s">
        <v>1157</v>
      </c>
      <c r="AA184" s="25"/>
      <c r="AB184" s="225">
        <v>12</v>
      </c>
      <c r="AC184" s="214">
        <f t="shared" si="56"/>
        <v>27</v>
      </c>
      <c r="AD184" s="214">
        <v>15</v>
      </c>
      <c r="AE184" s="214">
        <v>12</v>
      </c>
    </row>
    <row r="185" spans="2:31 16360:16360" s="253" customFormat="1" ht="16.5" customHeight="1">
      <c r="B185" s="218" t="s">
        <v>1330</v>
      </c>
      <c r="C185" s="25"/>
      <c r="D185" s="225">
        <v>154</v>
      </c>
      <c r="E185" s="214">
        <f t="shared" si="53"/>
        <v>343</v>
      </c>
      <c r="F185" s="214">
        <v>172</v>
      </c>
      <c r="G185" s="214">
        <v>171</v>
      </c>
      <c r="H185" s="14" t="s">
        <v>864</v>
      </c>
      <c r="I185" s="25"/>
      <c r="J185" s="202">
        <v>87</v>
      </c>
      <c r="K185" s="202">
        <f t="shared" si="58"/>
        <v>160</v>
      </c>
      <c r="L185" s="202">
        <v>71</v>
      </c>
      <c r="M185" s="202">
        <v>89</v>
      </c>
      <c r="N185" s="279"/>
      <c r="O185" s="268"/>
      <c r="T185" s="20"/>
      <c r="U185" s="24"/>
      <c r="Z185" s="14" t="s">
        <v>1160</v>
      </c>
      <c r="AA185" s="25"/>
      <c r="AB185" s="225">
        <v>11</v>
      </c>
      <c r="AC185" s="214">
        <f t="shared" si="56"/>
        <v>21</v>
      </c>
      <c r="AD185" s="214">
        <v>11</v>
      </c>
      <c r="AE185" s="214">
        <v>10</v>
      </c>
    </row>
    <row r="186" spans="2:31 16360:16360" s="253" customFormat="1" ht="16.5" customHeight="1">
      <c r="B186" s="218" t="s">
        <v>1332</v>
      </c>
      <c r="C186" s="25"/>
      <c r="D186" s="225">
        <v>202</v>
      </c>
      <c r="E186" s="214">
        <f t="shared" si="53"/>
        <v>392</v>
      </c>
      <c r="F186" s="214">
        <v>192</v>
      </c>
      <c r="G186" s="214">
        <v>200</v>
      </c>
      <c r="H186" s="14" t="s">
        <v>866</v>
      </c>
      <c r="I186" s="25"/>
      <c r="J186" s="202">
        <v>47</v>
      </c>
      <c r="K186" s="202">
        <f t="shared" si="58"/>
        <v>82</v>
      </c>
      <c r="L186" s="202">
        <v>37</v>
      </c>
      <c r="M186" s="202">
        <v>45</v>
      </c>
      <c r="N186" s="279"/>
      <c r="O186" s="268"/>
      <c r="T186" s="20"/>
      <c r="U186" s="24"/>
      <c r="Z186" s="14" t="s">
        <v>1102</v>
      </c>
      <c r="AA186" s="25"/>
      <c r="AB186" s="225">
        <v>9</v>
      </c>
      <c r="AC186" s="214">
        <f t="shared" si="56"/>
        <v>20</v>
      </c>
      <c r="AD186" s="214">
        <v>9</v>
      </c>
      <c r="AE186" s="214">
        <v>11</v>
      </c>
      <c r="XEF186" s="286"/>
    </row>
    <row r="187" spans="2:31 16360:16360" s="253" customFormat="1" ht="16.5" customHeight="1">
      <c r="B187" s="218" t="s">
        <v>1334</v>
      </c>
      <c r="C187" s="25"/>
      <c r="D187" s="225">
        <v>253</v>
      </c>
      <c r="E187" s="214">
        <f t="shared" si="53"/>
        <v>512</v>
      </c>
      <c r="F187" s="214">
        <v>255</v>
      </c>
      <c r="G187" s="214">
        <v>257</v>
      </c>
      <c r="H187" s="14" t="s">
        <v>868</v>
      </c>
      <c r="I187" s="25"/>
      <c r="J187" s="202">
        <v>137</v>
      </c>
      <c r="K187" s="202">
        <f t="shared" si="58"/>
        <v>253</v>
      </c>
      <c r="L187" s="202">
        <v>120</v>
      </c>
      <c r="M187" s="202">
        <v>133</v>
      </c>
      <c r="N187" s="279"/>
      <c r="O187" s="268"/>
      <c r="T187" s="20"/>
      <c r="U187" s="24"/>
      <c r="Z187" s="14" t="s">
        <v>1162</v>
      </c>
      <c r="AA187" s="25"/>
      <c r="AB187" s="225">
        <v>42</v>
      </c>
      <c r="AC187" s="214">
        <f t="shared" si="56"/>
        <v>81</v>
      </c>
      <c r="AD187" s="214">
        <v>38</v>
      </c>
      <c r="AE187" s="214">
        <v>43</v>
      </c>
    </row>
    <row r="188" spans="2:31 16360:16360" s="253" customFormat="1" ht="16.5" customHeight="1">
      <c r="B188" s="218" t="s">
        <v>1336</v>
      </c>
      <c r="C188" s="25"/>
      <c r="D188" s="225">
        <v>66</v>
      </c>
      <c r="E188" s="214">
        <f t="shared" si="53"/>
        <v>120</v>
      </c>
      <c r="F188" s="214">
        <v>53</v>
      </c>
      <c r="G188" s="214">
        <v>67</v>
      </c>
      <c r="H188" s="14" t="s">
        <v>871</v>
      </c>
      <c r="I188" s="25"/>
      <c r="J188" s="202">
        <v>188</v>
      </c>
      <c r="K188" s="202">
        <f t="shared" si="58"/>
        <v>385</v>
      </c>
      <c r="L188" s="202">
        <v>182</v>
      </c>
      <c r="M188" s="202">
        <v>203</v>
      </c>
      <c r="N188" s="279"/>
      <c r="O188" s="268"/>
      <c r="T188" s="20"/>
      <c r="U188" s="24"/>
      <c r="Z188" s="14" t="s">
        <v>1164</v>
      </c>
      <c r="AA188" s="24"/>
      <c r="AB188" s="225">
        <v>34</v>
      </c>
      <c r="AC188" s="214">
        <f t="shared" si="56"/>
        <v>71</v>
      </c>
      <c r="AD188" s="214">
        <v>42</v>
      </c>
      <c r="AE188" s="214">
        <v>29</v>
      </c>
    </row>
    <row r="189" spans="2:31 16360:16360" s="253" customFormat="1" ht="16.5" customHeight="1">
      <c r="B189" s="218" t="s">
        <v>1338</v>
      </c>
      <c r="C189" s="25"/>
      <c r="D189" s="225">
        <v>225</v>
      </c>
      <c r="E189" s="214">
        <f t="shared" si="53"/>
        <v>545</v>
      </c>
      <c r="F189" s="214">
        <v>269</v>
      </c>
      <c r="G189" s="214">
        <v>276</v>
      </c>
      <c r="H189" s="14" t="s">
        <v>874</v>
      </c>
      <c r="I189" s="25"/>
      <c r="J189" s="202">
        <v>169</v>
      </c>
      <c r="K189" s="202">
        <f t="shared" si="58"/>
        <v>363</v>
      </c>
      <c r="L189" s="202">
        <v>167</v>
      </c>
      <c r="M189" s="202">
        <v>196</v>
      </c>
      <c r="N189" s="279"/>
      <c r="O189" s="268"/>
      <c r="T189" s="20"/>
      <c r="U189" s="24"/>
      <c r="Z189" s="14" t="s">
        <v>1166</v>
      </c>
      <c r="AA189" s="23"/>
      <c r="AB189" s="225">
        <v>25</v>
      </c>
      <c r="AC189" s="214">
        <f t="shared" si="56"/>
        <v>48</v>
      </c>
      <c r="AD189" s="214">
        <v>20</v>
      </c>
      <c r="AE189" s="214">
        <v>28</v>
      </c>
    </row>
    <row r="190" spans="2:31 16360:16360" s="253" customFormat="1" ht="16.5" customHeight="1">
      <c r="B190" s="218" t="s">
        <v>1341</v>
      </c>
      <c r="C190" s="25"/>
      <c r="D190" s="225">
        <v>251</v>
      </c>
      <c r="E190" s="214">
        <f t="shared" si="53"/>
        <v>457</v>
      </c>
      <c r="F190" s="214">
        <v>233</v>
      </c>
      <c r="G190" s="214">
        <v>224</v>
      </c>
      <c r="H190" s="14" t="s">
        <v>877</v>
      </c>
      <c r="I190" s="25"/>
      <c r="J190" s="202">
        <v>96</v>
      </c>
      <c r="K190" s="202">
        <f t="shared" si="58"/>
        <v>172</v>
      </c>
      <c r="L190" s="202">
        <v>78</v>
      </c>
      <c r="M190" s="202">
        <v>94</v>
      </c>
      <c r="N190" s="279"/>
      <c r="O190" s="268"/>
      <c r="T190" s="20"/>
      <c r="U190" s="24"/>
      <c r="Z190" s="14" t="s">
        <v>1168</v>
      </c>
      <c r="AA190" s="23"/>
      <c r="AB190" s="225">
        <v>83</v>
      </c>
      <c r="AC190" s="214">
        <f t="shared" si="56"/>
        <v>195</v>
      </c>
      <c r="AD190" s="214">
        <v>100</v>
      </c>
      <c r="AE190" s="214">
        <v>95</v>
      </c>
    </row>
    <row r="191" spans="2:31 16360:16360" s="253" customFormat="1" ht="16.5" customHeight="1">
      <c r="B191" s="218" t="s">
        <v>1344</v>
      </c>
      <c r="C191" s="25"/>
      <c r="D191" s="225">
        <v>152</v>
      </c>
      <c r="E191" s="214">
        <f t="shared" si="53"/>
        <v>311</v>
      </c>
      <c r="F191" s="214">
        <v>151</v>
      </c>
      <c r="G191" s="214">
        <v>160</v>
      </c>
      <c r="H191" s="14" t="s">
        <v>879</v>
      </c>
      <c r="I191" s="25"/>
      <c r="J191" s="202">
        <v>3</v>
      </c>
      <c r="K191" s="202">
        <f t="shared" si="58"/>
        <v>3</v>
      </c>
      <c r="L191" s="214">
        <v>1</v>
      </c>
      <c r="M191" s="214">
        <v>2</v>
      </c>
      <c r="N191" s="279"/>
      <c r="O191" s="268"/>
      <c r="T191" s="20"/>
      <c r="U191" s="24"/>
      <c r="Z191" s="14" t="s">
        <v>1171</v>
      </c>
      <c r="AA191" s="23"/>
      <c r="AB191" s="225">
        <v>78</v>
      </c>
      <c r="AC191" s="214">
        <f t="shared" si="56"/>
        <v>175</v>
      </c>
      <c r="AD191" s="214">
        <v>87</v>
      </c>
      <c r="AE191" s="214">
        <v>88</v>
      </c>
    </row>
    <row r="192" spans="2:31 16360:16360" s="253" customFormat="1" ht="16.5" customHeight="1">
      <c r="B192" s="218" t="s">
        <v>1347</v>
      </c>
      <c r="C192" s="25"/>
      <c r="D192" s="225">
        <v>141</v>
      </c>
      <c r="E192" s="214">
        <f t="shared" si="53"/>
        <v>283</v>
      </c>
      <c r="F192" s="214">
        <v>141</v>
      </c>
      <c r="G192" s="214">
        <v>142</v>
      </c>
      <c r="H192" s="14" t="s">
        <v>881</v>
      </c>
      <c r="I192" s="25"/>
      <c r="J192" s="202">
        <v>98</v>
      </c>
      <c r="K192" s="202">
        <f t="shared" si="58"/>
        <v>205</v>
      </c>
      <c r="L192" s="214">
        <v>107</v>
      </c>
      <c r="M192" s="214">
        <v>98</v>
      </c>
      <c r="N192" s="279"/>
      <c r="O192" s="268"/>
      <c r="T192" s="20"/>
      <c r="U192" s="24"/>
      <c r="Z192" s="14" t="s">
        <v>1174</v>
      </c>
      <c r="AA192" s="23"/>
      <c r="AB192" s="225">
        <v>83</v>
      </c>
      <c r="AC192" s="214">
        <f t="shared" si="56"/>
        <v>167</v>
      </c>
      <c r="AD192" s="214">
        <v>78</v>
      </c>
      <c r="AE192" s="214">
        <v>89</v>
      </c>
    </row>
    <row r="193" spans="1:32" ht="16.5" customHeight="1" thickBot="1">
      <c r="B193" s="30"/>
      <c r="C193" s="32"/>
      <c r="D193" s="223"/>
      <c r="E193" s="216"/>
      <c r="F193" s="216"/>
      <c r="G193" s="216"/>
      <c r="H193" s="31"/>
      <c r="I193" s="32"/>
      <c r="J193" s="216"/>
      <c r="K193" s="216"/>
      <c r="L193" s="216"/>
      <c r="M193" s="216"/>
      <c r="N193" s="231"/>
      <c r="O193" s="232"/>
      <c r="P193" s="108"/>
      <c r="Q193" s="108"/>
      <c r="R193" s="108"/>
      <c r="S193" s="212"/>
      <c r="T193" s="31"/>
      <c r="U193" s="32"/>
      <c r="V193" s="223"/>
      <c r="W193" s="216"/>
      <c r="X193" s="216"/>
      <c r="Y193" s="216"/>
      <c r="Z193" s="17"/>
      <c r="AA193" s="15"/>
      <c r="AB193" s="17"/>
      <c r="AC193" s="15"/>
      <c r="AD193" s="15"/>
      <c r="AE193" s="15"/>
    </row>
    <row r="194" spans="1:32" ht="16.5" customHeight="1" thickTop="1">
      <c r="B194" s="18" t="s">
        <v>1378</v>
      </c>
      <c r="C194" s="41"/>
      <c r="D194" s="33"/>
      <c r="E194" s="33"/>
      <c r="F194" s="28"/>
      <c r="G194" s="28"/>
      <c r="I194" s="28"/>
      <c r="J194" s="28"/>
      <c r="K194" s="29"/>
      <c r="L194" s="28"/>
      <c r="M194" s="28"/>
      <c r="N194" s="27"/>
      <c r="O194" s="34"/>
      <c r="P194" s="34"/>
      <c r="Q194" s="34"/>
      <c r="R194" s="34"/>
      <c r="S194" s="34"/>
      <c r="U194" s="28"/>
      <c r="V194" s="28"/>
      <c r="W194" s="29"/>
      <c r="X194" s="28"/>
      <c r="Y194" s="28"/>
      <c r="Z194" s="28"/>
      <c r="AA194" s="28"/>
      <c r="AB194" s="28"/>
      <c r="AC194" s="28"/>
      <c r="AD194" s="28"/>
      <c r="AE194" s="28"/>
    </row>
    <row r="195" spans="1:32" ht="16.5" customHeight="1">
      <c r="B195" s="18" t="s">
        <v>2443</v>
      </c>
      <c r="C195" s="41"/>
      <c r="D195" s="34"/>
      <c r="E195" s="34"/>
      <c r="F195" s="34"/>
      <c r="G195" s="34"/>
      <c r="H195" s="41"/>
      <c r="I195" s="34"/>
      <c r="J195" s="34"/>
      <c r="K195" s="34"/>
      <c r="L195" s="34"/>
      <c r="M195" s="34"/>
      <c r="N195" s="27"/>
      <c r="O195" s="34"/>
      <c r="P195" s="34"/>
      <c r="Q195" s="34"/>
      <c r="R195" s="34"/>
      <c r="S195" s="34"/>
      <c r="AC195" s="34"/>
      <c r="AD195" s="34"/>
      <c r="AE195" s="34"/>
    </row>
    <row r="196" spans="1:32" ht="16.5" customHeight="1">
      <c r="A196" s="1" t="str">
        <f>VALUE(SUBSTITUTE(AF131,"Ｂ 人口",""))+1&amp;"　Ｂ 人口"</f>
        <v>44　Ｂ 人口</v>
      </c>
      <c r="B196" s="1"/>
      <c r="C196" s="1"/>
      <c r="AF196" s="3" t="str">
        <f>"Ｂ 人口　"&amp;VALUE(SUBSTITUTE(A196,"Ｂ 人口",""))+1</f>
        <v>Ｂ 人口　45</v>
      </c>
    </row>
    <row r="197" spans="1:32" ht="16.5" customHeight="1">
      <c r="B197" s="4" t="s">
        <v>2438</v>
      </c>
    </row>
    <row r="198" spans="1:32" ht="16.5" customHeight="1" thickBot="1">
      <c r="B198" s="4"/>
    </row>
    <row r="199" spans="1:32" ht="16.5" customHeight="1" thickTop="1">
      <c r="B199" s="367" t="s">
        <v>567</v>
      </c>
      <c r="C199" s="367"/>
      <c r="D199" s="326" t="s">
        <v>5</v>
      </c>
      <c r="E199" s="370" t="s">
        <v>2</v>
      </c>
      <c r="F199" s="370"/>
      <c r="G199" s="355"/>
      <c r="H199" s="358" t="s">
        <v>567</v>
      </c>
      <c r="I199" s="322"/>
      <c r="J199" s="322" t="s">
        <v>5</v>
      </c>
      <c r="K199" s="370" t="s">
        <v>2</v>
      </c>
      <c r="L199" s="370"/>
      <c r="M199" s="355"/>
      <c r="N199" s="358" t="s">
        <v>567</v>
      </c>
      <c r="O199" s="322"/>
      <c r="P199" s="322" t="s">
        <v>5</v>
      </c>
      <c r="Q199" s="370" t="s">
        <v>2</v>
      </c>
      <c r="R199" s="370"/>
      <c r="S199" s="355"/>
    </row>
    <row r="200" spans="1:32" ht="16.5" customHeight="1">
      <c r="B200" s="369"/>
      <c r="C200" s="369"/>
      <c r="D200" s="327"/>
      <c r="E200" s="5" t="s">
        <v>6</v>
      </c>
      <c r="F200" s="5" t="s">
        <v>7</v>
      </c>
      <c r="G200" s="6" t="s">
        <v>8</v>
      </c>
      <c r="H200" s="339"/>
      <c r="I200" s="323"/>
      <c r="J200" s="323"/>
      <c r="K200" s="5" t="s">
        <v>6</v>
      </c>
      <c r="L200" s="5" t="s">
        <v>7</v>
      </c>
      <c r="M200" s="6" t="s">
        <v>8</v>
      </c>
      <c r="N200" s="339"/>
      <c r="O200" s="323"/>
      <c r="P200" s="323"/>
      <c r="Q200" s="5" t="s">
        <v>6</v>
      </c>
      <c r="R200" s="5" t="s">
        <v>7</v>
      </c>
      <c r="S200" s="6" t="s">
        <v>8</v>
      </c>
    </row>
    <row r="201" spans="1:32" ht="16.5" customHeight="1">
      <c r="C201" s="41"/>
      <c r="D201" s="230"/>
      <c r="E201" s="37"/>
      <c r="F201" s="35"/>
      <c r="G201" s="35"/>
      <c r="H201" s="9"/>
      <c r="I201" s="8"/>
      <c r="N201" s="9"/>
      <c r="O201" s="8"/>
    </row>
    <row r="202" spans="1:32" s="253" customFormat="1" ht="16.5" customHeight="1">
      <c r="B202" s="218" t="s">
        <v>1177</v>
      </c>
      <c r="C202" s="23"/>
      <c r="D202" s="225">
        <v>66</v>
      </c>
      <c r="E202" s="214">
        <f>F202+G202</f>
        <v>144</v>
      </c>
      <c r="F202" s="214">
        <v>71</v>
      </c>
      <c r="G202" s="214">
        <v>73</v>
      </c>
      <c r="H202" s="21" t="s">
        <v>625</v>
      </c>
      <c r="I202" s="25"/>
      <c r="J202" s="215">
        <f>SUM(J203:J222)</f>
        <v>1989</v>
      </c>
      <c r="K202" s="215">
        <f t="shared" ref="K202:M202" si="59">SUM(K203:K222)</f>
        <v>4355</v>
      </c>
      <c r="L202" s="215">
        <f t="shared" si="59"/>
        <v>2115</v>
      </c>
      <c r="M202" s="215">
        <f t="shared" si="59"/>
        <v>2240</v>
      </c>
      <c r="N202" s="21" t="s">
        <v>641</v>
      </c>
      <c r="O202" s="25"/>
      <c r="P202" s="215">
        <f>SUM(P203:P208)</f>
        <v>208</v>
      </c>
      <c r="Q202" s="215">
        <f t="shared" ref="Q202:S202" si="60">SUM(Q203:Q208)</f>
        <v>378</v>
      </c>
      <c r="R202" s="215">
        <f t="shared" si="60"/>
        <v>175</v>
      </c>
      <c r="S202" s="215">
        <f t="shared" si="60"/>
        <v>203</v>
      </c>
    </row>
    <row r="203" spans="1:32" s="253" customFormat="1" ht="16.5" customHeight="1">
      <c r="B203" s="218" t="s">
        <v>1180</v>
      </c>
      <c r="C203" s="23"/>
      <c r="D203" s="225">
        <v>55</v>
      </c>
      <c r="E203" s="214">
        <f t="shared" ref="E203:E213" si="61">F203+G203</f>
        <v>109</v>
      </c>
      <c r="F203" s="214">
        <v>50</v>
      </c>
      <c r="G203" s="214">
        <v>59</v>
      </c>
      <c r="H203" s="14" t="s">
        <v>1271</v>
      </c>
      <c r="I203" s="25"/>
      <c r="J203" s="214">
        <v>177</v>
      </c>
      <c r="K203" s="214">
        <f>L203+M203</f>
        <v>362</v>
      </c>
      <c r="L203" s="214">
        <v>184</v>
      </c>
      <c r="M203" s="214">
        <v>178</v>
      </c>
      <c r="N203" s="14" t="s">
        <v>1328</v>
      </c>
      <c r="O203" s="25"/>
      <c r="P203" s="214">
        <v>33</v>
      </c>
      <c r="Q203" s="214">
        <f>R203+S203</f>
        <v>51</v>
      </c>
      <c r="R203" s="214">
        <v>25</v>
      </c>
      <c r="S203" s="214">
        <v>26</v>
      </c>
    </row>
    <row r="204" spans="1:32" s="253" customFormat="1" ht="16.5" customHeight="1">
      <c r="B204" s="218" t="s">
        <v>1182</v>
      </c>
      <c r="C204" s="224"/>
      <c r="D204" s="225">
        <v>67</v>
      </c>
      <c r="E204" s="214">
        <f t="shared" si="61"/>
        <v>133</v>
      </c>
      <c r="F204" s="214">
        <v>63</v>
      </c>
      <c r="G204" s="214">
        <v>70</v>
      </c>
      <c r="H204" s="14" t="s">
        <v>1273</v>
      </c>
      <c r="I204" s="24"/>
      <c r="J204" s="214">
        <v>176</v>
      </c>
      <c r="K204" s="214">
        <f t="shared" ref="K204:K222" si="62">L204+M204</f>
        <v>377</v>
      </c>
      <c r="L204" s="214">
        <v>183</v>
      </c>
      <c r="M204" s="214">
        <v>194</v>
      </c>
      <c r="N204" s="14" t="s">
        <v>755</v>
      </c>
      <c r="O204" s="25"/>
      <c r="P204" s="214">
        <v>7</v>
      </c>
      <c r="Q204" s="214">
        <f t="shared" ref="Q204:Q208" si="63">R204+S204</f>
        <v>20</v>
      </c>
      <c r="R204" s="214">
        <v>13</v>
      </c>
      <c r="S204" s="214">
        <v>7</v>
      </c>
      <c r="AE204" s="204"/>
    </row>
    <row r="205" spans="1:32" s="253" customFormat="1" ht="16.5" customHeight="1">
      <c r="B205" s="218" t="s">
        <v>1184</v>
      </c>
      <c r="C205" s="224"/>
      <c r="D205" s="225">
        <v>57</v>
      </c>
      <c r="E205" s="214">
        <f t="shared" si="61"/>
        <v>125</v>
      </c>
      <c r="F205" s="214">
        <v>60</v>
      </c>
      <c r="G205" s="214">
        <v>65</v>
      </c>
      <c r="H205" s="14" t="s">
        <v>1275</v>
      </c>
      <c r="I205" s="25"/>
      <c r="J205" s="214">
        <v>231</v>
      </c>
      <c r="K205" s="214">
        <f t="shared" si="62"/>
        <v>492</v>
      </c>
      <c r="L205" s="214">
        <v>239</v>
      </c>
      <c r="M205" s="214">
        <v>253</v>
      </c>
      <c r="N205" s="14" t="s">
        <v>1360</v>
      </c>
      <c r="O205" s="25"/>
      <c r="P205" s="214">
        <v>25</v>
      </c>
      <c r="Q205" s="214">
        <f t="shared" si="63"/>
        <v>51</v>
      </c>
      <c r="R205" s="214">
        <v>22</v>
      </c>
      <c r="S205" s="214">
        <v>29</v>
      </c>
      <c r="V205" s="286"/>
      <c r="W205" s="286"/>
      <c r="X205" s="286"/>
      <c r="AB205" s="286"/>
      <c r="AC205" s="286"/>
      <c r="AD205" s="286"/>
      <c r="AE205" s="204"/>
    </row>
    <row r="206" spans="1:32" s="253" customFormat="1" ht="16.5" customHeight="1">
      <c r="B206" s="218" t="s">
        <v>1186</v>
      </c>
      <c r="C206" s="23"/>
      <c r="D206" s="225">
        <v>59</v>
      </c>
      <c r="E206" s="214">
        <f t="shared" si="61"/>
        <v>121</v>
      </c>
      <c r="F206" s="214">
        <v>57</v>
      </c>
      <c r="G206" s="214">
        <v>64</v>
      </c>
      <c r="H206" s="14" t="s">
        <v>1277</v>
      </c>
      <c r="I206" s="25"/>
      <c r="J206" s="214">
        <v>201</v>
      </c>
      <c r="K206" s="214">
        <f t="shared" si="62"/>
        <v>401</v>
      </c>
      <c r="L206" s="214">
        <v>193</v>
      </c>
      <c r="M206" s="214">
        <v>208</v>
      </c>
      <c r="N206" s="14" t="s">
        <v>1361</v>
      </c>
      <c r="O206" s="25"/>
      <c r="P206" s="214">
        <v>33</v>
      </c>
      <c r="Q206" s="214">
        <f t="shared" si="63"/>
        <v>67</v>
      </c>
      <c r="R206" s="214">
        <v>32</v>
      </c>
      <c r="S206" s="214">
        <v>35</v>
      </c>
      <c r="T206" s="265"/>
      <c r="U206" s="287"/>
      <c r="V206" s="288"/>
      <c r="W206" s="265"/>
      <c r="X206" s="289"/>
    </row>
    <row r="207" spans="1:32" s="253" customFormat="1" ht="16.5" customHeight="1">
      <c r="B207" s="218" t="s">
        <v>1188</v>
      </c>
      <c r="C207" s="23"/>
      <c r="D207" s="225">
        <v>41</v>
      </c>
      <c r="E207" s="214">
        <f t="shared" si="61"/>
        <v>97</v>
      </c>
      <c r="F207" s="214">
        <v>47</v>
      </c>
      <c r="G207" s="214">
        <v>50</v>
      </c>
      <c r="H207" s="14" t="s">
        <v>626</v>
      </c>
      <c r="I207" s="25"/>
      <c r="J207" s="214">
        <v>16</v>
      </c>
      <c r="K207" s="214">
        <f t="shared" si="62"/>
        <v>34</v>
      </c>
      <c r="L207" s="214">
        <v>13</v>
      </c>
      <c r="M207" s="214">
        <v>21</v>
      </c>
      <c r="N207" s="14" t="s">
        <v>1286</v>
      </c>
      <c r="O207" s="25"/>
      <c r="P207" s="214">
        <v>71</v>
      </c>
      <c r="Q207" s="214">
        <f t="shared" si="63"/>
        <v>110</v>
      </c>
      <c r="R207" s="214">
        <v>47</v>
      </c>
      <c r="S207" s="214">
        <v>63</v>
      </c>
      <c r="T207" s="289"/>
      <c r="U207" s="290"/>
      <c r="V207" s="291"/>
      <c r="W207" s="289"/>
      <c r="X207" s="289"/>
    </row>
    <row r="208" spans="1:32" s="253" customFormat="1" ht="16.5" customHeight="1">
      <c r="B208" s="218" t="s">
        <v>1190</v>
      </c>
      <c r="C208" s="23"/>
      <c r="D208" s="225">
        <v>56</v>
      </c>
      <c r="E208" s="214">
        <f t="shared" si="61"/>
        <v>114</v>
      </c>
      <c r="F208" s="214">
        <v>64</v>
      </c>
      <c r="G208" s="214">
        <v>50</v>
      </c>
      <c r="H208" s="14" t="s">
        <v>627</v>
      </c>
      <c r="I208" s="25"/>
      <c r="J208" s="214">
        <v>64</v>
      </c>
      <c r="K208" s="214">
        <f t="shared" si="62"/>
        <v>131</v>
      </c>
      <c r="L208" s="214">
        <v>67</v>
      </c>
      <c r="M208" s="214">
        <v>64</v>
      </c>
      <c r="N208" s="14" t="s">
        <v>1362</v>
      </c>
      <c r="O208" s="25"/>
      <c r="P208" s="214">
        <v>39</v>
      </c>
      <c r="Q208" s="214">
        <f t="shared" si="63"/>
        <v>79</v>
      </c>
      <c r="R208" s="214">
        <v>36</v>
      </c>
      <c r="S208" s="214">
        <v>43</v>
      </c>
      <c r="T208" s="289"/>
      <c r="U208" s="292"/>
      <c r="V208" s="292"/>
      <c r="W208" s="293"/>
      <c r="X208" s="293"/>
    </row>
    <row r="209" spans="2:24 16354:16354" s="253" customFormat="1" ht="16.5" customHeight="1">
      <c r="B209" s="218" t="s">
        <v>1192</v>
      </c>
      <c r="C209" s="23"/>
      <c r="D209" s="225">
        <v>57</v>
      </c>
      <c r="E209" s="214">
        <f t="shared" si="61"/>
        <v>132</v>
      </c>
      <c r="F209" s="214">
        <v>58</v>
      </c>
      <c r="G209" s="214">
        <v>74</v>
      </c>
      <c r="H209" s="14" t="s">
        <v>628</v>
      </c>
      <c r="I209" s="25"/>
      <c r="J209" s="214">
        <v>28</v>
      </c>
      <c r="K209" s="214">
        <f t="shared" si="62"/>
        <v>69</v>
      </c>
      <c r="L209" s="214">
        <v>34</v>
      </c>
      <c r="M209" s="214">
        <v>35</v>
      </c>
      <c r="N209" s="20"/>
      <c r="O209" s="25"/>
      <c r="P209" s="197"/>
      <c r="Q209" s="214"/>
      <c r="R209" s="214"/>
      <c r="S209" s="214"/>
      <c r="T209" s="289"/>
      <c r="U209" s="294"/>
      <c r="V209" s="289"/>
      <c r="W209" s="289"/>
      <c r="X209" s="289"/>
    </row>
    <row r="210" spans="2:24 16354:16354" s="253" customFormat="1" ht="16.5" customHeight="1">
      <c r="B210" s="218" t="s">
        <v>1194</v>
      </c>
      <c r="C210" s="23"/>
      <c r="D210" s="225">
        <v>43</v>
      </c>
      <c r="E210" s="214">
        <f t="shared" si="61"/>
        <v>96</v>
      </c>
      <c r="F210" s="214">
        <v>46</v>
      </c>
      <c r="G210" s="214">
        <v>50</v>
      </c>
      <c r="H210" s="14" t="s">
        <v>629</v>
      </c>
      <c r="I210" s="25"/>
      <c r="J210" s="214">
        <v>43</v>
      </c>
      <c r="K210" s="214">
        <f t="shared" si="62"/>
        <v>82</v>
      </c>
      <c r="L210" s="214">
        <v>40</v>
      </c>
      <c r="M210" s="214">
        <v>42</v>
      </c>
      <c r="N210" s="21" t="s">
        <v>642</v>
      </c>
      <c r="O210" s="22"/>
      <c r="P210" s="242">
        <f>SUM(P211:P219)</f>
        <v>480</v>
      </c>
      <c r="Q210" s="242">
        <f t="shared" ref="Q210:S210" si="64">SUM(Q211:Q219)</f>
        <v>810</v>
      </c>
      <c r="R210" s="242">
        <f t="shared" si="64"/>
        <v>380</v>
      </c>
      <c r="S210" s="242">
        <f t="shared" si="64"/>
        <v>430</v>
      </c>
      <c r="T210" s="289"/>
      <c r="U210" s="294"/>
      <c r="V210" s="289"/>
      <c r="W210" s="289"/>
      <c r="X210" s="289"/>
    </row>
    <row r="211" spans="2:24 16354:16354" s="253" customFormat="1" ht="16.5" customHeight="1">
      <c r="B211" s="218" t="s">
        <v>1195</v>
      </c>
      <c r="C211" s="23"/>
      <c r="D211" s="225">
        <v>19</v>
      </c>
      <c r="E211" s="214">
        <f t="shared" si="61"/>
        <v>48</v>
      </c>
      <c r="F211" s="214">
        <v>14</v>
      </c>
      <c r="G211" s="214">
        <v>34</v>
      </c>
      <c r="H211" s="14" t="s">
        <v>630</v>
      </c>
      <c r="I211" s="25"/>
      <c r="J211" s="214">
        <v>21</v>
      </c>
      <c r="K211" s="214">
        <f t="shared" si="62"/>
        <v>48</v>
      </c>
      <c r="L211" s="214">
        <v>20</v>
      </c>
      <c r="M211" s="214">
        <v>28</v>
      </c>
      <c r="N211" s="14" t="s">
        <v>612</v>
      </c>
      <c r="O211" s="25"/>
      <c r="P211" s="214">
        <v>5</v>
      </c>
      <c r="Q211" s="214">
        <f>R211+S211</f>
        <v>7</v>
      </c>
      <c r="R211" s="214">
        <v>2</v>
      </c>
      <c r="S211" s="214">
        <v>5</v>
      </c>
      <c r="T211" s="293"/>
      <c r="U211" s="295"/>
      <c r="V211" s="295"/>
      <c r="W211" s="289"/>
      <c r="X211" s="289"/>
    </row>
    <row r="212" spans="2:24 16354:16354" s="253" customFormat="1" ht="16.5" customHeight="1">
      <c r="B212" s="218" t="s">
        <v>1196</v>
      </c>
      <c r="C212" s="23"/>
      <c r="D212" s="225">
        <v>72</v>
      </c>
      <c r="E212" s="214">
        <f t="shared" si="61"/>
        <v>197</v>
      </c>
      <c r="F212" s="214">
        <v>97</v>
      </c>
      <c r="G212" s="214">
        <v>100</v>
      </c>
      <c r="H212" s="14" t="s">
        <v>631</v>
      </c>
      <c r="I212" s="24"/>
      <c r="J212" s="214">
        <v>325</v>
      </c>
      <c r="K212" s="214">
        <f t="shared" si="62"/>
        <v>656</v>
      </c>
      <c r="L212" s="214">
        <v>323</v>
      </c>
      <c r="M212" s="214">
        <v>333</v>
      </c>
      <c r="N212" s="14" t="s">
        <v>643</v>
      </c>
      <c r="O212" s="25"/>
      <c r="P212" s="214">
        <v>8</v>
      </c>
      <c r="Q212" s="214">
        <f t="shared" ref="Q212:Q219" si="65">R212+S212</f>
        <v>13</v>
      </c>
      <c r="R212" s="214">
        <v>7</v>
      </c>
      <c r="S212" s="214">
        <v>6</v>
      </c>
      <c r="T212" s="289"/>
      <c r="U212" s="290"/>
      <c r="V212" s="290"/>
      <c r="W212" s="289"/>
      <c r="X212" s="289"/>
    </row>
    <row r="213" spans="2:24 16354:16354" s="253" customFormat="1" ht="16.5" customHeight="1">
      <c r="B213" s="218" t="s">
        <v>1198</v>
      </c>
      <c r="C213" s="224"/>
      <c r="D213" s="225">
        <v>74</v>
      </c>
      <c r="E213" s="214">
        <f t="shared" si="61"/>
        <v>74</v>
      </c>
      <c r="F213" s="214">
        <v>4</v>
      </c>
      <c r="G213" s="214">
        <v>70</v>
      </c>
      <c r="H213" s="14" t="s">
        <v>632</v>
      </c>
      <c r="I213" s="25"/>
      <c r="J213" s="214">
        <v>42</v>
      </c>
      <c r="K213" s="214">
        <f t="shared" si="62"/>
        <v>169</v>
      </c>
      <c r="L213" s="214">
        <v>84</v>
      </c>
      <c r="M213" s="214">
        <v>85</v>
      </c>
      <c r="N213" s="14" t="s">
        <v>1363</v>
      </c>
      <c r="O213" s="25"/>
      <c r="P213" s="214">
        <v>213</v>
      </c>
      <c r="Q213" s="214">
        <f t="shared" si="65"/>
        <v>325</v>
      </c>
      <c r="R213" s="214">
        <v>156</v>
      </c>
      <c r="S213" s="214">
        <v>169</v>
      </c>
      <c r="T213" s="289"/>
      <c r="U213" s="290"/>
      <c r="V213" s="290"/>
      <c r="W213" s="289"/>
      <c r="X213" s="289"/>
    </row>
    <row r="214" spans="2:24 16354:16354" s="253" customFormat="1" ht="16.5" customHeight="1">
      <c r="B214" s="224"/>
      <c r="C214" s="23"/>
      <c r="D214" s="225"/>
      <c r="E214" s="214"/>
      <c r="F214" s="214"/>
      <c r="G214" s="214"/>
      <c r="H214" s="14" t="s">
        <v>633</v>
      </c>
      <c r="I214" s="25"/>
      <c r="J214" s="214">
        <v>58</v>
      </c>
      <c r="K214" s="214">
        <f t="shared" si="62"/>
        <v>208</v>
      </c>
      <c r="L214" s="214">
        <v>109</v>
      </c>
      <c r="M214" s="214">
        <v>99</v>
      </c>
      <c r="N214" s="14" t="s">
        <v>1364</v>
      </c>
      <c r="O214" s="25"/>
      <c r="P214" s="214">
        <v>55</v>
      </c>
      <c r="Q214" s="214">
        <f t="shared" si="65"/>
        <v>109</v>
      </c>
      <c r="R214" s="214">
        <v>56</v>
      </c>
      <c r="S214" s="214">
        <v>53</v>
      </c>
      <c r="T214" s="289"/>
      <c r="U214" s="290"/>
      <c r="V214" s="290"/>
      <c r="W214" s="289"/>
      <c r="X214" s="289"/>
    </row>
    <row r="215" spans="2:24 16354:16354" s="253" customFormat="1" ht="16.5" customHeight="1">
      <c r="B215" s="222" t="s">
        <v>847</v>
      </c>
      <c r="C215" s="23"/>
      <c r="D215" s="226">
        <v>48</v>
      </c>
      <c r="E215" s="215">
        <v>95</v>
      </c>
      <c r="F215" s="215">
        <v>51</v>
      </c>
      <c r="G215" s="215">
        <v>44</v>
      </c>
      <c r="H215" s="14" t="s">
        <v>634</v>
      </c>
      <c r="I215" s="25"/>
      <c r="J215" s="214">
        <v>76</v>
      </c>
      <c r="K215" s="214">
        <f t="shared" si="62"/>
        <v>172</v>
      </c>
      <c r="L215" s="214">
        <v>85</v>
      </c>
      <c r="M215" s="214">
        <v>87</v>
      </c>
      <c r="N215" s="14" t="s">
        <v>1365</v>
      </c>
      <c r="O215" s="25"/>
      <c r="P215" s="214">
        <v>17</v>
      </c>
      <c r="Q215" s="214">
        <f t="shared" si="65"/>
        <v>28</v>
      </c>
      <c r="R215" s="214">
        <v>10</v>
      </c>
      <c r="S215" s="214">
        <v>18</v>
      </c>
      <c r="T215" s="289"/>
      <c r="U215" s="290"/>
      <c r="V215" s="290"/>
      <c r="W215" s="289"/>
      <c r="X215" s="289"/>
    </row>
    <row r="216" spans="2:24 16354:16354" s="253" customFormat="1" ht="16.5" customHeight="1">
      <c r="B216" s="218" t="s">
        <v>847</v>
      </c>
      <c r="C216" s="23"/>
      <c r="D216" s="225">
        <v>48</v>
      </c>
      <c r="E216" s="214">
        <v>95</v>
      </c>
      <c r="F216" s="214">
        <v>51</v>
      </c>
      <c r="G216" s="214">
        <v>44</v>
      </c>
      <c r="H216" s="14" t="s">
        <v>635</v>
      </c>
      <c r="I216" s="25"/>
      <c r="J216" s="214">
        <v>92</v>
      </c>
      <c r="K216" s="214">
        <f t="shared" si="62"/>
        <v>251</v>
      </c>
      <c r="L216" s="214">
        <v>125</v>
      </c>
      <c r="M216" s="214">
        <v>126</v>
      </c>
      <c r="N216" s="14" t="s">
        <v>1366</v>
      </c>
      <c r="O216" s="25"/>
      <c r="P216" s="214">
        <v>63</v>
      </c>
      <c r="Q216" s="214">
        <f t="shared" si="65"/>
        <v>112</v>
      </c>
      <c r="R216" s="214">
        <v>55</v>
      </c>
      <c r="S216" s="214">
        <v>57</v>
      </c>
      <c r="T216" s="289"/>
      <c r="U216" s="290"/>
      <c r="V216" s="290"/>
      <c r="W216" s="289"/>
      <c r="X216" s="289"/>
    </row>
    <row r="217" spans="2:24 16354:16354" s="253" customFormat="1" ht="16.5" customHeight="1">
      <c r="B217" s="224"/>
      <c r="C217" s="23"/>
      <c r="D217" s="225"/>
      <c r="E217" s="214"/>
      <c r="F217" s="214"/>
      <c r="G217" s="214"/>
      <c r="H217" s="14" t="s">
        <v>733</v>
      </c>
      <c r="I217" s="25"/>
      <c r="J217" s="214">
        <v>81</v>
      </c>
      <c r="K217" s="214">
        <f t="shared" si="62"/>
        <v>172</v>
      </c>
      <c r="L217" s="214">
        <v>83</v>
      </c>
      <c r="M217" s="214">
        <v>89</v>
      </c>
      <c r="N217" s="14" t="s">
        <v>1361</v>
      </c>
      <c r="O217" s="24"/>
      <c r="P217" s="214">
        <v>79</v>
      </c>
      <c r="Q217" s="214">
        <f t="shared" si="65"/>
        <v>136</v>
      </c>
      <c r="R217" s="214">
        <v>60</v>
      </c>
      <c r="S217" s="214">
        <v>76</v>
      </c>
      <c r="T217" s="289"/>
    </row>
    <row r="218" spans="2:24 16354:16354" s="253" customFormat="1" ht="16.5" customHeight="1">
      <c r="B218" s="222" t="s">
        <v>611</v>
      </c>
      <c r="C218" s="23"/>
      <c r="D218" s="226">
        <f>SUM(D219:D232)</f>
        <v>334</v>
      </c>
      <c r="E218" s="215">
        <f t="shared" ref="E218:G218" si="66">SUM(E219:E232)</f>
        <v>655</v>
      </c>
      <c r="F218" s="215">
        <f t="shared" si="66"/>
        <v>302</v>
      </c>
      <c r="G218" s="215">
        <f t="shared" si="66"/>
        <v>353</v>
      </c>
      <c r="H218" s="14" t="s">
        <v>734</v>
      </c>
      <c r="I218" s="25"/>
      <c r="J218" s="214">
        <v>65</v>
      </c>
      <c r="K218" s="214">
        <f t="shared" si="62"/>
        <v>138</v>
      </c>
      <c r="L218" s="214">
        <v>64</v>
      </c>
      <c r="M218" s="214">
        <v>74</v>
      </c>
      <c r="N218" s="14" t="s">
        <v>1367</v>
      </c>
      <c r="O218" s="25"/>
      <c r="P218" s="214">
        <v>20</v>
      </c>
      <c r="Q218" s="214">
        <f t="shared" si="65"/>
        <v>38</v>
      </c>
      <c r="R218" s="214">
        <v>15</v>
      </c>
      <c r="S218" s="214">
        <v>23</v>
      </c>
      <c r="T218" s="293"/>
    </row>
    <row r="219" spans="2:24 16354:16354" s="253" customFormat="1" ht="16.5" customHeight="1">
      <c r="B219" s="218" t="s">
        <v>612</v>
      </c>
      <c r="C219" s="23"/>
      <c r="D219" s="225">
        <v>9</v>
      </c>
      <c r="E219" s="214">
        <f>F219+G219</f>
        <v>11</v>
      </c>
      <c r="F219" s="214">
        <v>5</v>
      </c>
      <c r="G219" s="214">
        <v>6</v>
      </c>
      <c r="H219" s="14" t="s">
        <v>735</v>
      </c>
      <c r="I219" s="24"/>
      <c r="J219" s="214">
        <v>73</v>
      </c>
      <c r="K219" s="214">
        <f t="shared" si="62"/>
        <v>141</v>
      </c>
      <c r="L219" s="214">
        <v>66</v>
      </c>
      <c r="M219" s="214">
        <v>75</v>
      </c>
      <c r="N219" s="14" t="s">
        <v>1368</v>
      </c>
      <c r="O219" s="25"/>
      <c r="P219" s="214">
        <v>20</v>
      </c>
      <c r="Q219" s="214">
        <f t="shared" si="65"/>
        <v>42</v>
      </c>
      <c r="R219" s="214">
        <v>19</v>
      </c>
      <c r="S219" s="214">
        <v>23</v>
      </c>
      <c r="T219" s="289"/>
      <c r="U219" s="296"/>
      <c r="V219" s="296"/>
    </row>
    <row r="220" spans="2:24 16354:16354" s="253" customFormat="1" ht="16.5" customHeight="1">
      <c r="B220" s="218" t="s">
        <v>608</v>
      </c>
      <c r="C220" s="23"/>
      <c r="D220" s="225">
        <v>1</v>
      </c>
      <c r="E220" s="214">
        <f t="shared" ref="E220:E232" si="67">F220+G220</f>
        <v>2</v>
      </c>
      <c r="F220" s="214">
        <v>1</v>
      </c>
      <c r="G220" s="214">
        <v>1</v>
      </c>
      <c r="H220" s="14" t="s">
        <v>736</v>
      </c>
      <c r="I220" s="24"/>
      <c r="J220" s="214">
        <v>82</v>
      </c>
      <c r="K220" s="214">
        <f t="shared" si="62"/>
        <v>174</v>
      </c>
      <c r="L220" s="214">
        <v>72</v>
      </c>
      <c r="M220" s="214">
        <v>102</v>
      </c>
      <c r="N220" s="20"/>
      <c r="O220" s="25"/>
      <c r="P220" s="214"/>
      <c r="Q220" s="214"/>
      <c r="R220" s="214"/>
      <c r="S220" s="214"/>
      <c r="T220" s="289"/>
      <c r="U220" s="297"/>
      <c r="V220" s="297"/>
    </row>
    <row r="221" spans="2:24 16354:16354" s="253" customFormat="1" ht="16.5" customHeight="1">
      <c r="B221" s="218" t="s">
        <v>613</v>
      </c>
      <c r="C221" s="23"/>
      <c r="D221" s="225">
        <v>10</v>
      </c>
      <c r="E221" s="214">
        <f t="shared" si="67"/>
        <v>11</v>
      </c>
      <c r="F221" s="214">
        <v>9</v>
      </c>
      <c r="G221" s="214">
        <v>2</v>
      </c>
      <c r="H221" s="14" t="s">
        <v>737</v>
      </c>
      <c r="I221" s="25"/>
      <c r="J221" s="214">
        <v>98</v>
      </c>
      <c r="K221" s="214">
        <f t="shared" si="62"/>
        <v>194</v>
      </c>
      <c r="L221" s="214">
        <v>93</v>
      </c>
      <c r="M221" s="214">
        <v>101</v>
      </c>
      <c r="N221" s="21" t="s">
        <v>644</v>
      </c>
      <c r="O221" s="25"/>
      <c r="P221" s="215">
        <v>5</v>
      </c>
      <c r="Q221" s="215">
        <v>6</v>
      </c>
      <c r="R221" s="215">
        <v>4</v>
      </c>
      <c r="S221" s="215">
        <v>2</v>
      </c>
      <c r="T221" s="289"/>
      <c r="U221" s="297"/>
      <c r="V221" s="297"/>
    </row>
    <row r="222" spans="2:24 16354:16354" s="253" customFormat="1" ht="16.5" customHeight="1">
      <c r="B222" s="218" t="s">
        <v>614</v>
      </c>
      <c r="C222" s="23"/>
      <c r="D222" s="225">
        <v>34</v>
      </c>
      <c r="E222" s="214">
        <f t="shared" si="67"/>
        <v>64</v>
      </c>
      <c r="F222" s="214">
        <v>25</v>
      </c>
      <c r="G222" s="214">
        <v>39</v>
      </c>
      <c r="H222" s="14" t="s">
        <v>738</v>
      </c>
      <c r="I222" s="25"/>
      <c r="J222" s="214">
        <v>40</v>
      </c>
      <c r="K222" s="214">
        <f t="shared" si="62"/>
        <v>84</v>
      </c>
      <c r="L222" s="214">
        <v>38</v>
      </c>
      <c r="M222" s="214">
        <v>46</v>
      </c>
      <c r="N222" s="14" t="s">
        <v>1369</v>
      </c>
      <c r="O222" s="25"/>
      <c r="P222" s="214">
        <v>1</v>
      </c>
      <c r="Q222" s="214">
        <v>1</v>
      </c>
      <c r="R222" s="214">
        <v>1</v>
      </c>
      <c r="S222" s="214">
        <v>0</v>
      </c>
      <c r="T222" s="289"/>
      <c r="U222" s="297"/>
      <c r="V222" s="297"/>
    </row>
    <row r="223" spans="2:24 16354:16354" s="253" customFormat="1" ht="16.5" customHeight="1">
      <c r="B223" s="218" t="s">
        <v>615</v>
      </c>
      <c r="C223" s="23"/>
      <c r="D223" s="225">
        <v>4</v>
      </c>
      <c r="E223" s="214">
        <f t="shared" si="67"/>
        <v>10</v>
      </c>
      <c r="F223" s="214">
        <v>5</v>
      </c>
      <c r="G223" s="214">
        <v>5</v>
      </c>
      <c r="H223" s="20"/>
      <c r="I223" s="25"/>
      <c r="J223" s="214"/>
      <c r="K223" s="214"/>
      <c r="L223" s="214"/>
      <c r="M223" s="214"/>
      <c r="N223" s="14" t="s">
        <v>1370</v>
      </c>
      <c r="O223" s="25"/>
      <c r="P223" s="214">
        <v>4</v>
      </c>
      <c r="Q223" s="214">
        <v>5</v>
      </c>
      <c r="R223" s="214">
        <v>3</v>
      </c>
      <c r="S223" s="214">
        <v>2</v>
      </c>
      <c r="T223" s="289"/>
      <c r="U223" s="297"/>
      <c r="V223" s="297"/>
    </row>
    <row r="224" spans="2:24 16354:16354" s="253" customFormat="1" ht="16.5" customHeight="1">
      <c r="B224" s="218" t="s">
        <v>610</v>
      </c>
      <c r="C224" s="23"/>
      <c r="D224" s="225">
        <v>33</v>
      </c>
      <c r="E224" s="214">
        <f t="shared" si="67"/>
        <v>59</v>
      </c>
      <c r="F224" s="214">
        <v>23</v>
      </c>
      <c r="G224" s="214">
        <v>36</v>
      </c>
      <c r="H224" s="21" t="s">
        <v>636</v>
      </c>
      <c r="I224" s="25"/>
      <c r="J224" s="215">
        <f>SUM(J225:J233)</f>
        <v>116</v>
      </c>
      <c r="K224" s="215">
        <f t="shared" ref="K224:M224" si="68">SUM(K225:K233)</f>
        <v>190</v>
      </c>
      <c r="L224" s="215">
        <f t="shared" si="68"/>
        <v>86</v>
      </c>
      <c r="M224" s="215">
        <f t="shared" si="68"/>
        <v>104</v>
      </c>
      <c r="N224" s="20"/>
      <c r="O224" s="25"/>
      <c r="P224" s="214"/>
      <c r="Q224" s="214"/>
      <c r="R224" s="214"/>
      <c r="S224" s="214"/>
      <c r="T224" s="289"/>
      <c r="U224" s="297"/>
      <c r="V224" s="297"/>
      <c r="XDZ224" s="286"/>
    </row>
    <row r="225" spans="2:22" s="253" customFormat="1" ht="16.5" customHeight="1">
      <c r="B225" s="218" t="s">
        <v>616</v>
      </c>
      <c r="C225" s="23"/>
      <c r="D225" s="225">
        <v>32</v>
      </c>
      <c r="E225" s="214">
        <f t="shared" si="67"/>
        <v>58</v>
      </c>
      <c r="F225" s="214">
        <v>25</v>
      </c>
      <c r="G225" s="214">
        <v>33</v>
      </c>
      <c r="H225" s="14" t="s">
        <v>1305</v>
      </c>
      <c r="I225" s="25"/>
      <c r="J225" s="214">
        <v>4</v>
      </c>
      <c r="K225" s="214">
        <f>L225+M225</f>
        <v>8</v>
      </c>
      <c r="L225" s="214">
        <v>3</v>
      </c>
      <c r="M225" s="214">
        <v>5</v>
      </c>
      <c r="N225" s="21" t="s">
        <v>645</v>
      </c>
      <c r="O225" s="24"/>
      <c r="P225" s="215">
        <v>19</v>
      </c>
      <c r="Q225" s="215">
        <v>30</v>
      </c>
      <c r="R225" s="215">
        <v>17</v>
      </c>
      <c r="S225" s="215">
        <v>13</v>
      </c>
      <c r="T225" s="293"/>
    </row>
    <row r="226" spans="2:22" s="253" customFormat="1" ht="16.5" customHeight="1">
      <c r="B226" s="218" t="s">
        <v>617</v>
      </c>
      <c r="C226" s="23"/>
      <c r="D226" s="225">
        <v>33</v>
      </c>
      <c r="E226" s="214">
        <f t="shared" si="67"/>
        <v>79</v>
      </c>
      <c r="F226" s="214">
        <v>33</v>
      </c>
      <c r="G226" s="214">
        <v>46</v>
      </c>
      <c r="H226" s="14" t="s">
        <v>1308</v>
      </c>
      <c r="I226" s="25"/>
      <c r="J226" s="214">
        <v>8</v>
      </c>
      <c r="K226" s="214">
        <f t="shared" ref="K226:K233" si="69">L226+M226</f>
        <v>15</v>
      </c>
      <c r="L226" s="214">
        <v>5</v>
      </c>
      <c r="M226" s="214">
        <v>10</v>
      </c>
      <c r="N226" s="14" t="s">
        <v>1371</v>
      </c>
      <c r="O226" s="25"/>
      <c r="P226" s="214">
        <v>4</v>
      </c>
      <c r="Q226" s="214">
        <v>7</v>
      </c>
      <c r="R226" s="214">
        <v>2</v>
      </c>
      <c r="S226" s="214">
        <v>5</v>
      </c>
      <c r="T226" s="289"/>
    </row>
    <row r="227" spans="2:22" s="253" customFormat="1" ht="16.5" customHeight="1">
      <c r="B227" s="218" t="s">
        <v>618</v>
      </c>
      <c r="C227" s="23"/>
      <c r="D227" s="225">
        <v>21</v>
      </c>
      <c r="E227" s="214">
        <f t="shared" si="67"/>
        <v>38</v>
      </c>
      <c r="F227" s="214">
        <v>17</v>
      </c>
      <c r="G227" s="214">
        <v>21</v>
      </c>
      <c r="H227" s="14" t="s">
        <v>1311</v>
      </c>
      <c r="I227" s="25"/>
      <c r="J227" s="214">
        <v>1</v>
      </c>
      <c r="K227" s="214">
        <f t="shared" si="69"/>
        <v>1</v>
      </c>
      <c r="L227" s="214">
        <v>0</v>
      </c>
      <c r="M227" s="214">
        <v>1</v>
      </c>
      <c r="N227" s="14" t="s">
        <v>757</v>
      </c>
      <c r="O227" s="25"/>
      <c r="P227" s="214">
        <v>4</v>
      </c>
      <c r="Q227" s="214">
        <v>7</v>
      </c>
      <c r="R227" s="214">
        <v>5</v>
      </c>
      <c r="S227" s="214">
        <v>2</v>
      </c>
      <c r="T227" s="289"/>
      <c r="U227" s="296"/>
      <c r="V227" s="296"/>
    </row>
    <row r="228" spans="2:22" s="253" customFormat="1" ht="16.5" customHeight="1">
      <c r="B228" s="218" t="s">
        <v>619</v>
      </c>
      <c r="C228" s="23"/>
      <c r="D228" s="225">
        <v>39</v>
      </c>
      <c r="E228" s="214">
        <f t="shared" si="67"/>
        <v>78</v>
      </c>
      <c r="F228" s="214">
        <v>39</v>
      </c>
      <c r="G228" s="214">
        <v>39</v>
      </c>
      <c r="H228" s="14" t="s">
        <v>1314</v>
      </c>
      <c r="I228" s="24"/>
      <c r="J228" s="214">
        <v>5</v>
      </c>
      <c r="K228" s="214">
        <f t="shared" si="69"/>
        <v>8</v>
      </c>
      <c r="L228" s="214">
        <v>3</v>
      </c>
      <c r="M228" s="214">
        <v>5</v>
      </c>
      <c r="N228" s="14" t="s">
        <v>1372</v>
      </c>
      <c r="O228" s="25"/>
      <c r="P228" s="214">
        <v>11</v>
      </c>
      <c r="Q228" s="214">
        <v>16</v>
      </c>
      <c r="R228" s="214">
        <v>10</v>
      </c>
      <c r="S228" s="214">
        <v>6</v>
      </c>
      <c r="T228" s="289"/>
    </row>
    <row r="229" spans="2:22" s="253" customFormat="1" ht="16.5" customHeight="1">
      <c r="B229" s="218" t="s">
        <v>620</v>
      </c>
      <c r="C229" s="23"/>
      <c r="D229" s="225">
        <v>21</v>
      </c>
      <c r="E229" s="214">
        <f t="shared" si="67"/>
        <v>38</v>
      </c>
      <c r="F229" s="214">
        <v>19</v>
      </c>
      <c r="G229" s="214">
        <v>19</v>
      </c>
      <c r="H229" s="14" t="s">
        <v>1317</v>
      </c>
      <c r="I229" s="25"/>
      <c r="J229" s="214">
        <v>12</v>
      </c>
      <c r="K229" s="214">
        <f t="shared" si="69"/>
        <v>21</v>
      </c>
      <c r="L229" s="214">
        <v>11</v>
      </c>
      <c r="M229" s="214">
        <v>10</v>
      </c>
      <c r="N229" s="20"/>
      <c r="O229" s="25"/>
      <c r="P229" s="214"/>
      <c r="Q229" s="214"/>
      <c r="R229" s="214"/>
      <c r="S229" s="214"/>
      <c r="T229" s="289"/>
    </row>
    <row r="230" spans="2:22" s="253" customFormat="1" ht="16.5" customHeight="1">
      <c r="B230" s="218" t="s">
        <v>621</v>
      </c>
      <c r="C230" s="23"/>
      <c r="D230" s="225">
        <v>62</v>
      </c>
      <c r="E230" s="214">
        <f t="shared" si="67"/>
        <v>145</v>
      </c>
      <c r="F230" s="214">
        <v>74</v>
      </c>
      <c r="G230" s="214">
        <v>71</v>
      </c>
      <c r="H230" s="14" t="s">
        <v>1320</v>
      </c>
      <c r="I230" s="25"/>
      <c r="J230" s="214">
        <v>9</v>
      </c>
      <c r="K230" s="214">
        <f t="shared" si="69"/>
        <v>12</v>
      </c>
      <c r="L230" s="214">
        <v>3</v>
      </c>
      <c r="M230" s="214">
        <v>9</v>
      </c>
      <c r="N230" s="21" t="s">
        <v>646</v>
      </c>
      <c r="O230" s="25"/>
      <c r="P230" s="215">
        <f>SUM(P231:P234)</f>
        <v>21</v>
      </c>
      <c r="Q230" s="215">
        <f t="shared" ref="Q230:S230" si="70">SUM(Q231:Q234)</f>
        <v>32</v>
      </c>
      <c r="R230" s="215">
        <f t="shared" si="70"/>
        <v>17</v>
      </c>
      <c r="S230" s="215">
        <f t="shared" si="70"/>
        <v>15</v>
      </c>
      <c r="T230" s="289"/>
      <c r="U230" s="296"/>
      <c r="V230" s="296"/>
    </row>
    <row r="231" spans="2:22" s="253" customFormat="1" ht="16.5" customHeight="1">
      <c r="B231" s="218" t="s">
        <v>622</v>
      </c>
      <c r="C231" s="23"/>
      <c r="D231" s="225">
        <v>2</v>
      </c>
      <c r="E231" s="214">
        <f t="shared" si="67"/>
        <v>5</v>
      </c>
      <c r="F231" s="214">
        <v>3</v>
      </c>
      <c r="G231" s="214">
        <v>2</v>
      </c>
      <c r="H231" s="14" t="s">
        <v>1323</v>
      </c>
      <c r="I231" s="25"/>
      <c r="J231" s="214">
        <v>20</v>
      </c>
      <c r="K231" s="214">
        <f t="shared" si="69"/>
        <v>27</v>
      </c>
      <c r="L231" s="214">
        <v>13</v>
      </c>
      <c r="M231" s="214">
        <v>14</v>
      </c>
      <c r="N231" s="14" t="s">
        <v>1373</v>
      </c>
      <c r="O231" s="25"/>
      <c r="P231" s="214">
        <v>13</v>
      </c>
      <c r="Q231" s="214">
        <f>R231+S231</f>
        <v>19</v>
      </c>
      <c r="R231" s="214">
        <v>12</v>
      </c>
      <c r="S231" s="214">
        <v>7</v>
      </c>
    </row>
    <row r="232" spans="2:22" s="253" customFormat="1" ht="16.5" customHeight="1">
      <c r="B232" s="218" t="s">
        <v>623</v>
      </c>
      <c r="C232" s="23"/>
      <c r="D232" s="225">
        <v>33</v>
      </c>
      <c r="E232" s="214">
        <f t="shared" si="67"/>
        <v>57</v>
      </c>
      <c r="F232" s="214">
        <v>24</v>
      </c>
      <c r="G232" s="214">
        <v>33</v>
      </c>
      <c r="H232" s="14" t="s">
        <v>1326</v>
      </c>
      <c r="I232" s="25"/>
      <c r="J232" s="214">
        <v>50</v>
      </c>
      <c r="K232" s="214">
        <f t="shared" si="69"/>
        <v>85</v>
      </c>
      <c r="L232" s="214">
        <v>42</v>
      </c>
      <c r="M232" s="214">
        <v>43</v>
      </c>
      <c r="N232" s="14" t="s">
        <v>1374</v>
      </c>
      <c r="O232" s="24"/>
      <c r="P232" s="214">
        <v>6</v>
      </c>
      <c r="Q232" s="214">
        <f t="shared" ref="Q232:Q234" si="71">R232+S232</f>
        <v>9</v>
      </c>
      <c r="R232" s="214">
        <v>3</v>
      </c>
      <c r="S232" s="214">
        <v>6</v>
      </c>
    </row>
    <row r="233" spans="2:22" s="253" customFormat="1" ht="16.5" customHeight="1">
      <c r="D233" s="279"/>
      <c r="H233" s="14" t="s">
        <v>1328</v>
      </c>
      <c r="I233" s="25"/>
      <c r="J233" s="214">
        <v>7</v>
      </c>
      <c r="K233" s="214">
        <f t="shared" si="69"/>
        <v>13</v>
      </c>
      <c r="L233" s="214">
        <v>6</v>
      </c>
      <c r="M233" s="214">
        <v>7</v>
      </c>
      <c r="N233" s="14" t="s">
        <v>1375</v>
      </c>
      <c r="O233" s="24"/>
      <c r="P233" s="214">
        <v>2</v>
      </c>
      <c r="Q233" s="214">
        <f t="shared" si="71"/>
        <v>4</v>
      </c>
      <c r="R233" s="214">
        <v>2</v>
      </c>
      <c r="S233" s="214">
        <v>2</v>
      </c>
    </row>
    <row r="234" spans="2:22" s="253" customFormat="1" ht="16.5" customHeight="1">
      <c r="B234" s="222" t="s">
        <v>624</v>
      </c>
      <c r="C234" s="23"/>
      <c r="D234" s="226">
        <f>SUM(D235:D250)</f>
        <v>366</v>
      </c>
      <c r="E234" s="215">
        <f t="shared" ref="E234:G234" si="72">SUM(E235:E250)</f>
        <v>726</v>
      </c>
      <c r="F234" s="215">
        <f t="shared" si="72"/>
        <v>347</v>
      </c>
      <c r="G234" s="215">
        <f t="shared" si="72"/>
        <v>379</v>
      </c>
      <c r="H234" s="14"/>
      <c r="I234" s="25"/>
      <c r="J234" s="214"/>
      <c r="K234" s="214"/>
      <c r="L234" s="214"/>
      <c r="M234" s="214"/>
      <c r="N234" s="14" t="s">
        <v>1376</v>
      </c>
      <c r="O234" s="25"/>
      <c r="P234" s="214">
        <v>0</v>
      </c>
      <c r="Q234" s="214">
        <f t="shared" si="71"/>
        <v>0</v>
      </c>
      <c r="R234" s="214">
        <v>0</v>
      </c>
      <c r="S234" s="214">
        <v>0</v>
      </c>
    </row>
    <row r="235" spans="2:22" s="253" customFormat="1" ht="16.5" customHeight="1">
      <c r="B235" s="218" t="s">
        <v>1231</v>
      </c>
      <c r="C235" s="23"/>
      <c r="D235" s="225">
        <v>10</v>
      </c>
      <c r="E235" s="214">
        <f>F235+G235</f>
        <v>21</v>
      </c>
      <c r="F235" s="197">
        <v>13</v>
      </c>
      <c r="G235" s="197">
        <v>8</v>
      </c>
      <c r="H235" s="21" t="s">
        <v>637</v>
      </c>
      <c r="I235" s="25"/>
      <c r="J235" s="215">
        <f>SUM(J236:J254)</f>
        <v>648</v>
      </c>
      <c r="K235" s="215">
        <f t="shared" ref="K235:M235" si="73">SUM(K236:K254)</f>
        <v>1127</v>
      </c>
      <c r="L235" s="215">
        <f t="shared" si="73"/>
        <v>529</v>
      </c>
      <c r="M235" s="215">
        <f t="shared" si="73"/>
        <v>598</v>
      </c>
      <c r="N235" s="225"/>
      <c r="O235" s="268"/>
      <c r="P235" s="214"/>
      <c r="Q235" s="214"/>
      <c r="R235" s="214"/>
      <c r="S235" s="214"/>
    </row>
    <row r="236" spans="2:22" s="253" customFormat="1" ht="16.5" customHeight="1">
      <c r="B236" s="218" t="s">
        <v>622</v>
      </c>
      <c r="C236" s="23"/>
      <c r="D236" s="225">
        <v>16</v>
      </c>
      <c r="E236" s="214">
        <f t="shared" ref="E236:E250" si="74">F236+G236</f>
        <v>34</v>
      </c>
      <c r="F236" s="197">
        <v>14</v>
      </c>
      <c r="G236" s="197">
        <v>20</v>
      </c>
      <c r="H236" s="14" t="s">
        <v>1333</v>
      </c>
      <c r="I236" s="25"/>
      <c r="J236" s="214">
        <v>9</v>
      </c>
      <c r="K236" s="214">
        <f>L236+M236</f>
        <v>14</v>
      </c>
      <c r="L236" s="214">
        <v>6</v>
      </c>
      <c r="M236" s="214">
        <v>8</v>
      </c>
      <c r="N236" s="225"/>
      <c r="O236" s="268"/>
      <c r="P236" s="214"/>
      <c r="Q236" s="214"/>
      <c r="R236" s="214"/>
      <c r="S236" s="214"/>
    </row>
    <row r="237" spans="2:22" s="253" customFormat="1" ht="16.5" customHeight="1">
      <c r="B237" s="218" t="s">
        <v>1235</v>
      </c>
      <c r="C237" s="23"/>
      <c r="D237" s="225">
        <v>17</v>
      </c>
      <c r="E237" s="214">
        <f t="shared" si="74"/>
        <v>30</v>
      </c>
      <c r="F237" s="197">
        <v>13</v>
      </c>
      <c r="G237" s="197">
        <v>17</v>
      </c>
      <c r="H237" s="14" t="s">
        <v>1335</v>
      </c>
      <c r="I237" s="25"/>
      <c r="J237" s="214">
        <v>32</v>
      </c>
      <c r="K237" s="214">
        <f t="shared" ref="K237:K254" si="75">L237+M237</f>
        <v>46</v>
      </c>
      <c r="L237" s="214">
        <v>16</v>
      </c>
      <c r="M237" s="214">
        <v>30</v>
      </c>
      <c r="N237" s="279"/>
      <c r="O237" s="268"/>
      <c r="Q237" s="217"/>
      <c r="R237" s="217"/>
      <c r="S237" s="217"/>
    </row>
    <row r="238" spans="2:22" s="253" customFormat="1" ht="16.5" customHeight="1">
      <c r="B238" s="218" t="s">
        <v>1238</v>
      </c>
      <c r="C238" s="23"/>
      <c r="D238" s="225">
        <v>25</v>
      </c>
      <c r="E238" s="214">
        <f t="shared" si="74"/>
        <v>60</v>
      </c>
      <c r="F238" s="197">
        <v>30</v>
      </c>
      <c r="G238" s="197">
        <v>30</v>
      </c>
      <c r="H238" s="14" t="s">
        <v>755</v>
      </c>
      <c r="I238" s="25"/>
      <c r="J238" s="214">
        <v>129</v>
      </c>
      <c r="K238" s="214">
        <f t="shared" si="75"/>
        <v>194</v>
      </c>
      <c r="L238" s="214">
        <v>83</v>
      </c>
      <c r="M238" s="214">
        <v>111</v>
      </c>
      <c r="N238" s="298"/>
      <c r="O238" s="299"/>
    </row>
    <row r="239" spans="2:22" s="253" customFormat="1" ht="16.5" customHeight="1">
      <c r="B239" s="218" t="s">
        <v>1240</v>
      </c>
      <c r="C239" s="23"/>
      <c r="D239" s="225">
        <v>7</v>
      </c>
      <c r="E239" s="214">
        <f t="shared" si="74"/>
        <v>12</v>
      </c>
      <c r="F239" s="197">
        <v>5</v>
      </c>
      <c r="G239" s="197">
        <v>7</v>
      </c>
      <c r="H239" s="14" t="s">
        <v>1339</v>
      </c>
      <c r="I239" s="25"/>
      <c r="J239" s="214">
        <v>6</v>
      </c>
      <c r="K239" s="214">
        <f t="shared" si="75"/>
        <v>10</v>
      </c>
      <c r="L239" s="214">
        <v>5</v>
      </c>
      <c r="M239" s="214">
        <v>5</v>
      </c>
      <c r="N239" s="279"/>
      <c r="O239" s="299"/>
    </row>
    <row r="240" spans="2:22" s="253" customFormat="1" ht="16.5" customHeight="1">
      <c r="B240" s="218" t="s">
        <v>1241</v>
      </c>
      <c r="C240" s="23"/>
      <c r="D240" s="225">
        <v>11</v>
      </c>
      <c r="E240" s="214">
        <f t="shared" si="74"/>
        <v>18</v>
      </c>
      <c r="F240" s="197">
        <v>8</v>
      </c>
      <c r="G240" s="197">
        <v>10</v>
      </c>
      <c r="H240" s="14" t="s">
        <v>1342</v>
      </c>
      <c r="I240" s="25"/>
      <c r="J240" s="214">
        <v>12</v>
      </c>
      <c r="K240" s="214">
        <f t="shared" si="75"/>
        <v>16</v>
      </c>
      <c r="L240" s="214">
        <v>8</v>
      </c>
      <c r="M240" s="214">
        <v>8</v>
      </c>
      <c r="N240" s="300"/>
      <c r="O240" s="268"/>
    </row>
    <row r="241" spans="2:25" s="253" customFormat="1" ht="16.5" customHeight="1">
      <c r="B241" s="218" t="s">
        <v>1244</v>
      </c>
      <c r="C241" s="23"/>
      <c r="D241" s="225">
        <v>28</v>
      </c>
      <c r="E241" s="214">
        <f t="shared" si="74"/>
        <v>56</v>
      </c>
      <c r="F241" s="197">
        <v>29</v>
      </c>
      <c r="G241" s="197">
        <v>27</v>
      </c>
      <c r="H241" s="14" t="s">
        <v>1345</v>
      </c>
      <c r="I241" s="25"/>
      <c r="J241" s="214">
        <v>25</v>
      </c>
      <c r="K241" s="214">
        <f t="shared" si="75"/>
        <v>42</v>
      </c>
      <c r="L241" s="214">
        <v>22</v>
      </c>
      <c r="M241" s="214">
        <v>20</v>
      </c>
      <c r="N241" s="279"/>
      <c r="O241" s="301"/>
    </row>
    <row r="242" spans="2:25" s="253" customFormat="1" ht="16.5" customHeight="1">
      <c r="B242" s="218" t="s">
        <v>1247</v>
      </c>
      <c r="C242" s="23"/>
      <c r="D242" s="225">
        <v>21</v>
      </c>
      <c r="E242" s="214">
        <f t="shared" si="74"/>
        <v>41</v>
      </c>
      <c r="F242" s="197">
        <v>21</v>
      </c>
      <c r="G242" s="197">
        <v>20</v>
      </c>
      <c r="H242" s="14" t="s">
        <v>1348</v>
      </c>
      <c r="I242" s="25"/>
      <c r="J242" s="214">
        <v>9</v>
      </c>
      <c r="K242" s="214">
        <f t="shared" si="75"/>
        <v>15</v>
      </c>
      <c r="L242" s="214">
        <v>4</v>
      </c>
      <c r="M242" s="214">
        <v>11</v>
      </c>
      <c r="N242" s="279"/>
      <c r="O242" s="268"/>
    </row>
    <row r="243" spans="2:25" s="253" customFormat="1" ht="16.5" customHeight="1">
      <c r="B243" s="218" t="s">
        <v>1250</v>
      </c>
      <c r="C243" s="23"/>
      <c r="D243" s="225">
        <v>22</v>
      </c>
      <c r="E243" s="214">
        <f t="shared" si="74"/>
        <v>45</v>
      </c>
      <c r="F243" s="197">
        <v>22</v>
      </c>
      <c r="G243" s="197">
        <v>23</v>
      </c>
      <c r="H243" s="14" t="s">
        <v>1350</v>
      </c>
      <c r="I243" s="25"/>
      <c r="J243" s="214">
        <v>105</v>
      </c>
      <c r="K243" s="214">
        <f t="shared" si="75"/>
        <v>218</v>
      </c>
      <c r="L243" s="214">
        <v>109</v>
      </c>
      <c r="M243" s="214">
        <v>109</v>
      </c>
      <c r="N243" s="300"/>
      <c r="O243" s="268"/>
    </row>
    <row r="244" spans="2:25" s="253" customFormat="1" ht="16.5" customHeight="1">
      <c r="B244" s="218" t="s">
        <v>1252</v>
      </c>
      <c r="C244" s="23"/>
      <c r="D244" s="225">
        <v>36</v>
      </c>
      <c r="E244" s="214">
        <f t="shared" si="74"/>
        <v>61</v>
      </c>
      <c r="F244" s="197">
        <v>32</v>
      </c>
      <c r="G244" s="197">
        <v>29</v>
      </c>
      <c r="H244" s="14" t="s">
        <v>1040</v>
      </c>
      <c r="I244" s="25"/>
      <c r="J244" s="214">
        <v>73</v>
      </c>
      <c r="K244" s="214">
        <f t="shared" si="75"/>
        <v>122</v>
      </c>
      <c r="L244" s="214">
        <v>59</v>
      </c>
      <c r="M244" s="214">
        <v>63</v>
      </c>
      <c r="N244" s="279"/>
      <c r="O244" s="301"/>
    </row>
    <row r="245" spans="2:25" s="253" customFormat="1" ht="16.5" customHeight="1">
      <c r="B245" s="218" t="s">
        <v>1255</v>
      </c>
      <c r="C245" s="23"/>
      <c r="D245" s="225">
        <v>10</v>
      </c>
      <c r="E245" s="214">
        <f t="shared" si="74"/>
        <v>20</v>
      </c>
      <c r="F245" s="197">
        <v>6</v>
      </c>
      <c r="G245" s="197">
        <v>14</v>
      </c>
      <c r="H245" s="14" t="s">
        <v>1355</v>
      </c>
      <c r="I245" s="25"/>
      <c r="J245" s="214">
        <v>32</v>
      </c>
      <c r="K245" s="214">
        <f t="shared" si="75"/>
        <v>70</v>
      </c>
      <c r="L245" s="214">
        <v>37</v>
      </c>
      <c r="M245" s="214">
        <v>33</v>
      </c>
      <c r="N245" s="279"/>
      <c r="O245" s="268"/>
    </row>
    <row r="246" spans="2:25" s="253" customFormat="1" ht="16.5" customHeight="1">
      <c r="B246" s="218" t="s">
        <v>1258</v>
      </c>
      <c r="C246" s="23"/>
      <c r="D246" s="225">
        <v>37</v>
      </c>
      <c r="E246" s="214">
        <f t="shared" si="74"/>
        <v>71</v>
      </c>
      <c r="F246" s="197">
        <v>29</v>
      </c>
      <c r="G246" s="197">
        <v>42</v>
      </c>
      <c r="H246" s="14" t="s">
        <v>756</v>
      </c>
      <c r="I246" s="25"/>
      <c r="J246" s="214">
        <v>34</v>
      </c>
      <c r="K246" s="214">
        <f t="shared" si="75"/>
        <v>68</v>
      </c>
      <c r="L246" s="214">
        <v>38</v>
      </c>
      <c r="M246" s="214">
        <v>30</v>
      </c>
      <c r="N246" s="279"/>
      <c r="O246" s="268"/>
    </row>
    <row r="247" spans="2:25" s="253" customFormat="1" ht="16.5" customHeight="1">
      <c r="B247" s="218" t="s">
        <v>1260</v>
      </c>
      <c r="C247" s="229"/>
      <c r="D247" s="227">
        <v>53</v>
      </c>
      <c r="E247" s="214">
        <f t="shared" si="74"/>
        <v>103</v>
      </c>
      <c r="F247" s="197">
        <v>50</v>
      </c>
      <c r="G247" s="197">
        <v>53</v>
      </c>
      <c r="H247" s="14" t="s">
        <v>843</v>
      </c>
      <c r="I247" s="25"/>
      <c r="J247" s="214">
        <v>28</v>
      </c>
      <c r="K247" s="214">
        <f t="shared" si="75"/>
        <v>52</v>
      </c>
      <c r="L247" s="214">
        <v>20</v>
      </c>
      <c r="M247" s="214">
        <v>32</v>
      </c>
      <c r="N247" s="279"/>
      <c r="O247" s="268"/>
    </row>
    <row r="248" spans="2:25" s="253" customFormat="1" ht="16.5" customHeight="1">
      <c r="B248" s="218" t="s">
        <v>951</v>
      </c>
      <c r="C248" s="23"/>
      <c r="D248" s="225">
        <v>44</v>
      </c>
      <c r="E248" s="214">
        <f t="shared" si="74"/>
        <v>95</v>
      </c>
      <c r="F248" s="197">
        <v>46</v>
      </c>
      <c r="G248" s="197">
        <v>49</v>
      </c>
      <c r="H248" s="14" t="s">
        <v>1077</v>
      </c>
      <c r="I248" s="25"/>
      <c r="J248" s="214">
        <v>68</v>
      </c>
      <c r="K248" s="214">
        <f t="shared" si="75"/>
        <v>106</v>
      </c>
      <c r="L248" s="214">
        <v>48</v>
      </c>
      <c r="M248" s="214">
        <v>58</v>
      </c>
      <c r="N248" s="298"/>
      <c r="O248" s="268"/>
    </row>
    <row r="249" spans="2:25" s="253" customFormat="1" ht="16.5" customHeight="1">
      <c r="B249" s="218" t="s">
        <v>1263</v>
      </c>
      <c r="C249" s="23"/>
      <c r="D249" s="225">
        <v>19</v>
      </c>
      <c r="E249" s="214">
        <f t="shared" si="74"/>
        <v>34</v>
      </c>
      <c r="F249" s="197">
        <v>16</v>
      </c>
      <c r="G249" s="197">
        <v>18</v>
      </c>
      <c r="H249" s="14" t="s">
        <v>960</v>
      </c>
      <c r="I249" s="25"/>
      <c r="J249" s="214">
        <v>8</v>
      </c>
      <c r="K249" s="214">
        <f t="shared" si="75"/>
        <v>18</v>
      </c>
      <c r="L249" s="214">
        <v>7</v>
      </c>
      <c r="M249" s="214">
        <v>11</v>
      </c>
      <c r="N249" s="298"/>
      <c r="O249" s="299"/>
      <c r="P249" s="286"/>
      <c r="Q249" s="286"/>
      <c r="R249" s="286"/>
    </row>
    <row r="250" spans="2:25" s="253" customFormat="1" ht="16.5" customHeight="1">
      <c r="B250" s="218" t="s">
        <v>1266</v>
      </c>
      <c r="C250" s="23"/>
      <c r="D250" s="225">
        <v>10</v>
      </c>
      <c r="E250" s="214">
        <f t="shared" si="74"/>
        <v>25</v>
      </c>
      <c r="F250" s="197">
        <v>13</v>
      </c>
      <c r="G250" s="197">
        <v>12</v>
      </c>
      <c r="H250" s="14" t="s">
        <v>1282</v>
      </c>
      <c r="I250" s="25"/>
      <c r="J250" s="214">
        <v>24</v>
      </c>
      <c r="K250" s="214">
        <f t="shared" si="75"/>
        <v>35</v>
      </c>
      <c r="L250" s="214">
        <v>17</v>
      </c>
      <c r="M250" s="214">
        <v>18</v>
      </c>
      <c r="N250" s="298"/>
      <c r="O250" s="299"/>
      <c r="P250" s="286"/>
      <c r="Q250" s="286"/>
      <c r="R250" s="286"/>
      <c r="W250" s="302"/>
    </row>
    <row r="251" spans="2:25" s="253" customFormat="1" ht="16.5" customHeight="1">
      <c r="D251" s="279"/>
      <c r="H251" s="14" t="s">
        <v>841</v>
      </c>
      <c r="I251" s="25"/>
      <c r="J251" s="214">
        <v>35</v>
      </c>
      <c r="K251" s="214">
        <f t="shared" si="75"/>
        <v>72</v>
      </c>
      <c r="L251" s="214">
        <v>36</v>
      </c>
      <c r="M251" s="214">
        <v>36</v>
      </c>
      <c r="N251" s="298"/>
      <c r="O251" s="299"/>
      <c r="P251" s="286"/>
      <c r="Q251" s="286"/>
      <c r="R251" s="286"/>
      <c r="T251" s="286"/>
      <c r="U251" s="303"/>
      <c r="V251" s="303"/>
      <c r="W251" s="303"/>
      <c r="Y251" s="204"/>
    </row>
    <row r="252" spans="2:25" s="253" customFormat="1" ht="16.5" customHeight="1">
      <c r="D252" s="279"/>
      <c r="H252" s="14" t="s">
        <v>638</v>
      </c>
      <c r="I252" s="25"/>
      <c r="J252" s="214">
        <v>2</v>
      </c>
      <c r="K252" s="214">
        <f t="shared" si="75"/>
        <v>4</v>
      </c>
      <c r="L252" s="214">
        <v>2</v>
      </c>
      <c r="M252" s="214">
        <v>2</v>
      </c>
      <c r="N252" s="298"/>
      <c r="O252" s="299"/>
      <c r="P252" s="286"/>
      <c r="Q252" s="286"/>
      <c r="R252" s="286"/>
      <c r="T252" s="286"/>
      <c r="U252" s="303"/>
      <c r="V252" s="304"/>
      <c r="W252" s="304"/>
      <c r="Y252" s="204"/>
    </row>
    <row r="253" spans="2:25" s="253" customFormat="1" ht="16.5" customHeight="1">
      <c r="D253" s="279"/>
      <c r="H253" s="14" t="s">
        <v>639</v>
      </c>
      <c r="I253" s="25"/>
      <c r="J253" s="214">
        <v>15</v>
      </c>
      <c r="K253" s="214">
        <f t="shared" si="75"/>
        <v>22</v>
      </c>
      <c r="L253" s="214">
        <v>11</v>
      </c>
      <c r="M253" s="214">
        <v>11</v>
      </c>
      <c r="N253" s="298"/>
      <c r="O253" s="299"/>
      <c r="P253" s="286"/>
      <c r="Q253" s="286"/>
      <c r="R253" s="286"/>
      <c r="T253" s="286"/>
      <c r="U253" s="303"/>
      <c r="V253" s="304"/>
      <c r="W253" s="304"/>
      <c r="Y253" s="204"/>
    </row>
    <row r="254" spans="2:25" s="253" customFormat="1" ht="16.5" customHeight="1">
      <c r="D254" s="279"/>
      <c r="H254" s="14" t="s">
        <v>640</v>
      </c>
      <c r="I254" s="25"/>
      <c r="J254" s="214">
        <v>2</v>
      </c>
      <c r="K254" s="214">
        <f t="shared" si="75"/>
        <v>3</v>
      </c>
      <c r="L254" s="214">
        <v>1</v>
      </c>
      <c r="M254" s="214">
        <v>2</v>
      </c>
      <c r="N254" s="298"/>
      <c r="O254" s="299"/>
      <c r="P254" s="286"/>
      <c r="Q254" s="286"/>
      <c r="R254" s="286"/>
      <c r="T254" s="286"/>
      <c r="U254" s="303"/>
      <c r="V254" s="304"/>
      <c r="W254" s="304"/>
      <c r="Y254" s="204"/>
    </row>
    <row r="255" spans="2:25" s="253" customFormat="1" ht="16.5" customHeight="1">
      <c r="D255" s="279"/>
      <c r="H255" s="14"/>
      <c r="I255" s="25"/>
      <c r="J255" s="214"/>
      <c r="K255" s="214"/>
      <c r="L255" s="214"/>
      <c r="M255" s="214"/>
      <c r="N255" s="298"/>
      <c r="O255" s="299"/>
      <c r="P255" s="286"/>
      <c r="Q255" s="286"/>
      <c r="R255" s="286"/>
      <c r="U255" s="303"/>
      <c r="V255" s="304"/>
      <c r="W255" s="304"/>
      <c r="Y255" s="204"/>
    </row>
    <row r="256" spans="2:25" ht="16.5" customHeight="1">
      <c r="D256" s="9"/>
      <c r="H256" s="9"/>
      <c r="I256" s="8"/>
      <c r="N256" s="9"/>
      <c r="O256" s="95"/>
      <c r="P256" s="41"/>
      <c r="Q256" s="41"/>
      <c r="R256" s="41"/>
      <c r="T256" s="41"/>
      <c r="U256" s="44"/>
      <c r="V256" s="45"/>
      <c r="W256" s="45"/>
      <c r="Y256" s="11"/>
    </row>
    <row r="257" spans="2:43" ht="16.5" customHeight="1">
      <c r="D257" s="9"/>
      <c r="H257" s="9"/>
      <c r="I257" s="8"/>
      <c r="N257" s="9"/>
      <c r="O257" s="8"/>
      <c r="Q257" s="41"/>
      <c r="R257" s="41"/>
      <c r="T257" s="41"/>
      <c r="U257" s="44"/>
      <c r="V257" s="45"/>
      <c r="W257" s="45"/>
      <c r="Y257" s="11"/>
    </row>
    <row r="258" spans="2:43" ht="16.5" customHeight="1" thickBot="1">
      <c r="B258" s="15"/>
      <c r="C258" s="15"/>
      <c r="D258" s="17"/>
      <c r="E258" s="15"/>
      <c r="F258" s="15"/>
      <c r="G258" s="15"/>
      <c r="H258" s="17"/>
      <c r="I258" s="16"/>
      <c r="J258" s="15"/>
      <c r="K258" s="15"/>
      <c r="L258" s="15"/>
      <c r="M258" s="16"/>
      <c r="N258" s="233"/>
      <c r="O258" s="16"/>
      <c r="P258" s="15"/>
      <c r="Q258" s="15"/>
      <c r="R258" s="15"/>
      <c r="S258" s="15"/>
      <c r="T258" s="41"/>
      <c r="U258" s="44"/>
      <c r="V258" s="45"/>
      <c r="W258" s="45"/>
      <c r="Y258" s="11"/>
    </row>
    <row r="259" spans="2:43" ht="16.5" customHeight="1" thickTop="1">
      <c r="B259" s="18" t="s">
        <v>1378</v>
      </c>
      <c r="C259" s="41"/>
      <c r="D259" s="33"/>
      <c r="E259" s="33"/>
      <c r="F259" s="28"/>
      <c r="G259" s="28"/>
      <c r="I259" s="28"/>
      <c r="J259" s="28"/>
      <c r="K259" s="29"/>
      <c r="L259" s="28"/>
      <c r="M259" s="28"/>
      <c r="N259" s="27"/>
      <c r="O259" s="34"/>
      <c r="P259" s="34"/>
      <c r="Q259" s="34"/>
      <c r="R259" s="34"/>
      <c r="S259" s="34"/>
      <c r="T259" s="26"/>
      <c r="U259" s="219"/>
      <c r="V259" s="45"/>
      <c r="W259" s="51"/>
      <c r="X259" s="51"/>
      <c r="Y259" s="51"/>
      <c r="Z259" s="51"/>
      <c r="AA259" s="51"/>
      <c r="AB259" s="51"/>
      <c r="AC259" s="42"/>
      <c r="AD259" s="42"/>
      <c r="AE259" s="42"/>
      <c r="AF259" s="36"/>
      <c r="AG259" s="36"/>
      <c r="AH259" s="36"/>
      <c r="AI259" s="36"/>
      <c r="AJ259" s="36"/>
      <c r="AM259" s="45"/>
      <c r="AN259" s="45"/>
      <c r="AO259" s="45"/>
      <c r="AQ259" s="11"/>
    </row>
    <row r="260" spans="2:43" ht="16.5" customHeight="1">
      <c r="B260" s="18" t="s">
        <v>2443</v>
      </c>
      <c r="C260" s="41"/>
      <c r="D260" s="34"/>
      <c r="E260" s="34"/>
      <c r="F260" s="34"/>
      <c r="G260" s="34"/>
      <c r="H260" s="41"/>
      <c r="I260" s="34"/>
      <c r="J260" s="34"/>
      <c r="K260" s="34"/>
      <c r="L260" s="34"/>
      <c r="M260" s="34"/>
      <c r="N260" s="27"/>
      <c r="O260" s="34"/>
      <c r="P260" s="34"/>
      <c r="Q260" s="34"/>
      <c r="R260" s="34"/>
      <c r="S260" s="34"/>
      <c r="U260" s="41"/>
      <c r="V260" s="45"/>
      <c r="AC260" s="42"/>
      <c r="AD260" s="42"/>
      <c r="AE260" s="42"/>
      <c r="AF260" s="36"/>
      <c r="AG260" s="36"/>
      <c r="AH260" s="36"/>
      <c r="AI260" s="36"/>
      <c r="AJ260" s="36"/>
      <c r="AQ260" s="11"/>
    </row>
    <row r="279" spans="2:20" ht="16.5" customHeight="1">
      <c r="B279" s="26"/>
      <c r="C279" s="23"/>
      <c r="D279" s="225"/>
      <c r="E279" s="214"/>
      <c r="F279" s="214"/>
      <c r="G279" s="214"/>
    </row>
    <row r="280" spans="2:20" ht="16.5" customHeight="1">
      <c r="B280" s="26"/>
      <c r="C280" s="23"/>
      <c r="D280" s="225"/>
      <c r="E280" s="214"/>
      <c r="F280" s="214"/>
      <c r="G280" s="214"/>
    </row>
    <row r="281" spans="2:20" ht="16.5" customHeight="1">
      <c r="B281" s="26"/>
      <c r="C281" s="23"/>
      <c r="D281" s="225"/>
      <c r="E281" s="214"/>
      <c r="F281" s="214"/>
      <c r="G281" s="214"/>
    </row>
    <row r="282" spans="2:20" ht="16.5" customHeight="1">
      <c r="B282" s="26"/>
      <c r="C282" s="23"/>
      <c r="D282" s="225"/>
      <c r="E282" s="214"/>
      <c r="F282" s="214"/>
      <c r="G282" s="214"/>
    </row>
    <row r="283" spans="2:20" ht="16.5" customHeight="1">
      <c r="B283" s="26"/>
      <c r="C283" s="23"/>
      <c r="D283" s="225"/>
      <c r="E283" s="214"/>
      <c r="F283" s="214"/>
      <c r="G283" s="214"/>
    </row>
    <row r="284" spans="2:20" ht="16.5" customHeight="1">
      <c r="B284" s="26"/>
      <c r="C284" s="23"/>
      <c r="D284" s="225"/>
      <c r="E284" s="214"/>
      <c r="F284" s="214"/>
      <c r="G284" s="214"/>
    </row>
    <row r="285" spans="2:20" ht="16.5" customHeight="1" thickBot="1">
      <c r="B285" s="15"/>
      <c r="C285" s="15"/>
      <c r="D285" s="17"/>
      <c r="E285" s="15"/>
      <c r="F285" s="15"/>
      <c r="G285" s="15"/>
    </row>
    <row r="286" spans="2:20" ht="16.5" customHeight="1" thickTop="1">
      <c r="B286" s="18" t="s">
        <v>1378</v>
      </c>
      <c r="F286" s="36"/>
      <c r="G286" s="36"/>
    </row>
    <row r="287" spans="2:20" ht="16.5" customHeight="1">
      <c r="B287" s="18" t="s">
        <v>2295</v>
      </c>
      <c r="C287" s="41"/>
      <c r="D287" s="39"/>
      <c r="E287" s="36"/>
      <c r="F287" s="36"/>
      <c r="G287" s="42"/>
    </row>
    <row r="288" spans="2:20" ht="16.5" customHeight="1">
      <c r="H288" s="36"/>
      <c r="I288" s="36"/>
      <c r="J288" s="36"/>
      <c r="K288" s="36"/>
      <c r="L288" s="42"/>
      <c r="M288" s="42"/>
      <c r="T288" s="27"/>
    </row>
    <row r="289" spans="1:32" ht="16.5" customHeight="1">
      <c r="C289" s="1"/>
      <c r="H289" s="36"/>
      <c r="I289" s="36"/>
      <c r="J289" s="36"/>
      <c r="K289" s="36"/>
      <c r="L289" s="42"/>
      <c r="M289" s="42"/>
      <c r="T289" s="27"/>
      <c r="AF289" s="3"/>
    </row>
    <row r="290" spans="1:32" ht="16.5" customHeight="1">
      <c r="A290" s="1"/>
      <c r="T290" s="27"/>
    </row>
    <row r="291" spans="1:32" ht="16.5" customHeight="1">
      <c r="T291" s="42"/>
    </row>
    <row r="292" spans="1:32" ht="16.5" customHeight="1">
      <c r="T292" s="42"/>
    </row>
    <row r="293" spans="1:32" ht="16.5" customHeight="1">
      <c r="T293" s="27"/>
    </row>
    <row r="305" spans="1:32" ht="16.5" customHeight="1">
      <c r="C305" s="1"/>
      <c r="AF305" s="3"/>
    </row>
    <row r="306" spans="1:32" ht="16.5" customHeight="1">
      <c r="A306" s="1"/>
    </row>
    <row r="354" spans="1:32" ht="16.5" customHeight="1">
      <c r="C354" s="1"/>
      <c r="AF354" s="3"/>
    </row>
    <row r="355" spans="1:32" ht="16.5" customHeight="1">
      <c r="A355" s="1"/>
    </row>
    <row r="403" spans="1:32" ht="16.5" customHeight="1">
      <c r="C403" s="1"/>
      <c r="AF403" s="3"/>
    </row>
    <row r="404" spans="1:32" ht="16.5" customHeight="1">
      <c r="A404" s="1"/>
    </row>
    <row r="452" spans="1:32" ht="16.5" customHeight="1">
      <c r="C452" s="1"/>
      <c r="AF452" s="3"/>
    </row>
    <row r="453" spans="1:32" ht="16.5" customHeight="1">
      <c r="A453" s="1"/>
    </row>
    <row r="501" spans="1:32" ht="16.5" customHeight="1">
      <c r="C501" s="1"/>
      <c r="AF501" s="3"/>
    </row>
    <row r="502" spans="1:32" ht="16.5" customHeight="1">
      <c r="A502" s="1"/>
    </row>
    <row r="550" spans="1:32" ht="16.5" customHeight="1">
      <c r="C550" s="1"/>
      <c r="AF550" s="3"/>
    </row>
    <row r="551" spans="1:32" ht="16.5" customHeight="1">
      <c r="A551" s="1"/>
    </row>
    <row r="599" spans="1:32" ht="16.5" customHeight="1">
      <c r="C599" s="1"/>
      <c r="AF599" s="3"/>
    </row>
    <row r="600" spans="1:32" ht="16.5" customHeight="1">
      <c r="A600" s="1"/>
    </row>
    <row r="648" spans="1:32" ht="16.5" customHeight="1">
      <c r="C648" s="1"/>
      <c r="AF648" s="3"/>
    </row>
    <row r="649" spans="1:32" ht="16.5" customHeight="1">
      <c r="A649" s="1"/>
    </row>
    <row r="697" spans="1:32" ht="16.5" customHeight="1">
      <c r="C697" s="1"/>
      <c r="AF697" s="3"/>
    </row>
    <row r="698" spans="1:32" ht="16.5" customHeight="1">
      <c r="A698" s="1"/>
    </row>
  </sheetData>
  <mergeCells count="57">
    <mergeCell ref="N199:O200"/>
    <mergeCell ref="W134:Y134"/>
    <mergeCell ref="Z134:AA135"/>
    <mergeCell ref="AB134:AB135"/>
    <mergeCell ref="AC134:AE134"/>
    <mergeCell ref="T134:U135"/>
    <mergeCell ref="V134:V135"/>
    <mergeCell ref="B199:C200"/>
    <mergeCell ref="D199:D200"/>
    <mergeCell ref="Q199:S199"/>
    <mergeCell ref="D134:D135"/>
    <mergeCell ref="E134:G134"/>
    <mergeCell ref="H134:I135"/>
    <mergeCell ref="J134:J135"/>
    <mergeCell ref="K134:M134"/>
    <mergeCell ref="N134:O135"/>
    <mergeCell ref="P134:P135"/>
    <mergeCell ref="Q134:S134"/>
    <mergeCell ref="P199:P200"/>
    <mergeCell ref="E199:G199"/>
    <mergeCell ref="H199:I200"/>
    <mergeCell ref="J199:J200"/>
    <mergeCell ref="K199:M199"/>
    <mergeCell ref="W69:Y69"/>
    <mergeCell ref="Z69:AA70"/>
    <mergeCell ref="AB69:AB70"/>
    <mergeCell ref="AC69:AE69"/>
    <mergeCell ref="B134:C135"/>
    <mergeCell ref="B69:C70"/>
    <mergeCell ref="D69:D70"/>
    <mergeCell ref="E69:G69"/>
    <mergeCell ref="H69:I70"/>
    <mergeCell ref="J69:J70"/>
    <mergeCell ref="K69:M69"/>
    <mergeCell ref="N69:O70"/>
    <mergeCell ref="P69:P70"/>
    <mergeCell ref="Q69:S69"/>
    <mergeCell ref="T69:U70"/>
    <mergeCell ref="V69:V70"/>
    <mergeCell ref="B6:C6"/>
    <mergeCell ref="B13:C13"/>
    <mergeCell ref="B14:C14"/>
    <mergeCell ref="Z4:AA5"/>
    <mergeCell ref="AB4:AB5"/>
    <mergeCell ref="B4:C5"/>
    <mergeCell ref="D4:D5"/>
    <mergeCell ref="E4:G4"/>
    <mergeCell ref="H4:I5"/>
    <mergeCell ref="J4:J5"/>
    <mergeCell ref="K4:M4"/>
    <mergeCell ref="AC4:AE4"/>
    <mergeCell ref="N4:O5"/>
    <mergeCell ref="P4:P5"/>
    <mergeCell ref="Q4:S4"/>
    <mergeCell ref="T4:U5"/>
    <mergeCell ref="V4:V5"/>
    <mergeCell ref="W4:Y4"/>
  </mergeCells>
  <phoneticPr fontId="1"/>
  <pageMargins left="0" right="0" top="0" bottom="0.31496062992125984" header="0" footer="0.19685039370078741"/>
  <pageSetup paperSize="9" scale="73" fitToHeight="0" pageOrder="overThenDown" orientation="portrait" r:id="rId1"/>
  <rowBreaks count="3" manualBreakCount="3">
    <brk id="65" max="31" man="1"/>
    <brk id="130" max="31" man="1"/>
    <brk id="195" max="31" man="1"/>
  </rowBreaks>
  <colBreaks count="1" manualBreakCount="1">
    <brk id="16" max="259" man="1"/>
  </colBreaks>
  <ignoredErrors>
    <ignoredError sqref="E15 E46 E7" formula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4400F7-CE0A-4CC6-9589-30EDCF9E7146}">
  <dimension ref="A1:XDU523"/>
  <sheetViews>
    <sheetView tabSelected="1" view="pageBreakPreview" topLeftCell="A29" zoomScale="60" zoomScaleNormal="100" workbookViewId="0">
      <selection activeCell="T40" sqref="T40"/>
    </sheetView>
  </sheetViews>
  <sheetFormatPr defaultColWidth="3" defaultRowHeight="16.5" customHeight="1"/>
  <cols>
    <col min="1" max="1" width="2.83203125" style="2" customWidth="1"/>
    <col min="2" max="2" width="15.75" style="2" customWidth="1"/>
    <col min="3" max="12" width="10.58203125" style="2" customWidth="1"/>
    <col min="13" max="20" width="11.08203125" style="2" customWidth="1"/>
    <col min="21" max="23" width="11" style="2" customWidth="1"/>
    <col min="24" max="24" width="2.83203125" style="2" customWidth="1"/>
    <col min="25" max="26" width="3" style="2"/>
    <col min="27" max="27" width="3.5" style="2" bestFit="1" customWidth="1"/>
    <col min="28" max="28" width="4.33203125" style="2" bestFit="1" customWidth="1"/>
    <col min="29" max="29" width="3" style="2"/>
    <col min="30" max="30" width="5.25" style="2" bestFit="1" customWidth="1"/>
    <col min="31" max="31" width="3.5" style="2" bestFit="1" customWidth="1"/>
    <col min="32" max="32" width="4.33203125" style="2" bestFit="1" customWidth="1"/>
    <col min="33" max="16384" width="3" style="2"/>
  </cols>
  <sheetData>
    <row r="1" spans="1:24 16349:16349" ht="16.5" customHeight="1">
      <c r="A1" s="1" t="str">
        <f>VALUE(SUBSTITUTE('48'!AF196,'6・7'!$A$2,""))+1&amp;"　Ｂ 人口"</f>
        <v>46　Ｂ 人口</v>
      </c>
      <c r="B1" s="1"/>
      <c r="C1" s="1"/>
      <c r="X1" s="3" t="str">
        <f>"Ｂ 人口　"&amp;VALUE(SUBSTITUTE(A1,"Ｂ 人口",""))+1</f>
        <v>Ｂ 人口　47</v>
      </c>
    </row>
    <row r="2" spans="1:24 16349:16349" ht="16.5" customHeight="1">
      <c r="B2" s="4" t="s">
        <v>2439</v>
      </c>
      <c r="C2" s="4"/>
    </row>
    <row r="3" spans="1:24 16349:16349" ht="16.5" customHeight="1" thickBot="1">
      <c r="B3" s="4"/>
      <c r="C3" s="4"/>
      <c r="D3" s="2" t="s">
        <v>2446</v>
      </c>
      <c r="H3" s="2" t="s">
        <v>2447</v>
      </c>
      <c r="U3" s="3"/>
      <c r="V3" s="3" t="s">
        <v>10</v>
      </c>
    </row>
    <row r="4" spans="1:24 16349:16349" ht="16.5" customHeight="1" thickTop="1">
      <c r="B4" s="84" t="s">
        <v>0</v>
      </c>
      <c r="C4" s="54" t="s">
        <v>6</v>
      </c>
      <c r="D4" s="305" t="s">
        <v>280</v>
      </c>
      <c r="E4" s="305" t="s">
        <v>281</v>
      </c>
      <c r="F4" s="305" t="s">
        <v>282</v>
      </c>
      <c r="G4" s="305" t="s">
        <v>283</v>
      </c>
      <c r="H4" s="244" t="s">
        <v>24</v>
      </c>
      <c r="I4" s="53" t="s">
        <v>286</v>
      </c>
      <c r="J4" s="53" t="s">
        <v>284</v>
      </c>
      <c r="K4" s="53" t="s">
        <v>285</v>
      </c>
      <c r="L4" s="53" t="s">
        <v>28</v>
      </c>
      <c r="M4" s="53" t="s">
        <v>29</v>
      </c>
      <c r="N4" s="53" t="s">
        <v>30</v>
      </c>
      <c r="O4" s="53" t="s">
        <v>31</v>
      </c>
      <c r="P4" s="53" t="s">
        <v>287</v>
      </c>
      <c r="Q4" s="53" t="s">
        <v>33</v>
      </c>
      <c r="R4" s="53" t="s">
        <v>34</v>
      </c>
      <c r="S4" s="53" t="s">
        <v>288</v>
      </c>
      <c r="T4" s="53" t="s">
        <v>36</v>
      </c>
      <c r="U4" s="53" t="s">
        <v>37</v>
      </c>
      <c r="V4" s="54" t="s">
        <v>38</v>
      </c>
      <c r="XDU4" s="53"/>
    </row>
    <row r="5" spans="1:24 16349:16349" ht="16.5" customHeight="1">
      <c r="B5" s="56"/>
      <c r="C5" s="135"/>
      <c r="D5" s="70"/>
      <c r="E5" s="306"/>
      <c r="F5" s="306"/>
      <c r="G5" s="220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</row>
    <row r="6" spans="1:24 16349:16349" ht="16.5" customHeight="1">
      <c r="B6" s="4" t="s">
        <v>293</v>
      </c>
      <c r="C6" s="247"/>
      <c r="D6" s="247"/>
      <c r="E6" s="307"/>
      <c r="F6" s="307"/>
      <c r="G6" s="283"/>
      <c r="H6" s="248"/>
      <c r="I6" s="248"/>
      <c r="J6" s="248"/>
      <c r="K6" s="248"/>
      <c r="L6" s="248"/>
      <c r="M6" s="248"/>
      <c r="N6" s="248"/>
      <c r="O6" s="248"/>
      <c r="P6" s="248"/>
      <c r="Q6" s="248"/>
      <c r="R6" s="248"/>
      <c r="S6" s="248"/>
      <c r="T6" s="248"/>
      <c r="U6" s="248"/>
      <c r="V6" s="248"/>
    </row>
    <row r="7" spans="1:24 16349:16349" ht="16.5" customHeight="1">
      <c r="B7" s="159" t="s">
        <v>4</v>
      </c>
      <c r="C7" s="247">
        <v>141287</v>
      </c>
      <c r="D7" s="247">
        <v>93365</v>
      </c>
      <c r="E7" s="307">
        <v>30029</v>
      </c>
      <c r="F7" s="307">
        <v>14944</v>
      </c>
      <c r="G7" s="283">
        <v>2949</v>
      </c>
      <c r="H7" s="248">
        <v>9278</v>
      </c>
      <c r="I7" s="248">
        <v>5990</v>
      </c>
      <c r="J7" s="248">
        <v>925</v>
      </c>
      <c r="K7" s="248">
        <v>228</v>
      </c>
      <c r="L7" s="248">
        <v>2503</v>
      </c>
      <c r="M7" s="248">
        <v>3172</v>
      </c>
      <c r="N7" s="248">
        <v>1292</v>
      </c>
      <c r="O7" s="248">
        <v>7917</v>
      </c>
      <c r="P7" s="248">
        <v>696</v>
      </c>
      <c r="Q7" s="248">
        <v>644</v>
      </c>
      <c r="R7" s="248">
        <v>4478</v>
      </c>
      <c r="S7" s="248">
        <v>650</v>
      </c>
      <c r="T7" s="248">
        <v>308</v>
      </c>
      <c r="U7" s="248">
        <v>1201</v>
      </c>
      <c r="V7" s="248">
        <v>612</v>
      </c>
    </row>
    <row r="8" spans="1:24 16349:16349" ht="16.5" customHeight="1">
      <c r="B8" s="159" t="s">
        <v>289</v>
      </c>
      <c r="C8" s="247">
        <v>139896</v>
      </c>
      <c r="D8" s="247">
        <v>92570</v>
      </c>
      <c r="E8" s="307">
        <v>29828</v>
      </c>
      <c r="F8" s="307">
        <v>14664</v>
      </c>
      <c r="G8" s="283">
        <v>2834</v>
      </c>
      <c r="H8" s="248">
        <v>9243</v>
      </c>
      <c r="I8" s="248">
        <v>5984</v>
      </c>
      <c r="J8" s="248">
        <v>905</v>
      </c>
      <c r="K8" s="248">
        <v>209</v>
      </c>
      <c r="L8" s="248">
        <v>2492</v>
      </c>
      <c r="M8" s="248">
        <v>3118</v>
      </c>
      <c r="N8" s="248">
        <v>1264</v>
      </c>
      <c r="O8" s="248">
        <v>7823</v>
      </c>
      <c r="P8" s="248">
        <v>666</v>
      </c>
      <c r="Q8" s="248">
        <v>636</v>
      </c>
      <c r="R8" s="248">
        <v>4396</v>
      </c>
      <c r="S8" s="248">
        <v>630</v>
      </c>
      <c r="T8" s="248">
        <v>284</v>
      </c>
      <c r="U8" s="248">
        <v>1161</v>
      </c>
      <c r="V8" s="248">
        <v>600</v>
      </c>
    </row>
    <row r="9" spans="1:24 16349:16349" ht="16.5" customHeight="1">
      <c r="B9" s="159" t="s">
        <v>2287</v>
      </c>
      <c r="C9" s="247">
        <v>138504</v>
      </c>
      <c r="D9" s="247">
        <v>91710</v>
      </c>
      <c r="E9" s="307">
        <v>29533</v>
      </c>
      <c r="F9" s="307">
        <v>14545</v>
      </c>
      <c r="G9" s="283">
        <v>2716</v>
      </c>
      <c r="H9" s="248">
        <v>9284</v>
      </c>
      <c r="I9" s="248">
        <v>5889</v>
      </c>
      <c r="J9" s="248">
        <v>861</v>
      </c>
      <c r="K9" s="248">
        <v>197</v>
      </c>
      <c r="L9" s="248">
        <v>2474</v>
      </c>
      <c r="M9" s="248">
        <v>3060</v>
      </c>
      <c r="N9" s="248">
        <v>1228</v>
      </c>
      <c r="O9" s="248">
        <v>7841</v>
      </c>
      <c r="P9" s="248">
        <v>630</v>
      </c>
      <c r="Q9" s="248">
        <v>618</v>
      </c>
      <c r="R9" s="248">
        <v>4284</v>
      </c>
      <c r="S9" s="248">
        <v>613</v>
      </c>
      <c r="T9" s="248">
        <v>270</v>
      </c>
      <c r="U9" s="248">
        <v>1122</v>
      </c>
      <c r="V9" s="248">
        <v>585</v>
      </c>
    </row>
    <row r="10" spans="1:24 16349:16349" ht="16.5" customHeight="1">
      <c r="B10" s="159" t="s">
        <v>2386</v>
      </c>
      <c r="C10" s="247">
        <v>136516</v>
      </c>
      <c r="D10" s="247">
        <v>90379</v>
      </c>
      <c r="E10" s="307">
        <v>29157</v>
      </c>
      <c r="F10" s="307">
        <v>14338</v>
      </c>
      <c r="G10" s="283">
        <v>2642</v>
      </c>
      <c r="H10" s="248">
        <v>9349</v>
      </c>
      <c r="I10" s="248">
        <v>5847</v>
      </c>
      <c r="J10" s="248">
        <v>843</v>
      </c>
      <c r="K10" s="248">
        <v>186</v>
      </c>
      <c r="L10" s="248">
        <v>2451</v>
      </c>
      <c r="M10" s="248">
        <v>3037</v>
      </c>
      <c r="N10" s="248">
        <v>1186</v>
      </c>
      <c r="O10" s="248">
        <v>7875</v>
      </c>
      <c r="P10" s="248">
        <v>617</v>
      </c>
      <c r="Q10" s="248">
        <v>596</v>
      </c>
      <c r="R10" s="248">
        <v>4201</v>
      </c>
      <c r="S10" s="248">
        <v>581</v>
      </c>
      <c r="T10" s="248">
        <v>240</v>
      </c>
      <c r="U10" s="248">
        <v>1079</v>
      </c>
      <c r="V10" s="248">
        <v>567</v>
      </c>
    </row>
    <row r="11" spans="1:24 16349:16349" ht="16.5" customHeight="1">
      <c r="B11" s="175" t="s">
        <v>2441</v>
      </c>
      <c r="C11" s="249">
        <v>135074</v>
      </c>
      <c r="D11" s="249">
        <v>89622</v>
      </c>
      <c r="E11" s="308">
        <v>28814</v>
      </c>
      <c r="F11" s="308">
        <v>14065</v>
      </c>
      <c r="G11" s="315">
        <v>2573</v>
      </c>
      <c r="H11" s="250">
        <v>9391</v>
      </c>
      <c r="I11" s="250">
        <v>5806</v>
      </c>
      <c r="J11" s="250">
        <v>826</v>
      </c>
      <c r="K11" s="250">
        <v>171</v>
      </c>
      <c r="L11" s="250">
        <v>2438</v>
      </c>
      <c r="M11" s="250">
        <v>3022</v>
      </c>
      <c r="N11" s="250">
        <v>1153</v>
      </c>
      <c r="O11" s="250">
        <v>7788</v>
      </c>
      <c r="P11" s="250">
        <v>583</v>
      </c>
      <c r="Q11" s="250">
        <v>572</v>
      </c>
      <c r="R11" s="250">
        <v>4143</v>
      </c>
      <c r="S11" s="250">
        <v>557</v>
      </c>
      <c r="T11" s="250">
        <v>237</v>
      </c>
      <c r="U11" s="250">
        <v>1034</v>
      </c>
      <c r="V11" s="250">
        <v>539</v>
      </c>
    </row>
    <row r="12" spans="1:24 16349:16349" ht="16.5" customHeight="1">
      <c r="C12" s="247"/>
      <c r="D12" s="247"/>
      <c r="E12" s="307"/>
      <c r="F12" s="307"/>
      <c r="G12" s="283"/>
      <c r="H12" s="248"/>
      <c r="I12" s="248"/>
      <c r="J12" s="248"/>
      <c r="K12" s="248"/>
      <c r="L12" s="248"/>
      <c r="M12" s="248"/>
      <c r="N12" s="248"/>
      <c r="O12" s="248"/>
      <c r="P12" s="248"/>
      <c r="Q12" s="248"/>
      <c r="R12" s="248"/>
      <c r="S12" s="248"/>
      <c r="T12" s="248"/>
      <c r="U12" s="248"/>
      <c r="V12" s="248"/>
    </row>
    <row r="13" spans="1:24 16349:16349" ht="16.5" customHeight="1">
      <c r="B13" s="4" t="s">
        <v>292</v>
      </c>
      <c r="C13" s="247"/>
      <c r="D13" s="226"/>
      <c r="E13" s="215"/>
      <c r="F13" s="215"/>
      <c r="G13" s="315"/>
      <c r="H13" s="250"/>
      <c r="I13" s="250"/>
      <c r="J13" s="248"/>
      <c r="K13" s="248"/>
      <c r="L13" s="248"/>
      <c r="M13" s="248"/>
      <c r="N13" s="248"/>
      <c r="O13" s="248"/>
      <c r="P13" s="248"/>
      <c r="Q13" s="248"/>
      <c r="R13" s="248"/>
      <c r="S13" s="248"/>
      <c r="T13" s="248"/>
      <c r="U13" s="248"/>
      <c r="V13" s="248"/>
    </row>
    <row r="14" spans="1:24 16349:16349" ht="16.5" customHeight="1">
      <c r="B14" s="159" t="s">
        <v>4</v>
      </c>
      <c r="C14" s="247">
        <v>68255</v>
      </c>
      <c r="D14" s="247">
        <v>45946</v>
      </c>
      <c r="E14" s="307">
        <v>13942</v>
      </c>
      <c r="F14" s="307">
        <v>6739</v>
      </c>
      <c r="G14" s="283">
        <v>1628</v>
      </c>
      <c r="H14" s="248">
        <v>4559</v>
      </c>
      <c r="I14" s="248">
        <v>2760</v>
      </c>
      <c r="J14" s="248">
        <v>510</v>
      </c>
      <c r="K14" s="248">
        <v>165</v>
      </c>
      <c r="L14" s="248">
        <v>1122</v>
      </c>
      <c r="M14" s="248">
        <v>1422</v>
      </c>
      <c r="N14" s="248">
        <v>671</v>
      </c>
      <c r="O14" s="248">
        <v>3314</v>
      </c>
      <c r="P14" s="248">
        <v>369</v>
      </c>
      <c r="Q14" s="248">
        <v>326</v>
      </c>
      <c r="R14" s="248">
        <v>2082</v>
      </c>
      <c r="S14" s="248">
        <v>349</v>
      </c>
      <c r="T14" s="248">
        <v>195</v>
      </c>
      <c r="U14" s="248">
        <v>610</v>
      </c>
      <c r="V14" s="248">
        <v>317</v>
      </c>
    </row>
    <row r="15" spans="1:24 16349:16349" ht="16.5" customHeight="1">
      <c r="B15" s="159" t="s">
        <v>289</v>
      </c>
      <c r="C15" s="247">
        <v>68261</v>
      </c>
      <c r="D15" s="247">
        <v>45928</v>
      </c>
      <c r="E15" s="307">
        <v>14059</v>
      </c>
      <c r="F15" s="307">
        <v>6693</v>
      </c>
      <c r="G15" s="283">
        <v>1581</v>
      </c>
      <c r="H15" s="248">
        <v>4567</v>
      </c>
      <c r="I15" s="248">
        <v>2816</v>
      </c>
      <c r="J15" s="248">
        <v>503</v>
      </c>
      <c r="K15" s="248">
        <v>155</v>
      </c>
      <c r="L15" s="248">
        <v>1140</v>
      </c>
      <c r="M15" s="248">
        <v>1396</v>
      </c>
      <c r="N15" s="248">
        <v>667</v>
      </c>
      <c r="O15" s="248">
        <v>3305</v>
      </c>
      <c r="P15" s="248">
        <v>359</v>
      </c>
      <c r="Q15" s="248">
        <v>316</v>
      </c>
      <c r="R15" s="248">
        <v>2079</v>
      </c>
      <c r="S15" s="248">
        <v>350</v>
      </c>
      <c r="T15" s="248">
        <v>184</v>
      </c>
      <c r="U15" s="248">
        <v>601</v>
      </c>
      <c r="V15" s="248">
        <v>309</v>
      </c>
    </row>
    <row r="16" spans="1:24 16349:16349" ht="16.5" customHeight="1">
      <c r="B16" s="159" t="s">
        <v>2287</v>
      </c>
      <c r="C16" s="247">
        <v>68257</v>
      </c>
      <c r="D16" s="247">
        <v>45906</v>
      </c>
      <c r="E16" s="307">
        <v>14091</v>
      </c>
      <c r="F16" s="307">
        <v>6725</v>
      </c>
      <c r="G16" s="283">
        <v>1535</v>
      </c>
      <c r="H16" s="248">
        <v>4608</v>
      </c>
      <c r="I16" s="248">
        <v>2784</v>
      </c>
      <c r="J16" s="248">
        <v>483</v>
      </c>
      <c r="K16" s="248">
        <v>145</v>
      </c>
      <c r="L16" s="248">
        <v>1139</v>
      </c>
      <c r="M16" s="248">
        <v>1395</v>
      </c>
      <c r="N16" s="248">
        <v>656</v>
      </c>
      <c r="O16" s="248">
        <v>3340</v>
      </c>
      <c r="P16" s="248">
        <v>344</v>
      </c>
      <c r="Q16" s="248">
        <v>316</v>
      </c>
      <c r="R16" s="248">
        <v>2062</v>
      </c>
      <c r="S16" s="248">
        <v>344</v>
      </c>
      <c r="T16" s="248">
        <v>175</v>
      </c>
      <c r="U16" s="248">
        <v>595</v>
      </c>
      <c r="V16" s="248">
        <v>303</v>
      </c>
    </row>
    <row r="17" spans="2:22" ht="16.5" customHeight="1">
      <c r="B17" s="159" t="s">
        <v>2386</v>
      </c>
      <c r="C17" s="247">
        <v>67855</v>
      </c>
      <c r="D17" s="247">
        <v>45566</v>
      </c>
      <c r="E17" s="307">
        <v>14070</v>
      </c>
      <c r="F17" s="307">
        <v>6708</v>
      </c>
      <c r="G17" s="283">
        <v>1511</v>
      </c>
      <c r="H17" s="248">
        <v>4664</v>
      </c>
      <c r="I17" s="248">
        <v>2781</v>
      </c>
      <c r="J17" s="248">
        <v>479</v>
      </c>
      <c r="K17" s="248">
        <v>138</v>
      </c>
      <c r="L17" s="248">
        <v>1144</v>
      </c>
      <c r="M17" s="248">
        <v>1417</v>
      </c>
      <c r="N17" s="248">
        <v>640</v>
      </c>
      <c r="O17" s="248">
        <v>3378</v>
      </c>
      <c r="P17" s="248">
        <v>338</v>
      </c>
      <c r="Q17" s="248">
        <v>311</v>
      </c>
      <c r="R17" s="248">
        <v>2058</v>
      </c>
      <c r="S17" s="248">
        <v>328</v>
      </c>
      <c r="T17" s="248">
        <v>161</v>
      </c>
      <c r="U17" s="248">
        <v>582</v>
      </c>
      <c r="V17" s="248">
        <v>297</v>
      </c>
    </row>
    <row r="18" spans="2:22" ht="16.5" customHeight="1">
      <c r="B18" s="175" t="s">
        <v>2441</v>
      </c>
      <c r="C18" s="249">
        <v>67949</v>
      </c>
      <c r="D18" s="249">
        <v>45664</v>
      </c>
      <c r="E18" s="308">
        <v>14120</v>
      </c>
      <c r="F18" s="308">
        <v>6668</v>
      </c>
      <c r="G18" s="315">
        <v>1497</v>
      </c>
      <c r="H18" s="250">
        <v>4718</v>
      </c>
      <c r="I18" s="250">
        <v>2805</v>
      </c>
      <c r="J18" s="250">
        <v>469</v>
      </c>
      <c r="K18" s="250">
        <v>132</v>
      </c>
      <c r="L18" s="250">
        <v>1149</v>
      </c>
      <c r="M18" s="250">
        <v>1419</v>
      </c>
      <c r="N18" s="250">
        <v>643</v>
      </c>
      <c r="O18" s="250">
        <v>3375</v>
      </c>
      <c r="P18" s="250">
        <v>334</v>
      </c>
      <c r="Q18" s="250">
        <v>304</v>
      </c>
      <c r="R18" s="250">
        <v>2045</v>
      </c>
      <c r="S18" s="250">
        <v>323</v>
      </c>
      <c r="T18" s="250">
        <v>159</v>
      </c>
      <c r="U18" s="250">
        <v>576</v>
      </c>
      <c r="V18" s="250">
        <v>285</v>
      </c>
    </row>
    <row r="19" spans="2:22" ht="16.5" customHeight="1">
      <c r="C19" s="247"/>
      <c r="D19" s="247"/>
      <c r="E19" s="307"/>
      <c r="F19" s="307"/>
      <c r="G19" s="283"/>
      <c r="H19" s="248"/>
      <c r="I19" s="248"/>
      <c r="J19" s="248"/>
      <c r="K19" s="248"/>
      <c r="L19" s="248"/>
      <c r="M19" s="248"/>
      <c r="N19" s="248"/>
      <c r="O19" s="248"/>
      <c r="P19" s="248"/>
      <c r="Q19" s="248"/>
      <c r="R19" s="248"/>
      <c r="S19" s="248"/>
      <c r="T19" s="248"/>
      <c r="U19" s="248"/>
      <c r="V19" s="248"/>
    </row>
    <row r="20" spans="2:22" ht="16.5" customHeight="1">
      <c r="B20" s="4" t="s">
        <v>291</v>
      </c>
      <c r="C20" s="247"/>
      <c r="D20" s="247"/>
      <c r="E20" s="307"/>
      <c r="F20" s="307"/>
      <c r="G20" s="283"/>
      <c r="H20" s="248"/>
      <c r="I20" s="248"/>
      <c r="J20" s="248"/>
      <c r="K20" s="248"/>
      <c r="L20" s="248"/>
      <c r="M20" s="248"/>
      <c r="N20" s="248"/>
      <c r="O20" s="248"/>
      <c r="P20" s="248"/>
      <c r="Q20" s="248"/>
      <c r="R20" s="248"/>
      <c r="S20" s="248"/>
      <c r="T20" s="248"/>
      <c r="U20" s="248"/>
      <c r="V20" s="248"/>
    </row>
    <row r="21" spans="2:22" ht="16.5" customHeight="1">
      <c r="B21" s="159" t="s">
        <v>4</v>
      </c>
      <c r="C21" s="247">
        <v>68729</v>
      </c>
      <c r="D21" s="247">
        <v>45319</v>
      </c>
      <c r="E21" s="307">
        <v>14897</v>
      </c>
      <c r="F21" s="307">
        <v>7152</v>
      </c>
      <c r="G21" s="283">
        <v>1361</v>
      </c>
      <c r="H21" s="248">
        <v>4634</v>
      </c>
      <c r="I21" s="248">
        <v>2931</v>
      </c>
      <c r="J21" s="248">
        <v>428</v>
      </c>
      <c r="K21" s="248">
        <v>95</v>
      </c>
      <c r="L21" s="248">
        <v>1235</v>
      </c>
      <c r="M21" s="248">
        <v>1533</v>
      </c>
      <c r="N21" s="248">
        <v>593</v>
      </c>
      <c r="O21" s="248">
        <v>3842</v>
      </c>
      <c r="P21" s="248">
        <v>314</v>
      </c>
      <c r="Q21" s="248">
        <v>305</v>
      </c>
      <c r="R21" s="248">
        <v>2135</v>
      </c>
      <c r="S21" s="248">
        <v>310</v>
      </c>
      <c r="T21" s="248">
        <v>139</v>
      </c>
      <c r="U21" s="248">
        <v>570</v>
      </c>
      <c r="V21" s="248">
        <v>276</v>
      </c>
    </row>
    <row r="22" spans="2:22" ht="16.5" customHeight="1">
      <c r="B22" s="159" t="s">
        <v>289</v>
      </c>
      <c r="C22" s="247">
        <v>68051</v>
      </c>
      <c r="D22" s="247">
        <v>44901</v>
      </c>
      <c r="E22" s="307">
        <v>14811</v>
      </c>
      <c r="F22" s="307">
        <v>7031</v>
      </c>
      <c r="G22" s="283">
        <v>1308</v>
      </c>
      <c r="H22" s="248">
        <v>4612</v>
      </c>
      <c r="I22" s="248">
        <v>2922</v>
      </c>
      <c r="J22" s="248">
        <v>418</v>
      </c>
      <c r="K22" s="248">
        <v>84</v>
      </c>
      <c r="L22" s="248">
        <v>1231</v>
      </c>
      <c r="M22" s="248">
        <v>1513</v>
      </c>
      <c r="N22" s="248">
        <v>579</v>
      </c>
      <c r="O22" s="248">
        <v>3815</v>
      </c>
      <c r="P22" s="248">
        <v>301</v>
      </c>
      <c r="Q22" s="248">
        <v>297</v>
      </c>
      <c r="R22" s="248">
        <v>2101</v>
      </c>
      <c r="S22" s="248">
        <v>299</v>
      </c>
      <c r="T22" s="248">
        <v>130</v>
      </c>
      <c r="U22" s="248">
        <v>550</v>
      </c>
      <c r="V22" s="248">
        <v>274</v>
      </c>
    </row>
    <row r="23" spans="2:22" ht="16.5" customHeight="1">
      <c r="B23" s="159" t="s">
        <v>2287</v>
      </c>
      <c r="C23" s="247">
        <v>67392</v>
      </c>
      <c r="D23" s="247">
        <v>44520</v>
      </c>
      <c r="E23" s="307">
        <v>14655</v>
      </c>
      <c r="F23" s="307">
        <v>6955</v>
      </c>
      <c r="G23" s="283">
        <v>1262</v>
      </c>
      <c r="H23" s="248">
        <v>4618</v>
      </c>
      <c r="I23" s="248">
        <v>2866</v>
      </c>
      <c r="J23" s="248">
        <v>392</v>
      </c>
      <c r="K23" s="248">
        <v>82</v>
      </c>
      <c r="L23" s="248">
        <v>1232</v>
      </c>
      <c r="M23" s="248">
        <v>1484</v>
      </c>
      <c r="N23" s="248">
        <v>568</v>
      </c>
      <c r="O23" s="248">
        <v>3833</v>
      </c>
      <c r="P23" s="248">
        <v>287</v>
      </c>
      <c r="Q23" s="248">
        <v>292</v>
      </c>
      <c r="R23" s="248">
        <v>2046</v>
      </c>
      <c r="S23" s="248">
        <v>286</v>
      </c>
      <c r="T23" s="248">
        <v>123</v>
      </c>
      <c r="U23" s="248">
        <v>533</v>
      </c>
      <c r="V23" s="248">
        <v>270</v>
      </c>
    </row>
    <row r="24" spans="2:22" ht="16.5" customHeight="1">
      <c r="B24" s="159" t="s">
        <v>2386</v>
      </c>
      <c r="C24" s="247">
        <v>66478</v>
      </c>
      <c r="D24" s="247">
        <v>43868</v>
      </c>
      <c r="E24" s="307">
        <v>14508</v>
      </c>
      <c r="F24" s="307">
        <v>6868</v>
      </c>
      <c r="G24" s="283">
        <v>1234</v>
      </c>
      <c r="H24" s="248">
        <v>4644</v>
      </c>
      <c r="I24" s="248">
        <v>2836</v>
      </c>
      <c r="J24" s="248">
        <v>380</v>
      </c>
      <c r="K24" s="248">
        <v>77</v>
      </c>
      <c r="L24" s="248">
        <v>1229</v>
      </c>
      <c r="M24" s="248">
        <v>1469</v>
      </c>
      <c r="N24" s="248">
        <v>544</v>
      </c>
      <c r="O24" s="248">
        <v>3877</v>
      </c>
      <c r="P24" s="248">
        <v>277</v>
      </c>
      <c r="Q24" s="248">
        <v>283</v>
      </c>
      <c r="R24" s="248">
        <v>2007</v>
      </c>
      <c r="S24" s="248">
        <v>272</v>
      </c>
      <c r="T24" s="248">
        <v>109</v>
      </c>
      <c r="U24" s="248">
        <v>513</v>
      </c>
      <c r="V24" s="248">
        <v>262</v>
      </c>
    </row>
    <row r="25" spans="2:22" ht="16.5" customHeight="1">
      <c r="B25" s="175" t="s">
        <v>2441</v>
      </c>
      <c r="C25" s="249">
        <v>65875</v>
      </c>
      <c r="D25" s="249">
        <v>43541</v>
      </c>
      <c r="E25" s="308">
        <v>14395</v>
      </c>
      <c r="F25" s="308">
        <v>6731</v>
      </c>
      <c r="G25" s="315">
        <v>1208</v>
      </c>
      <c r="H25" s="250">
        <v>4689</v>
      </c>
      <c r="I25" s="250">
        <v>2811</v>
      </c>
      <c r="J25" s="250">
        <v>372</v>
      </c>
      <c r="K25" s="250">
        <v>71</v>
      </c>
      <c r="L25" s="250">
        <v>1228</v>
      </c>
      <c r="M25" s="250">
        <v>1471</v>
      </c>
      <c r="N25" s="250">
        <v>534</v>
      </c>
      <c r="O25" s="250">
        <v>3825</v>
      </c>
      <c r="P25" s="250">
        <v>262</v>
      </c>
      <c r="Q25" s="250">
        <v>269</v>
      </c>
      <c r="R25" s="250">
        <v>1999</v>
      </c>
      <c r="S25" s="250">
        <v>261</v>
      </c>
      <c r="T25" s="250">
        <v>108</v>
      </c>
      <c r="U25" s="250">
        <v>497</v>
      </c>
      <c r="V25" s="250">
        <v>250</v>
      </c>
    </row>
    <row r="26" spans="2:22" ht="16.5" customHeight="1">
      <c r="C26" s="247"/>
      <c r="D26" s="247"/>
      <c r="E26" s="307"/>
      <c r="F26" s="307"/>
      <c r="G26" s="283"/>
      <c r="H26" s="248"/>
      <c r="I26" s="248"/>
      <c r="J26" s="248"/>
      <c r="K26" s="248"/>
      <c r="L26" s="248"/>
      <c r="M26" s="248"/>
      <c r="N26" s="248"/>
      <c r="O26" s="248"/>
      <c r="P26" s="248"/>
      <c r="Q26" s="248"/>
      <c r="R26" s="248"/>
      <c r="S26" s="248"/>
      <c r="T26" s="248"/>
      <c r="U26" s="248"/>
      <c r="V26" s="248"/>
    </row>
    <row r="27" spans="2:22" ht="16.5" customHeight="1">
      <c r="B27" s="4" t="s">
        <v>290</v>
      </c>
      <c r="C27" s="247"/>
      <c r="D27" s="247"/>
      <c r="E27" s="307"/>
      <c r="F27" s="307"/>
      <c r="G27" s="283"/>
      <c r="H27" s="248"/>
      <c r="I27" s="248"/>
      <c r="J27" s="248"/>
      <c r="K27" s="248"/>
      <c r="L27" s="248"/>
      <c r="M27" s="248"/>
      <c r="N27" s="248"/>
      <c r="O27" s="248"/>
      <c r="P27" s="248"/>
      <c r="Q27" s="248"/>
      <c r="R27" s="248"/>
      <c r="S27" s="248"/>
      <c r="T27" s="248"/>
      <c r="U27" s="248"/>
      <c r="V27" s="248"/>
    </row>
    <row r="28" spans="2:22" ht="16.5" customHeight="1">
      <c r="B28" s="159" t="s">
        <v>4</v>
      </c>
      <c r="C28" s="247">
        <v>72558</v>
      </c>
      <c r="D28" s="247">
        <v>48046</v>
      </c>
      <c r="E28" s="307">
        <v>15132</v>
      </c>
      <c r="F28" s="307">
        <v>7792</v>
      </c>
      <c r="G28" s="283">
        <v>1588</v>
      </c>
      <c r="H28" s="248">
        <v>4644</v>
      </c>
      <c r="I28" s="248">
        <v>3059</v>
      </c>
      <c r="J28" s="248">
        <v>497</v>
      </c>
      <c r="K28" s="248">
        <v>133</v>
      </c>
      <c r="L28" s="248">
        <v>1268</v>
      </c>
      <c r="M28" s="248">
        <v>1639</v>
      </c>
      <c r="N28" s="248">
        <v>699</v>
      </c>
      <c r="O28" s="248">
        <v>4075</v>
      </c>
      <c r="P28" s="248">
        <v>382</v>
      </c>
      <c r="Q28" s="248">
        <v>339</v>
      </c>
      <c r="R28" s="248">
        <v>2343</v>
      </c>
      <c r="S28" s="248">
        <v>340</v>
      </c>
      <c r="T28" s="248">
        <v>169</v>
      </c>
      <c r="U28" s="248">
        <v>631</v>
      </c>
      <c r="V28" s="248">
        <v>336</v>
      </c>
    </row>
    <row r="29" spans="2:22" ht="16.5" customHeight="1">
      <c r="B29" s="159" t="s">
        <v>289</v>
      </c>
      <c r="C29" s="247">
        <v>71845</v>
      </c>
      <c r="D29" s="247">
        <v>47669</v>
      </c>
      <c r="E29" s="307">
        <v>15017</v>
      </c>
      <c r="F29" s="307">
        <v>7633</v>
      </c>
      <c r="G29" s="283">
        <v>1526</v>
      </c>
      <c r="H29" s="248">
        <v>4631</v>
      </c>
      <c r="I29" s="248">
        <v>3062</v>
      </c>
      <c r="J29" s="248">
        <v>487</v>
      </c>
      <c r="K29" s="248">
        <v>125</v>
      </c>
      <c r="L29" s="248">
        <v>1261</v>
      </c>
      <c r="M29" s="248">
        <v>1605</v>
      </c>
      <c r="N29" s="248">
        <v>685</v>
      </c>
      <c r="O29" s="248">
        <v>4008</v>
      </c>
      <c r="P29" s="248">
        <v>365</v>
      </c>
      <c r="Q29" s="248">
        <v>339</v>
      </c>
      <c r="R29" s="248">
        <v>2295</v>
      </c>
      <c r="S29" s="248">
        <v>331</v>
      </c>
      <c r="T29" s="248">
        <v>154</v>
      </c>
      <c r="U29" s="248">
        <v>611</v>
      </c>
      <c r="V29" s="248">
        <v>326</v>
      </c>
    </row>
    <row r="30" spans="2:22" ht="16.5" customHeight="1">
      <c r="B30" s="159" t="s">
        <v>2287</v>
      </c>
      <c r="C30" s="247">
        <v>71112</v>
      </c>
      <c r="D30" s="247">
        <v>47190</v>
      </c>
      <c r="E30" s="307">
        <v>14878</v>
      </c>
      <c r="F30" s="307">
        <v>7590</v>
      </c>
      <c r="G30" s="283">
        <v>1454</v>
      </c>
      <c r="H30" s="248">
        <v>4666</v>
      </c>
      <c r="I30" s="248">
        <v>3023</v>
      </c>
      <c r="J30" s="248">
        <v>469</v>
      </c>
      <c r="K30" s="248">
        <v>115</v>
      </c>
      <c r="L30" s="248">
        <v>1242</v>
      </c>
      <c r="M30" s="248">
        <v>1576</v>
      </c>
      <c r="N30" s="248">
        <v>660</v>
      </c>
      <c r="O30" s="248">
        <v>4008</v>
      </c>
      <c r="P30" s="248">
        <v>343</v>
      </c>
      <c r="Q30" s="248">
        <v>326</v>
      </c>
      <c r="R30" s="248">
        <v>2238</v>
      </c>
      <c r="S30" s="248">
        <v>327</v>
      </c>
      <c r="T30" s="248">
        <v>147</v>
      </c>
      <c r="U30" s="248">
        <v>589</v>
      </c>
      <c r="V30" s="248">
        <v>315</v>
      </c>
    </row>
    <row r="31" spans="2:22" ht="16.5" customHeight="1">
      <c r="B31" s="159" t="s">
        <v>2386</v>
      </c>
      <c r="C31" s="247">
        <v>70038</v>
      </c>
      <c r="D31" s="247">
        <v>46511</v>
      </c>
      <c r="E31" s="307">
        <v>14649</v>
      </c>
      <c r="F31" s="307">
        <v>7470</v>
      </c>
      <c r="G31" s="283">
        <v>1408</v>
      </c>
      <c r="H31" s="248">
        <v>4705</v>
      </c>
      <c r="I31" s="248">
        <v>3011</v>
      </c>
      <c r="J31" s="248">
        <v>463</v>
      </c>
      <c r="K31" s="248">
        <v>109</v>
      </c>
      <c r="L31" s="248">
        <v>1222</v>
      </c>
      <c r="M31" s="248">
        <v>1568</v>
      </c>
      <c r="N31" s="248">
        <v>642</v>
      </c>
      <c r="O31" s="248">
        <v>3998</v>
      </c>
      <c r="P31" s="248">
        <v>340</v>
      </c>
      <c r="Q31" s="248">
        <v>313</v>
      </c>
      <c r="R31" s="248">
        <v>2194</v>
      </c>
      <c r="S31" s="248">
        <v>309</v>
      </c>
      <c r="T31" s="248">
        <v>131</v>
      </c>
      <c r="U31" s="248">
        <v>566</v>
      </c>
      <c r="V31" s="248">
        <v>305</v>
      </c>
    </row>
    <row r="32" spans="2:22" ht="16.5" customHeight="1">
      <c r="B32" s="175" t="s">
        <v>2441</v>
      </c>
      <c r="C32" s="249">
        <v>69199</v>
      </c>
      <c r="D32" s="249">
        <v>46081</v>
      </c>
      <c r="E32" s="308">
        <v>14419</v>
      </c>
      <c r="F32" s="308">
        <v>7334</v>
      </c>
      <c r="G32" s="315">
        <v>1365</v>
      </c>
      <c r="H32" s="250">
        <v>4702</v>
      </c>
      <c r="I32" s="250">
        <v>2995</v>
      </c>
      <c r="J32" s="250">
        <v>454</v>
      </c>
      <c r="K32" s="250">
        <v>100</v>
      </c>
      <c r="L32" s="250">
        <v>1210</v>
      </c>
      <c r="M32" s="250">
        <v>1551</v>
      </c>
      <c r="N32" s="250">
        <v>619</v>
      </c>
      <c r="O32" s="250">
        <v>3963</v>
      </c>
      <c r="P32" s="250">
        <v>321</v>
      </c>
      <c r="Q32" s="250">
        <v>303</v>
      </c>
      <c r="R32" s="250">
        <v>2144</v>
      </c>
      <c r="S32" s="250">
        <v>296</v>
      </c>
      <c r="T32" s="250">
        <v>129</v>
      </c>
      <c r="U32" s="250">
        <v>537</v>
      </c>
      <c r="V32" s="250">
        <v>289</v>
      </c>
    </row>
    <row r="33" spans="2:24 16343:16343" ht="16.5" customHeight="1" thickBot="1">
      <c r="B33" s="15"/>
      <c r="C33" s="124"/>
      <c r="D33" s="124"/>
      <c r="E33" s="108"/>
      <c r="F33" s="108"/>
      <c r="G33" s="212"/>
      <c r="H33" s="108"/>
      <c r="I33" s="108"/>
      <c r="J33" s="108"/>
      <c r="K33" s="108"/>
      <c r="L33" s="108"/>
      <c r="M33" s="108"/>
      <c r="N33" s="108"/>
      <c r="O33" s="108"/>
      <c r="P33" s="108"/>
      <c r="Q33" s="108"/>
      <c r="R33" s="108"/>
      <c r="S33" s="108"/>
      <c r="T33" s="108"/>
      <c r="U33" s="108"/>
      <c r="V33" s="108"/>
      <c r="W33" s="4"/>
    </row>
    <row r="34" spans="2:24 16343:16343" ht="16.5" customHeight="1" thickTop="1">
      <c r="B34" s="18" t="s">
        <v>2453</v>
      </c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</row>
    <row r="35" spans="2:24 16343:16343" ht="16.5" customHeight="1">
      <c r="B35" s="18" t="s">
        <v>2452</v>
      </c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</row>
    <row r="36" spans="2:24 16343:16343" ht="16.5" customHeight="1">
      <c r="B36" s="18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</row>
    <row r="37" spans="2:24 16343:16343" ht="16.5" customHeight="1">
      <c r="B37" s="4" t="s">
        <v>2440</v>
      </c>
      <c r="C37" s="4"/>
      <c r="U37" s="3"/>
    </row>
    <row r="38" spans="2:24 16343:16343" ht="16.5" customHeight="1" thickBot="1">
      <c r="B38" s="4"/>
      <c r="C38" s="4"/>
      <c r="U38" s="3"/>
    </row>
    <row r="39" spans="2:24 16343:16343" ht="16.5" customHeight="1" thickTop="1">
      <c r="B39" s="367" t="s">
        <v>0</v>
      </c>
      <c r="C39" s="426" t="s">
        <v>6</v>
      </c>
      <c r="D39" s="427"/>
      <c r="E39" s="488"/>
      <c r="F39" s="355" t="s">
        <v>302</v>
      </c>
      <c r="G39" s="356"/>
      <c r="H39" s="356"/>
      <c r="I39" s="356"/>
      <c r="J39" s="356"/>
      <c r="K39" s="356"/>
      <c r="L39" s="356"/>
      <c r="M39" s="356"/>
      <c r="N39" s="357"/>
      <c r="O39" s="355" t="s">
        <v>301</v>
      </c>
      <c r="P39" s="356"/>
      <c r="Q39" s="356"/>
      <c r="R39" s="356"/>
      <c r="S39" s="356"/>
      <c r="T39" s="356"/>
      <c r="U39" s="356"/>
      <c r="V39" s="356"/>
      <c r="W39" s="356"/>
      <c r="XDO39" s="53"/>
    </row>
    <row r="40" spans="2:24 16343:16343" ht="16.5" customHeight="1">
      <c r="B40" s="368"/>
      <c r="C40" s="428"/>
      <c r="D40" s="429"/>
      <c r="E40" s="489"/>
      <c r="F40" s="485" t="s">
        <v>295</v>
      </c>
      <c r="G40" s="486"/>
      <c r="H40" s="486"/>
      <c r="I40" s="485" t="s">
        <v>296</v>
      </c>
      <c r="J40" s="486"/>
      <c r="K40" s="486"/>
      <c r="L40" s="485" t="s">
        <v>297</v>
      </c>
      <c r="M40" s="486"/>
      <c r="N40" s="487"/>
      <c r="O40" s="485" t="s">
        <v>298</v>
      </c>
      <c r="P40" s="486"/>
      <c r="Q40" s="487"/>
      <c r="R40" s="485" t="s">
        <v>299</v>
      </c>
      <c r="S40" s="486"/>
      <c r="T40" s="487"/>
      <c r="U40" s="485" t="s">
        <v>300</v>
      </c>
      <c r="V40" s="486"/>
      <c r="W40" s="486"/>
    </row>
    <row r="41" spans="2:24 16343:16343" ht="16.5" customHeight="1">
      <c r="B41" s="369"/>
      <c r="C41" s="164" t="s">
        <v>6</v>
      </c>
      <c r="D41" s="154" t="s">
        <v>7</v>
      </c>
      <c r="E41" s="154" t="s">
        <v>8</v>
      </c>
      <c r="F41" s="164" t="s">
        <v>6</v>
      </c>
      <c r="G41" s="154" t="s">
        <v>7</v>
      </c>
      <c r="H41" s="154" t="s">
        <v>8</v>
      </c>
      <c r="I41" s="164" t="s">
        <v>6</v>
      </c>
      <c r="J41" s="154" t="s">
        <v>7</v>
      </c>
      <c r="K41" s="154" t="s">
        <v>8</v>
      </c>
      <c r="L41" s="164" t="s">
        <v>6</v>
      </c>
      <c r="M41" s="154" t="s">
        <v>7</v>
      </c>
      <c r="N41" s="154" t="s">
        <v>8</v>
      </c>
      <c r="O41" s="164" t="s">
        <v>6</v>
      </c>
      <c r="P41" s="154" t="s">
        <v>7</v>
      </c>
      <c r="Q41" s="154" t="s">
        <v>8</v>
      </c>
      <c r="R41" s="164" t="s">
        <v>6</v>
      </c>
      <c r="S41" s="154" t="s">
        <v>7</v>
      </c>
      <c r="T41" s="154" t="s">
        <v>8</v>
      </c>
      <c r="U41" s="164" t="s">
        <v>6</v>
      </c>
      <c r="V41" s="154" t="s">
        <v>7</v>
      </c>
      <c r="W41" s="155" t="s">
        <v>8</v>
      </c>
    </row>
    <row r="42" spans="2:24 16343:16343" ht="16.5" customHeight="1">
      <c r="B42" s="18"/>
      <c r="C42" s="156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</row>
    <row r="43" spans="2:24 16343:16343" ht="16.5" customHeight="1">
      <c r="B43" s="18" t="s">
        <v>4</v>
      </c>
      <c r="C43" s="191">
        <v>-1484</v>
      </c>
      <c r="D43" s="167">
        <v>-649</v>
      </c>
      <c r="E43" s="167">
        <v>-835</v>
      </c>
      <c r="F43" s="167">
        <v>-954</v>
      </c>
      <c r="G43" s="167">
        <v>-481</v>
      </c>
      <c r="H43" s="167">
        <v>-473</v>
      </c>
      <c r="I43" s="167">
        <v>870</v>
      </c>
      <c r="J43" s="167">
        <v>438</v>
      </c>
      <c r="K43" s="167">
        <v>432</v>
      </c>
      <c r="L43" s="167">
        <v>1824</v>
      </c>
      <c r="M43" s="167">
        <v>919</v>
      </c>
      <c r="N43" s="167">
        <v>905</v>
      </c>
      <c r="O43" s="167">
        <v>-530</v>
      </c>
      <c r="P43" s="167">
        <v>-168</v>
      </c>
      <c r="Q43" s="167">
        <v>-362</v>
      </c>
      <c r="R43" s="167">
        <v>4302</v>
      </c>
      <c r="S43" s="167">
        <v>2496</v>
      </c>
      <c r="T43" s="167">
        <v>1806</v>
      </c>
      <c r="U43" s="167">
        <v>4832</v>
      </c>
      <c r="V43" s="167">
        <v>2664</v>
      </c>
      <c r="W43" s="167">
        <v>2168</v>
      </c>
    </row>
    <row r="44" spans="2:24 16343:16343" ht="16.5" customHeight="1">
      <c r="B44" s="18" t="s">
        <v>289</v>
      </c>
      <c r="C44" s="191">
        <v>-1510</v>
      </c>
      <c r="D44" s="167">
        <v>-794</v>
      </c>
      <c r="E44" s="167">
        <v>-716</v>
      </c>
      <c r="F44" s="167">
        <v>-1007</v>
      </c>
      <c r="G44" s="167">
        <v>-507</v>
      </c>
      <c r="H44" s="167">
        <v>-500</v>
      </c>
      <c r="I44" s="167">
        <v>885</v>
      </c>
      <c r="J44" s="167">
        <v>447</v>
      </c>
      <c r="K44" s="167">
        <v>438</v>
      </c>
      <c r="L44" s="167">
        <v>1892</v>
      </c>
      <c r="M44" s="167">
        <v>954</v>
      </c>
      <c r="N44" s="167">
        <v>938</v>
      </c>
      <c r="O44" s="167">
        <v>-503</v>
      </c>
      <c r="P44" s="167">
        <v>-287</v>
      </c>
      <c r="Q44" s="167">
        <v>-216</v>
      </c>
      <c r="R44" s="167">
        <v>4184</v>
      </c>
      <c r="S44" s="167">
        <v>2360</v>
      </c>
      <c r="T44" s="167">
        <v>1824</v>
      </c>
      <c r="U44" s="167">
        <v>4687</v>
      </c>
      <c r="V44" s="167">
        <v>2647</v>
      </c>
      <c r="W44" s="167">
        <v>2040</v>
      </c>
    </row>
    <row r="45" spans="2:24 16343:16343" ht="16.5" customHeight="1">
      <c r="B45" s="18" t="s">
        <v>2287</v>
      </c>
      <c r="C45" s="191">
        <v>-1384</v>
      </c>
      <c r="D45" s="167">
        <v>-603</v>
      </c>
      <c r="E45" s="167">
        <v>-781</v>
      </c>
      <c r="F45" s="167">
        <v>-1118</v>
      </c>
      <c r="G45" s="167">
        <v>-546</v>
      </c>
      <c r="H45" s="167">
        <v>-572</v>
      </c>
      <c r="I45" s="167">
        <v>851</v>
      </c>
      <c r="J45" s="167">
        <v>455</v>
      </c>
      <c r="K45" s="167">
        <v>396</v>
      </c>
      <c r="L45" s="167">
        <v>1969</v>
      </c>
      <c r="M45" s="167">
        <v>1001</v>
      </c>
      <c r="N45" s="167">
        <v>968</v>
      </c>
      <c r="O45" s="167">
        <v>-266</v>
      </c>
      <c r="P45" s="167">
        <v>-57</v>
      </c>
      <c r="Q45" s="167">
        <v>-209</v>
      </c>
      <c r="R45" s="167">
        <v>4491</v>
      </c>
      <c r="S45" s="167">
        <v>2576</v>
      </c>
      <c r="T45" s="167">
        <v>1915</v>
      </c>
      <c r="U45" s="167">
        <v>4757</v>
      </c>
      <c r="V45" s="167">
        <v>2633</v>
      </c>
      <c r="W45" s="167">
        <v>2124</v>
      </c>
    </row>
    <row r="46" spans="2:24 16343:16343" ht="16.5" customHeight="1">
      <c r="B46" s="18" t="s">
        <v>2386</v>
      </c>
      <c r="C46" s="251">
        <v>-1988</v>
      </c>
      <c r="D46" s="252">
        <v>-914</v>
      </c>
      <c r="E46" s="252">
        <v>-1074</v>
      </c>
      <c r="F46" s="252">
        <v>-1324</v>
      </c>
      <c r="G46" s="252">
        <v>-638</v>
      </c>
      <c r="H46" s="252">
        <v>-686</v>
      </c>
      <c r="I46" s="252">
        <v>841</v>
      </c>
      <c r="J46" s="252">
        <v>438</v>
      </c>
      <c r="K46" s="252">
        <v>403</v>
      </c>
      <c r="L46" s="252">
        <v>2165</v>
      </c>
      <c r="M46" s="252">
        <v>1076</v>
      </c>
      <c r="N46" s="252">
        <v>1089</v>
      </c>
      <c r="O46" s="252">
        <v>-664</v>
      </c>
      <c r="P46" s="252">
        <v>-276</v>
      </c>
      <c r="Q46" s="252">
        <v>-388</v>
      </c>
      <c r="R46" s="252">
        <v>4188</v>
      </c>
      <c r="S46" s="252">
        <v>2412</v>
      </c>
      <c r="T46" s="252">
        <v>1776</v>
      </c>
      <c r="U46" s="252">
        <v>4852</v>
      </c>
      <c r="V46" s="252">
        <v>2688</v>
      </c>
      <c r="W46" s="252">
        <v>2164</v>
      </c>
      <c r="X46" s="253"/>
    </row>
    <row r="47" spans="2:24 16343:16343" ht="16.5" customHeight="1">
      <c r="B47" s="57" t="s">
        <v>2441</v>
      </c>
      <c r="C47" s="254">
        <v>-1442</v>
      </c>
      <c r="D47" s="254">
        <v>-603</v>
      </c>
      <c r="E47" s="254">
        <v>-839</v>
      </c>
      <c r="F47" s="254">
        <v>-1350</v>
      </c>
      <c r="G47" s="254">
        <v>-629</v>
      </c>
      <c r="H47" s="254">
        <v>-721</v>
      </c>
      <c r="I47" s="254">
        <v>735</v>
      </c>
      <c r="J47" s="254">
        <v>364</v>
      </c>
      <c r="K47" s="254">
        <v>371</v>
      </c>
      <c r="L47" s="254">
        <v>2085</v>
      </c>
      <c r="M47" s="254">
        <v>993</v>
      </c>
      <c r="N47" s="254">
        <v>1092</v>
      </c>
      <c r="O47" s="254">
        <v>-92</v>
      </c>
      <c r="P47" s="254">
        <v>26</v>
      </c>
      <c r="Q47" s="254">
        <v>-118</v>
      </c>
      <c r="R47" s="254">
        <v>4512</v>
      </c>
      <c r="S47" s="254">
        <v>2574</v>
      </c>
      <c r="T47" s="254">
        <v>1938</v>
      </c>
      <c r="U47" s="254">
        <v>4604</v>
      </c>
      <c r="V47" s="254">
        <v>2548</v>
      </c>
      <c r="W47" s="254">
        <v>2056</v>
      </c>
      <c r="X47" s="253"/>
    </row>
    <row r="48" spans="2:24 16343:16343" ht="16.5" customHeight="1" thickBot="1">
      <c r="B48" s="172"/>
      <c r="C48" s="255"/>
      <c r="D48" s="256"/>
      <c r="E48" s="255"/>
      <c r="F48" s="255"/>
      <c r="G48" s="255"/>
      <c r="H48" s="256"/>
      <c r="I48" s="255"/>
      <c r="J48" s="255"/>
      <c r="K48" s="255"/>
      <c r="L48" s="256"/>
      <c r="M48" s="255"/>
      <c r="N48" s="255"/>
      <c r="O48" s="255"/>
      <c r="P48" s="256"/>
      <c r="Q48" s="255"/>
      <c r="R48" s="255"/>
      <c r="S48" s="255"/>
      <c r="T48" s="257"/>
      <c r="U48" s="258"/>
      <c r="V48" s="255"/>
      <c r="W48" s="259"/>
      <c r="X48" s="253"/>
    </row>
    <row r="49" spans="2:23" ht="16.5" customHeight="1" thickTop="1">
      <c r="B49" s="157" t="s">
        <v>294</v>
      </c>
      <c r="C49" s="36"/>
      <c r="D49" s="36"/>
      <c r="E49" s="158"/>
      <c r="F49" s="36"/>
      <c r="G49" s="36"/>
      <c r="H49" s="36"/>
      <c r="I49" s="158"/>
      <c r="J49" s="36"/>
      <c r="K49" s="36"/>
      <c r="L49" s="36"/>
      <c r="M49" s="158"/>
      <c r="N49" s="27"/>
      <c r="O49" s="27"/>
      <c r="P49" s="27"/>
      <c r="Q49" s="158"/>
      <c r="R49" s="36"/>
      <c r="S49" s="36"/>
      <c r="T49" s="36"/>
      <c r="U49" s="159"/>
      <c r="V49" s="160"/>
      <c r="W49" s="36"/>
    </row>
    <row r="50" spans="2:23" ht="16.5" customHeight="1">
      <c r="B50" s="158"/>
      <c r="C50" s="36"/>
      <c r="D50" s="36"/>
      <c r="E50" s="158"/>
      <c r="F50" s="36"/>
      <c r="G50" s="36"/>
      <c r="H50" s="36"/>
      <c r="I50" s="158"/>
      <c r="J50" s="36"/>
      <c r="K50" s="36"/>
      <c r="L50" s="36"/>
      <c r="M50" s="158"/>
      <c r="N50" s="27"/>
      <c r="O50" s="27"/>
      <c r="P50" s="27"/>
      <c r="Q50" s="158"/>
      <c r="R50" s="36"/>
      <c r="S50" s="36"/>
      <c r="T50" s="36"/>
      <c r="U50" s="438"/>
      <c r="V50" s="438"/>
      <c r="W50" s="39"/>
    </row>
    <row r="51" spans="2:23" ht="16.5" customHeight="1">
      <c r="B51" s="386"/>
      <c r="C51" s="386"/>
      <c r="D51" s="4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</row>
    <row r="52" spans="2:23" ht="16.5" customHeight="1">
      <c r="B52" s="376"/>
      <c r="C52" s="376"/>
      <c r="D52" s="4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</row>
    <row r="53" spans="2:23" ht="16.5" customHeight="1">
      <c r="B53" s="386"/>
      <c r="C53" s="386"/>
      <c r="D53" s="4"/>
      <c r="E53" s="42"/>
      <c r="F53" s="42"/>
      <c r="G53" s="42"/>
      <c r="H53" s="42"/>
      <c r="I53" s="42"/>
      <c r="J53" s="36"/>
      <c r="K53" s="42"/>
      <c r="L53" s="42"/>
      <c r="M53" s="27"/>
      <c r="N53" s="27"/>
      <c r="O53" s="42"/>
      <c r="P53" s="27"/>
      <c r="Q53" s="27"/>
      <c r="R53" s="27"/>
      <c r="S53" s="42"/>
      <c r="T53" s="27"/>
      <c r="U53" s="27"/>
      <c r="V53" s="42"/>
      <c r="W53" s="42"/>
    </row>
    <row r="54" spans="2:23" ht="16.5" customHeight="1">
      <c r="B54" s="18"/>
    </row>
    <row r="81" spans="1:3" ht="16.5" customHeight="1">
      <c r="A81" s="1"/>
      <c r="B81" s="1"/>
      <c r="C81" s="1"/>
    </row>
    <row r="82" spans="1:3" ht="16.5" customHeight="1">
      <c r="A82" s="1"/>
      <c r="B82" s="1"/>
      <c r="C82" s="1"/>
    </row>
    <row r="115" spans="1:3" ht="16.5" customHeight="1">
      <c r="A115" s="1"/>
      <c r="B115" s="1"/>
      <c r="C115" s="1"/>
    </row>
    <row r="131" spans="1:3" ht="16.5" customHeight="1">
      <c r="A131" s="1"/>
      <c r="B131" s="1"/>
      <c r="C131" s="1"/>
    </row>
    <row r="180" spans="1:3" ht="16.5" customHeight="1">
      <c r="A180" s="1"/>
      <c r="B180" s="1"/>
      <c r="C180" s="1"/>
    </row>
    <row r="229" spans="1:3" ht="16.5" customHeight="1">
      <c r="A229" s="1"/>
      <c r="B229" s="1"/>
      <c r="C229" s="1"/>
    </row>
    <row r="278" spans="1:3" ht="16.5" customHeight="1">
      <c r="A278" s="1"/>
      <c r="B278" s="1"/>
      <c r="C278" s="1"/>
    </row>
    <row r="327" spans="1:3" ht="16.5" customHeight="1">
      <c r="A327" s="1"/>
      <c r="B327" s="1"/>
      <c r="C327" s="1"/>
    </row>
    <row r="376" spans="1:3" ht="16.5" customHeight="1">
      <c r="A376" s="1"/>
      <c r="B376" s="1"/>
      <c r="C376" s="1"/>
    </row>
    <row r="425" spans="1:3" ht="16.5" customHeight="1">
      <c r="A425" s="1"/>
      <c r="B425" s="1"/>
      <c r="C425" s="1"/>
    </row>
    <row r="474" spans="1:3" ht="16.5" customHeight="1">
      <c r="A474" s="1"/>
      <c r="B474" s="1"/>
      <c r="C474" s="1"/>
    </row>
    <row r="523" spans="1:3" ht="16.5" customHeight="1">
      <c r="A523" s="1"/>
      <c r="B523" s="1"/>
      <c r="C523" s="1"/>
    </row>
  </sheetData>
  <mergeCells count="14">
    <mergeCell ref="B51:C51"/>
    <mergeCell ref="B52:C52"/>
    <mergeCell ref="B53:C53"/>
    <mergeCell ref="U50:V50"/>
    <mergeCell ref="B39:B41"/>
    <mergeCell ref="F39:N39"/>
    <mergeCell ref="O39:W39"/>
    <mergeCell ref="I40:K40"/>
    <mergeCell ref="L40:N40"/>
    <mergeCell ref="O40:Q40"/>
    <mergeCell ref="R40:T40"/>
    <mergeCell ref="F40:H40"/>
    <mergeCell ref="U40:W40"/>
    <mergeCell ref="C39:E40"/>
  </mergeCells>
  <phoneticPr fontId="1"/>
  <pageMargins left="0" right="0" top="0" bottom="0.39370078740157483" header="0" footer="0.19685039370078741"/>
  <pageSetup paperSize="9" scale="75" fitToHeight="0" pageOrder="overThenDown" orientation="portrait" r:id="rId1"/>
  <rowBreaks count="1" manualBreakCount="1">
    <brk id="72" max="16383" man="1"/>
  </rowBreaks>
  <colBreaks count="1" manualBreakCount="1">
    <brk id="12" max="64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98651D-D200-4558-807C-27037A165307}">
  <dimension ref="A1:AF62"/>
  <sheetViews>
    <sheetView tabSelected="1" view="pageBreakPreview" topLeftCell="A34" zoomScale="55" zoomScaleNormal="80" zoomScaleSheetLayoutView="55" workbookViewId="0">
      <selection activeCell="T40" sqref="T40"/>
    </sheetView>
  </sheetViews>
  <sheetFormatPr defaultColWidth="3" defaultRowHeight="16.5" customHeight="1"/>
  <cols>
    <col min="1" max="1" width="2.83203125" style="2" customWidth="1"/>
    <col min="2" max="2" width="15.25" style="2" customWidth="1"/>
    <col min="3" max="9" width="15.08203125" style="2" customWidth="1"/>
    <col min="10" max="17" width="15.25" style="2" customWidth="1"/>
    <col min="18" max="18" width="2.83203125" style="2" customWidth="1"/>
    <col min="19" max="29" width="3" style="2"/>
    <col min="30" max="30" width="8.08203125" style="2" bestFit="1" customWidth="1"/>
    <col min="31" max="31" width="8.83203125" style="2" bestFit="1" customWidth="1"/>
    <col min="32" max="32" width="15.4140625" style="2" customWidth="1"/>
    <col min="33" max="33" width="15.08203125" style="2" customWidth="1"/>
    <col min="34" max="16384" width="3" style="2"/>
  </cols>
  <sheetData>
    <row r="1" spans="1:32" ht="16.5" customHeight="1">
      <c r="A1" s="1" t="str">
        <f>VALUE(SUBSTITUTE('6・7'!$AF$1,'6・7'!$A$2,""))+1&amp;"　Ｂ 人口"</f>
        <v>6　Ｂ 人口</v>
      </c>
      <c r="B1" s="1"/>
      <c r="C1" s="1"/>
      <c r="R1" s="3" t="str">
        <f>"Ｂ 人口　"&amp;VALUE(SUBSTITUTE(A1,"Ｂ 人口",""))+1</f>
        <v>Ｂ 人口　7</v>
      </c>
    </row>
    <row r="2" spans="1:32" ht="16.5" customHeight="1">
      <c r="B2" s="4" t="s">
        <v>2399</v>
      </c>
      <c r="C2" s="4"/>
    </row>
    <row r="3" spans="1:32" ht="16.5" customHeight="1" thickBot="1">
      <c r="B3" s="4"/>
      <c r="C3" s="4"/>
      <c r="P3" s="3"/>
      <c r="Q3" s="3" t="s">
        <v>77</v>
      </c>
    </row>
    <row r="4" spans="1:32" ht="16.5" customHeight="1" thickTop="1">
      <c r="B4" s="322" t="s">
        <v>1</v>
      </c>
      <c r="C4" s="355" t="s">
        <v>5</v>
      </c>
      <c r="D4" s="356"/>
      <c r="E4" s="357"/>
      <c r="F4" s="324" t="s">
        <v>2</v>
      </c>
      <c r="G4" s="350"/>
      <c r="H4" s="350"/>
      <c r="I4" s="350"/>
      <c r="J4" s="350"/>
      <c r="K4" s="350"/>
      <c r="L4" s="350"/>
      <c r="M4" s="350"/>
      <c r="N4" s="320"/>
      <c r="O4" s="353" t="s">
        <v>41</v>
      </c>
      <c r="P4" s="358" t="s">
        <v>522</v>
      </c>
      <c r="Q4" s="358" t="s">
        <v>2289</v>
      </c>
    </row>
    <row r="5" spans="1:32" ht="16.5" customHeight="1">
      <c r="B5" s="325"/>
      <c r="C5" s="336" t="s">
        <v>6</v>
      </c>
      <c r="D5" s="342" t="s">
        <v>39</v>
      </c>
      <c r="E5" s="342" t="s">
        <v>2290</v>
      </c>
      <c r="F5" s="336" t="s">
        <v>6</v>
      </c>
      <c r="G5" s="342" t="s">
        <v>40</v>
      </c>
      <c r="H5" s="342" t="s">
        <v>2290</v>
      </c>
      <c r="I5" s="336" t="s">
        <v>7</v>
      </c>
      <c r="J5" s="342" t="s">
        <v>40</v>
      </c>
      <c r="K5" s="342" t="s">
        <v>2290</v>
      </c>
      <c r="L5" s="336" t="s">
        <v>8</v>
      </c>
      <c r="M5" s="342" t="s">
        <v>40</v>
      </c>
      <c r="N5" s="342" t="s">
        <v>2290</v>
      </c>
      <c r="O5" s="354"/>
      <c r="P5" s="359"/>
      <c r="Q5" s="359"/>
    </row>
    <row r="6" spans="1:32" s="4" customFormat="1" ht="16.5" customHeight="1">
      <c r="B6" s="323"/>
      <c r="C6" s="337"/>
      <c r="D6" s="343"/>
      <c r="E6" s="343"/>
      <c r="F6" s="337"/>
      <c r="G6" s="343"/>
      <c r="H6" s="343"/>
      <c r="I6" s="337"/>
      <c r="J6" s="343"/>
      <c r="K6" s="343"/>
      <c r="L6" s="337"/>
      <c r="M6" s="343"/>
      <c r="N6" s="343"/>
      <c r="O6" s="343"/>
      <c r="P6" s="339"/>
      <c r="Q6" s="339"/>
    </row>
    <row r="7" spans="1:32" ht="16.5" customHeight="1">
      <c r="B7" s="19"/>
    </row>
    <row r="8" spans="1:32" ht="16.5" customHeight="1">
      <c r="B8" s="57" t="s">
        <v>6</v>
      </c>
      <c r="C8" s="177">
        <v>63289</v>
      </c>
      <c r="D8" s="177">
        <v>1290</v>
      </c>
      <c r="E8" s="313">
        <v>2.1</v>
      </c>
      <c r="F8" s="177">
        <v>137540</v>
      </c>
      <c r="G8" s="177">
        <v>-7302</v>
      </c>
      <c r="H8" s="179">
        <v>-5</v>
      </c>
      <c r="I8" s="177">
        <v>66686</v>
      </c>
      <c r="J8" s="177">
        <v>-3133</v>
      </c>
      <c r="K8" s="179">
        <v>-4.5</v>
      </c>
      <c r="L8" s="177">
        <v>70854</v>
      </c>
      <c r="M8" s="177">
        <v>-4169</v>
      </c>
      <c r="N8" s="179">
        <v>-5.6</v>
      </c>
      <c r="O8" s="179">
        <v>2.2000000000000002</v>
      </c>
      <c r="P8" s="181">
        <v>656.29</v>
      </c>
      <c r="Q8" s="179">
        <v>209.6</v>
      </c>
    </row>
    <row r="9" spans="1:32" ht="16.5" customHeight="1">
      <c r="B9" s="49" t="s">
        <v>42</v>
      </c>
      <c r="C9" s="166">
        <v>43087</v>
      </c>
      <c r="D9" s="166">
        <v>941</v>
      </c>
      <c r="E9" s="314">
        <v>2.2000000000000002</v>
      </c>
      <c r="F9" s="166">
        <v>91047</v>
      </c>
      <c r="G9" s="166">
        <v>-5039</v>
      </c>
      <c r="H9" s="180">
        <v>-5.2</v>
      </c>
      <c r="I9" s="166">
        <v>44028</v>
      </c>
      <c r="J9" s="166">
        <v>-2204</v>
      </c>
      <c r="K9" s="180">
        <v>-4.8</v>
      </c>
      <c r="L9" s="166">
        <v>47019</v>
      </c>
      <c r="M9" s="166">
        <v>-2835</v>
      </c>
      <c r="N9" s="180">
        <v>-5.7</v>
      </c>
      <c r="O9" s="180">
        <v>2.1</v>
      </c>
      <c r="P9" s="182">
        <v>339.83</v>
      </c>
      <c r="Q9" s="180">
        <v>267.89999999999998</v>
      </c>
    </row>
    <row r="10" spans="1:32" ht="16.5" customHeight="1">
      <c r="B10" s="49" t="s">
        <v>43</v>
      </c>
      <c r="C10" s="166">
        <v>13059</v>
      </c>
      <c r="D10" s="166">
        <v>464</v>
      </c>
      <c r="E10" s="314">
        <v>3.7</v>
      </c>
      <c r="F10" s="166">
        <v>29135</v>
      </c>
      <c r="G10" s="166">
        <v>-825</v>
      </c>
      <c r="H10" s="180">
        <v>-2.8</v>
      </c>
      <c r="I10" s="166">
        <v>14467</v>
      </c>
      <c r="J10" s="166">
        <v>-272</v>
      </c>
      <c r="K10" s="180">
        <v>-1.8</v>
      </c>
      <c r="L10" s="166">
        <v>14668</v>
      </c>
      <c r="M10" s="166">
        <v>-553</v>
      </c>
      <c r="N10" s="180">
        <v>-3.6</v>
      </c>
      <c r="O10" s="180">
        <v>2.2000000000000002</v>
      </c>
      <c r="P10" s="182">
        <v>64.209999999999994</v>
      </c>
      <c r="Q10" s="180">
        <v>453.7</v>
      </c>
    </row>
    <row r="11" spans="1:32" ht="16.5" customHeight="1">
      <c r="B11" s="49" t="s">
        <v>44</v>
      </c>
      <c r="C11" s="166">
        <v>5945</v>
      </c>
      <c r="D11" s="166">
        <v>-12</v>
      </c>
      <c r="E11" s="180">
        <v>-0.2</v>
      </c>
      <c r="F11" s="166">
        <v>14474</v>
      </c>
      <c r="G11" s="166">
        <v>-1052</v>
      </c>
      <c r="H11" s="180">
        <v>-6.8</v>
      </c>
      <c r="I11" s="166">
        <v>6880</v>
      </c>
      <c r="J11" s="166">
        <v>-483</v>
      </c>
      <c r="K11" s="180">
        <v>-6.6</v>
      </c>
      <c r="L11" s="166">
        <v>7594</v>
      </c>
      <c r="M11" s="166">
        <v>-569</v>
      </c>
      <c r="N11" s="180">
        <v>-7</v>
      </c>
      <c r="O11" s="180">
        <v>2.4</v>
      </c>
      <c r="P11" s="182">
        <v>70.5</v>
      </c>
      <c r="Q11" s="180">
        <v>205.3</v>
      </c>
    </row>
    <row r="12" spans="1:32" ht="16.5" customHeight="1">
      <c r="B12" s="49" t="s">
        <v>45</v>
      </c>
      <c r="C12" s="166">
        <v>1198</v>
      </c>
      <c r="D12" s="166">
        <v>-103</v>
      </c>
      <c r="E12" s="180">
        <v>-7.9</v>
      </c>
      <c r="F12" s="166">
        <v>2884</v>
      </c>
      <c r="G12" s="166">
        <v>-386</v>
      </c>
      <c r="H12" s="180">
        <v>-11.8</v>
      </c>
      <c r="I12" s="166">
        <v>1311</v>
      </c>
      <c r="J12" s="166">
        <v>-174</v>
      </c>
      <c r="K12" s="180">
        <v>-11.7</v>
      </c>
      <c r="L12" s="166">
        <v>1573</v>
      </c>
      <c r="M12" s="166">
        <v>-212</v>
      </c>
      <c r="N12" s="180">
        <v>-11.9</v>
      </c>
      <c r="O12" s="180">
        <v>2.4</v>
      </c>
      <c r="P12" s="182">
        <v>181.46</v>
      </c>
      <c r="Q12" s="180">
        <v>15.9</v>
      </c>
    </row>
    <row r="13" spans="1:32" ht="16.5" customHeight="1">
      <c r="B13" s="49"/>
      <c r="C13" s="166"/>
      <c r="D13" s="166"/>
      <c r="F13" s="166"/>
      <c r="G13" s="166"/>
      <c r="H13" s="180"/>
      <c r="I13" s="166"/>
      <c r="J13" s="166"/>
      <c r="K13" s="180"/>
      <c r="L13" s="166"/>
      <c r="M13" s="166"/>
      <c r="N13" s="180"/>
      <c r="O13" s="180"/>
      <c r="P13" s="166"/>
      <c r="Q13" s="166"/>
    </row>
    <row r="14" spans="1:32" s="4" customFormat="1" ht="16.5" customHeight="1">
      <c r="B14" s="49" t="s">
        <v>46</v>
      </c>
      <c r="C14" s="166"/>
      <c r="D14" s="166"/>
      <c r="E14" s="2"/>
      <c r="F14" s="166"/>
      <c r="G14" s="166"/>
      <c r="H14" s="180"/>
      <c r="I14" s="166"/>
      <c r="J14" s="166"/>
      <c r="K14" s="180"/>
      <c r="L14" s="166"/>
      <c r="M14" s="166"/>
      <c r="N14" s="180"/>
      <c r="O14" s="180"/>
      <c r="P14" s="166"/>
      <c r="Q14" s="166"/>
    </row>
    <row r="15" spans="1:32" ht="16.5" customHeight="1">
      <c r="B15" s="64" t="s">
        <v>24</v>
      </c>
      <c r="C15" s="245">
        <v>4399</v>
      </c>
      <c r="D15" s="245">
        <v>260</v>
      </c>
      <c r="E15" s="199">
        <v>5.9</v>
      </c>
      <c r="F15" s="245">
        <v>9533</v>
      </c>
      <c r="G15" s="245">
        <v>-57</v>
      </c>
      <c r="H15" s="246">
        <v>-0.6</v>
      </c>
      <c r="I15" s="245">
        <v>4758</v>
      </c>
      <c r="J15" s="245">
        <v>-51</v>
      </c>
      <c r="K15" s="246">
        <v>-1.1000000000000001</v>
      </c>
      <c r="L15" s="245">
        <v>4775</v>
      </c>
      <c r="M15" s="166">
        <v>-6</v>
      </c>
      <c r="N15" s="180">
        <v>-0.1</v>
      </c>
      <c r="O15" s="180">
        <v>2.2000000000000002</v>
      </c>
      <c r="P15" s="166"/>
      <c r="Q15" s="166"/>
      <c r="AD15" s="245"/>
      <c r="AE15" s="245"/>
      <c r="AF15" s="199"/>
    </row>
    <row r="16" spans="1:32" ht="16.5" customHeight="1">
      <c r="B16" s="64" t="s">
        <v>25</v>
      </c>
      <c r="C16" s="245">
        <v>2467</v>
      </c>
      <c r="D16" s="245">
        <v>116</v>
      </c>
      <c r="E16" s="199">
        <v>4.7</v>
      </c>
      <c r="F16" s="245">
        <v>5773</v>
      </c>
      <c r="G16" s="245">
        <v>-102</v>
      </c>
      <c r="H16" s="246">
        <v>-1.7</v>
      </c>
      <c r="I16" s="245">
        <v>2804</v>
      </c>
      <c r="J16" s="245">
        <v>27</v>
      </c>
      <c r="K16" s="246">
        <v>1</v>
      </c>
      <c r="L16" s="245">
        <v>2969</v>
      </c>
      <c r="M16" s="166">
        <v>-129</v>
      </c>
      <c r="N16" s="180">
        <v>-4.2</v>
      </c>
      <c r="O16" s="180">
        <v>2.2999999999999998</v>
      </c>
      <c r="P16" s="166"/>
      <c r="Q16" s="166"/>
      <c r="AD16" s="245"/>
      <c r="AE16" s="245"/>
      <c r="AF16" s="199"/>
    </row>
    <row r="17" spans="2:32" ht="16.5" customHeight="1">
      <c r="B17" s="64" t="s">
        <v>26</v>
      </c>
      <c r="C17" s="245">
        <v>423</v>
      </c>
      <c r="D17" s="245">
        <v>-28</v>
      </c>
      <c r="E17" s="199">
        <v>-6.6</v>
      </c>
      <c r="F17" s="245">
        <v>896</v>
      </c>
      <c r="G17" s="245">
        <v>-124</v>
      </c>
      <c r="H17" s="246">
        <v>-12.2</v>
      </c>
      <c r="I17" s="245">
        <v>415</v>
      </c>
      <c r="J17" s="245">
        <v>-49</v>
      </c>
      <c r="K17" s="246">
        <v>-10.6</v>
      </c>
      <c r="L17" s="245">
        <v>481</v>
      </c>
      <c r="M17" s="166">
        <v>-75</v>
      </c>
      <c r="N17" s="180">
        <v>-13.5</v>
      </c>
      <c r="O17" s="180">
        <v>2.1</v>
      </c>
      <c r="P17" s="166"/>
      <c r="Q17" s="166"/>
      <c r="AD17" s="245"/>
      <c r="AE17" s="245"/>
      <c r="AF17" s="199"/>
    </row>
    <row r="18" spans="2:32" ht="16.5" customHeight="1">
      <c r="B18" s="64" t="s">
        <v>27</v>
      </c>
      <c r="C18" s="245">
        <v>120</v>
      </c>
      <c r="D18" s="245">
        <v>-38</v>
      </c>
      <c r="E18" s="199">
        <v>-31.7</v>
      </c>
      <c r="F18" s="245">
        <v>182</v>
      </c>
      <c r="G18" s="245">
        <v>-62</v>
      </c>
      <c r="H18" s="246">
        <v>-25.4</v>
      </c>
      <c r="I18" s="245">
        <v>77</v>
      </c>
      <c r="J18" s="245">
        <v>-26</v>
      </c>
      <c r="K18" s="246">
        <v>-25.2</v>
      </c>
      <c r="L18" s="245">
        <v>105</v>
      </c>
      <c r="M18" s="166">
        <v>-36</v>
      </c>
      <c r="N18" s="180">
        <v>-25.5</v>
      </c>
      <c r="O18" s="180">
        <v>1.5</v>
      </c>
      <c r="P18" s="166"/>
      <c r="Q18" s="166"/>
      <c r="AD18" s="245"/>
      <c r="AE18" s="245"/>
      <c r="AF18" s="199"/>
    </row>
    <row r="19" spans="2:32" ht="16.5" customHeight="1">
      <c r="B19" s="64" t="s">
        <v>28</v>
      </c>
      <c r="C19" s="245">
        <v>995</v>
      </c>
      <c r="D19" s="245">
        <v>3</v>
      </c>
      <c r="E19" s="199">
        <v>0.3</v>
      </c>
      <c r="F19" s="245">
        <v>2366</v>
      </c>
      <c r="G19" s="245">
        <v>-203</v>
      </c>
      <c r="H19" s="246">
        <v>-7.9</v>
      </c>
      <c r="I19" s="245">
        <v>1172</v>
      </c>
      <c r="J19" s="245">
        <v>-106</v>
      </c>
      <c r="K19" s="246">
        <v>-8.3000000000000007</v>
      </c>
      <c r="L19" s="245">
        <v>1194</v>
      </c>
      <c r="M19" s="166">
        <v>-97</v>
      </c>
      <c r="N19" s="180">
        <v>-7.5</v>
      </c>
      <c r="O19" s="180">
        <v>2.4</v>
      </c>
      <c r="P19" s="166"/>
      <c r="Q19" s="166"/>
      <c r="AD19" s="245"/>
      <c r="AE19" s="245"/>
      <c r="AF19" s="199"/>
    </row>
    <row r="20" spans="2:32" ht="16.5" customHeight="1">
      <c r="B20" s="64" t="s">
        <v>29</v>
      </c>
      <c r="C20" s="245">
        <v>1247</v>
      </c>
      <c r="D20" s="245">
        <v>18</v>
      </c>
      <c r="E20" s="199">
        <v>1.4</v>
      </c>
      <c r="F20" s="245">
        <v>3076</v>
      </c>
      <c r="G20" s="245">
        <v>-116</v>
      </c>
      <c r="H20" s="246">
        <v>-3.6</v>
      </c>
      <c r="I20" s="245">
        <v>1476</v>
      </c>
      <c r="J20" s="245">
        <v>-81</v>
      </c>
      <c r="K20" s="246">
        <v>-5.2</v>
      </c>
      <c r="L20" s="245">
        <v>1600</v>
      </c>
      <c r="M20" s="166">
        <v>-35</v>
      </c>
      <c r="N20" s="180">
        <v>-2.1</v>
      </c>
      <c r="O20" s="180">
        <v>2.5</v>
      </c>
      <c r="P20" s="166"/>
      <c r="Q20" s="166"/>
      <c r="AD20" s="245"/>
      <c r="AE20" s="245"/>
      <c r="AF20" s="199"/>
    </row>
    <row r="21" spans="2:32" ht="16.5" customHeight="1">
      <c r="B21" s="64" t="s">
        <v>30</v>
      </c>
      <c r="C21" s="245">
        <v>528</v>
      </c>
      <c r="D21" s="245">
        <v>-71</v>
      </c>
      <c r="E21" s="199">
        <v>-13.4</v>
      </c>
      <c r="F21" s="245">
        <v>1537</v>
      </c>
      <c r="G21" s="245">
        <v>-381</v>
      </c>
      <c r="H21" s="246">
        <v>-19.899999999999999</v>
      </c>
      <c r="I21" s="245">
        <v>689</v>
      </c>
      <c r="J21" s="245">
        <v>-114</v>
      </c>
      <c r="K21" s="246">
        <v>-14.2</v>
      </c>
      <c r="L21" s="245">
        <v>848</v>
      </c>
      <c r="M21" s="166">
        <v>-267</v>
      </c>
      <c r="N21" s="180">
        <v>-23.9</v>
      </c>
      <c r="O21" s="180">
        <v>2.9</v>
      </c>
      <c r="P21" s="166"/>
      <c r="Q21" s="166"/>
      <c r="AD21" s="245"/>
      <c r="AE21" s="245"/>
      <c r="AF21" s="199"/>
    </row>
    <row r="22" spans="2:32" ht="16.5" customHeight="1">
      <c r="B22" s="64" t="s">
        <v>31</v>
      </c>
      <c r="C22" s="245">
        <v>2968</v>
      </c>
      <c r="D22" s="245">
        <v>85</v>
      </c>
      <c r="E22" s="199">
        <v>2.9</v>
      </c>
      <c r="F22" s="245">
        <v>7530</v>
      </c>
      <c r="G22" s="245">
        <v>-165</v>
      </c>
      <c r="H22" s="246">
        <v>-2.1</v>
      </c>
      <c r="I22" s="245">
        <v>3674</v>
      </c>
      <c r="J22" s="245">
        <v>-40</v>
      </c>
      <c r="K22" s="246">
        <v>-1.1000000000000001</v>
      </c>
      <c r="L22" s="245">
        <v>3856</v>
      </c>
      <c r="M22" s="166">
        <v>-125</v>
      </c>
      <c r="N22" s="180">
        <v>-3.1</v>
      </c>
      <c r="O22" s="180">
        <v>2.5</v>
      </c>
      <c r="P22" s="166"/>
      <c r="Q22" s="166"/>
      <c r="AD22" s="245"/>
      <c r="AE22" s="245"/>
      <c r="AF22" s="199"/>
    </row>
    <row r="23" spans="2:32" ht="16.5" customHeight="1">
      <c r="B23" s="64" t="s">
        <v>32</v>
      </c>
      <c r="C23" s="245">
        <v>304</v>
      </c>
      <c r="D23" s="245">
        <v>-10</v>
      </c>
      <c r="E23" s="199">
        <v>-3.3</v>
      </c>
      <c r="F23" s="245">
        <v>651</v>
      </c>
      <c r="G23" s="245">
        <v>-62</v>
      </c>
      <c r="H23" s="246">
        <v>-8.6999999999999993</v>
      </c>
      <c r="I23" s="245">
        <v>297</v>
      </c>
      <c r="J23" s="245">
        <v>-28</v>
      </c>
      <c r="K23" s="246">
        <v>-8.6</v>
      </c>
      <c r="L23" s="245">
        <v>354</v>
      </c>
      <c r="M23" s="166">
        <v>-34</v>
      </c>
      <c r="N23" s="180">
        <v>-8.8000000000000007</v>
      </c>
      <c r="O23" s="180">
        <v>2.1</v>
      </c>
      <c r="P23" s="166"/>
      <c r="Q23" s="166"/>
      <c r="AD23" s="245"/>
      <c r="AE23" s="245"/>
      <c r="AF23" s="199"/>
    </row>
    <row r="24" spans="2:32" ht="16.5" customHeight="1">
      <c r="B24" s="64" t="s">
        <v>33</v>
      </c>
      <c r="C24" s="245">
        <v>260</v>
      </c>
      <c r="D24" s="245">
        <v>-13</v>
      </c>
      <c r="E24" s="199">
        <v>-5</v>
      </c>
      <c r="F24" s="245">
        <v>592</v>
      </c>
      <c r="G24" s="245">
        <v>-92</v>
      </c>
      <c r="H24" s="246">
        <v>-13.5</v>
      </c>
      <c r="I24" s="245">
        <v>279</v>
      </c>
      <c r="J24" s="245">
        <v>-58</v>
      </c>
      <c r="K24" s="246">
        <v>-17.2</v>
      </c>
      <c r="L24" s="245">
        <v>313</v>
      </c>
      <c r="M24" s="166">
        <v>-34</v>
      </c>
      <c r="N24" s="180">
        <v>-9.8000000000000007</v>
      </c>
      <c r="O24" s="180">
        <v>2.2999999999999998</v>
      </c>
      <c r="P24" s="166"/>
      <c r="Q24" s="166"/>
      <c r="AD24" s="245"/>
      <c r="AE24" s="245"/>
      <c r="AF24" s="199"/>
    </row>
    <row r="25" spans="2:32" ht="16.5" customHeight="1">
      <c r="B25" s="64" t="s">
        <v>34</v>
      </c>
      <c r="C25" s="245">
        <v>1731</v>
      </c>
      <c r="D25" s="245">
        <v>5</v>
      </c>
      <c r="E25" s="199">
        <v>0.3</v>
      </c>
      <c r="F25" s="245">
        <v>4311</v>
      </c>
      <c r="G25" s="245">
        <v>-523</v>
      </c>
      <c r="H25" s="246">
        <v>-10.8</v>
      </c>
      <c r="I25" s="245">
        <v>2055</v>
      </c>
      <c r="J25" s="245">
        <v>-236</v>
      </c>
      <c r="K25" s="246">
        <v>-10.3</v>
      </c>
      <c r="L25" s="245">
        <v>2256</v>
      </c>
      <c r="M25" s="166">
        <v>-287</v>
      </c>
      <c r="N25" s="180">
        <v>-11.3</v>
      </c>
      <c r="O25" s="180">
        <v>2.5</v>
      </c>
      <c r="P25" s="166"/>
      <c r="Q25" s="166"/>
      <c r="AD25" s="245"/>
      <c r="AE25" s="245"/>
      <c r="AF25" s="199"/>
    </row>
    <row r="26" spans="2:32" ht="16.5" customHeight="1">
      <c r="B26" s="64" t="s">
        <v>35</v>
      </c>
      <c r="C26" s="245">
        <v>286</v>
      </c>
      <c r="D26" s="245">
        <v>-26</v>
      </c>
      <c r="E26" s="199">
        <v>-9.1</v>
      </c>
      <c r="F26" s="245">
        <v>602</v>
      </c>
      <c r="G26" s="245">
        <v>-90</v>
      </c>
      <c r="H26" s="246">
        <v>-13</v>
      </c>
      <c r="I26" s="245">
        <v>287</v>
      </c>
      <c r="J26" s="245">
        <v>-35</v>
      </c>
      <c r="K26" s="246">
        <v>-10.9</v>
      </c>
      <c r="L26" s="245">
        <v>315</v>
      </c>
      <c r="M26" s="166">
        <v>-55</v>
      </c>
      <c r="N26" s="180">
        <v>-14.9</v>
      </c>
      <c r="O26" s="180">
        <v>2.1</v>
      </c>
      <c r="P26" s="166"/>
      <c r="Q26" s="166"/>
      <c r="AD26" s="245"/>
      <c r="AE26" s="245"/>
      <c r="AF26" s="199"/>
    </row>
    <row r="27" spans="2:32" ht="16.5" customHeight="1">
      <c r="B27" s="64" t="s">
        <v>36</v>
      </c>
      <c r="C27" s="245">
        <v>149</v>
      </c>
      <c r="D27" s="245">
        <v>-43</v>
      </c>
      <c r="E27" s="199">
        <v>-28.9</v>
      </c>
      <c r="F27" s="245">
        <v>269</v>
      </c>
      <c r="G27" s="245">
        <v>-91</v>
      </c>
      <c r="H27" s="246">
        <v>-25.3</v>
      </c>
      <c r="I27" s="245">
        <v>129</v>
      </c>
      <c r="J27" s="245">
        <v>-28</v>
      </c>
      <c r="K27" s="246">
        <v>-17.8</v>
      </c>
      <c r="L27" s="245">
        <v>140</v>
      </c>
      <c r="M27" s="166">
        <v>-63</v>
      </c>
      <c r="N27" s="180">
        <v>-31</v>
      </c>
      <c r="O27" s="180">
        <v>1.8</v>
      </c>
      <c r="P27" s="166"/>
      <c r="Q27" s="166"/>
      <c r="AD27" s="245"/>
      <c r="AE27" s="245"/>
      <c r="AF27" s="199"/>
    </row>
    <row r="28" spans="2:32" ht="16.5" customHeight="1">
      <c r="B28" s="64" t="s">
        <v>37</v>
      </c>
      <c r="C28" s="245">
        <v>479</v>
      </c>
      <c r="D28" s="245">
        <v>-30</v>
      </c>
      <c r="E28" s="199">
        <v>-6.3</v>
      </c>
      <c r="F28" s="245">
        <v>1214</v>
      </c>
      <c r="G28" s="245">
        <v>-188</v>
      </c>
      <c r="H28" s="246">
        <v>-13.4</v>
      </c>
      <c r="I28" s="245">
        <v>559</v>
      </c>
      <c r="J28" s="245">
        <v>-108</v>
      </c>
      <c r="K28" s="246">
        <v>-16.2</v>
      </c>
      <c r="L28" s="245">
        <v>655</v>
      </c>
      <c r="M28" s="166">
        <v>-80</v>
      </c>
      <c r="N28" s="180">
        <v>-10.9</v>
      </c>
      <c r="O28" s="180">
        <v>2.5</v>
      </c>
      <c r="P28" s="166"/>
      <c r="Q28" s="166"/>
      <c r="AD28" s="245"/>
      <c r="AE28" s="245"/>
      <c r="AF28" s="199"/>
    </row>
    <row r="29" spans="2:32" ht="16.5" customHeight="1">
      <c r="B29" s="64" t="s">
        <v>38</v>
      </c>
      <c r="C29" s="245">
        <v>265</v>
      </c>
      <c r="D29" s="245">
        <v>-25</v>
      </c>
      <c r="E29" s="199">
        <v>-9.4</v>
      </c>
      <c r="F29" s="245">
        <v>580</v>
      </c>
      <c r="G29" s="245">
        <v>-109</v>
      </c>
      <c r="H29" s="246">
        <v>-15.8</v>
      </c>
      <c r="I29" s="245">
        <v>267</v>
      </c>
      <c r="J29" s="245">
        <v>-63</v>
      </c>
      <c r="K29" s="246">
        <v>-19.100000000000001</v>
      </c>
      <c r="L29" s="245">
        <v>313</v>
      </c>
      <c r="M29" s="166">
        <v>-46</v>
      </c>
      <c r="N29" s="180">
        <v>-12.8</v>
      </c>
      <c r="O29" s="180">
        <v>2.2000000000000002</v>
      </c>
      <c r="P29" s="166"/>
      <c r="Q29" s="166"/>
      <c r="AD29" s="245"/>
      <c r="AE29" s="245"/>
      <c r="AF29" s="199"/>
    </row>
    <row r="30" spans="2:32" ht="16.5" customHeight="1" thickBot="1">
      <c r="B30" s="16"/>
      <c r="C30" s="178"/>
      <c r="D30" s="178"/>
      <c r="E30" s="15"/>
      <c r="F30" s="178"/>
      <c r="G30" s="178"/>
      <c r="H30" s="178"/>
      <c r="I30" s="178"/>
      <c r="J30" s="178"/>
      <c r="K30" s="178"/>
      <c r="L30" s="178"/>
      <c r="M30" s="178"/>
      <c r="N30" s="178"/>
      <c r="O30" s="178"/>
      <c r="P30" s="178"/>
      <c r="Q30" s="178"/>
    </row>
    <row r="31" spans="2:32" ht="16.5" customHeight="1" thickTop="1">
      <c r="B31" s="18" t="s">
        <v>9</v>
      </c>
      <c r="C31" s="18"/>
    </row>
    <row r="32" spans="2:32" ht="16.5" customHeight="1">
      <c r="B32" s="18"/>
      <c r="C32" s="18"/>
    </row>
    <row r="33" spans="2:14" ht="16.5" customHeight="1">
      <c r="B33" s="4" t="s">
        <v>2400</v>
      </c>
    </row>
    <row r="34" spans="2:14" ht="16.5" customHeight="1" thickBot="1">
      <c r="C34" s="4"/>
      <c r="M34" s="3"/>
      <c r="N34" s="3" t="s">
        <v>52</v>
      </c>
    </row>
    <row r="35" spans="2:14" ht="16.5" customHeight="1" thickTop="1">
      <c r="B35" s="344" t="s">
        <v>47</v>
      </c>
      <c r="C35" s="345"/>
      <c r="D35" s="322" t="s">
        <v>6</v>
      </c>
      <c r="E35" s="324" t="s">
        <v>7</v>
      </c>
      <c r="F35" s="350"/>
      <c r="G35" s="350"/>
      <c r="H35" s="350"/>
      <c r="I35" s="320"/>
      <c r="J35" s="351" t="s">
        <v>8</v>
      </c>
      <c r="K35" s="352"/>
      <c r="L35" s="352"/>
      <c r="M35" s="352"/>
      <c r="N35" s="352"/>
    </row>
    <row r="36" spans="2:14" ht="16.5" customHeight="1">
      <c r="B36" s="346"/>
      <c r="C36" s="347"/>
      <c r="D36" s="325"/>
      <c r="E36" s="336" t="s">
        <v>2237</v>
      </c>
      <c r="F36" s="336" t="s">
        <v>48</v>
      </c>
      <c r="G36" s="336" t="s">
        <v>49</v>
      </c>
      <c r="H36" s="336" t="s">
        <v>50</v>
      </c>
      <c r="I36" s="336" t="s">
        <v>51</v>
      </c>
      <c r="J36" s="336" t="s">
        <v>2237</v>
      </c>
      <c r="K36" s="336" t="s">
        <v>48</v>
      </c>
      <c r="L36" s="336" t="s">
        <v>49</v>
      </c>
      <c r="M36" s="336" t="s">
        <v>50</v>
      </c>
      <c r="N36" s="338" t="s">
        <v>51</v>
      </c>
    </row>
    <row r="37" spans="2:14" ht="16.5" customHeight="1">
      <c r="B37" s="348"/>
      <c r="C37" s="349"/>
      <c r="D37" s="323"/>
      <c r="E37" s="337"/>
      <c r="F37" s="337"/>
      <c r="G37" s="337"/>
      <c r="H37" s="337"/>
      <c r="I37" s="337"/>
      <c r="J37" s="337"/>
      <c r="K37" s="337"/>
      <c r="L37" s="337"/>
      <c r="M37" s="337"/>
      <c r="N37" s="339"/>
    </row>
    <row r="38" spans="2:14" ht="16.5" customHeight="1">
      <c r="B38" s="340"/>
      <c r="C38" s="341"/>
      <c r="D38" s="56"/>
      <c r="E38" s="56"/>
      <c r="F38" s="56"/>
      <c r="G38" s="56"/>
      <c r="H38" s="56"/>
      <c r="I38" s="56"/>
      <c r="J38" s="56"/>
      <c r="K38" s="56"/>
      <c r="L38" s="56"/>
      <c r="M38" s="56"/>
      <c r="N38" s="56"/>
    </row>
    <row r="39" spans="2:14" ht="16.5" customHeight="1">
      <c r="B39" s="334" t="s">
        <v>6</v>
      </c>
      <c r="C39" s="335"/>
      <c r="D39" s="52">
        <v>116969</v>
      </c>
      <c r="E39" s="52">
        <v>55978</v>
      </c>
      <c r="F39" s="52">
        <v>16154</v>
      </c>
      <c r="G39" s="52">
        <v>34193</v>
      </c>
      <c r="H39" s="52">
        <v>2092</v>
      </c>
      <c r="I39" s="52">
        <v>2357</v>
      </c>
      <c r="J39" s="52">
        <v>60991</v>
      </c>
      <c r="K39" s="52">
        <v>11263</v>
      </c>
      <c r="L39" s="52">
        <v>34234</v>
      </c>
      <c r="M39" s="52">
        <v>10158</v>
      </c>
      <c r="N39" s="52">
        <v>4046</v>
      </c>
    </row>
    <row r="40" spans="2:14" ht="16.5" customHeight="1">
      <c r="B40" s="330" t="s">
        <v>53</v>
      </c>
      <c r="C40" s="331"/>
      <c r="D40" s="51">
        <v>5719</v>
      </c>
      <c r="E40" s="51">
        <v>3063</v>
      </c>
      <c r="F40" s="51">
        <v>3049</v>
      </c>
      <c r="G40" s="51">
        <v>9</v>
      </c>
      <c r="H40" s="51">
        <v>0</v>
      </c>
      <c r="I40" s="51">
        <v>0</v>
      </c>
      <c r="J40" s="51">
        <v>2656</v>
      </c>
      <c r="K40" s="51">
        <v>2640</v>
      </c>
      <c r="L40" s="51">
        <v>12</v>
      </c>
      <c r="M40" s="51">
        <v>0</v>
      </c>
      <c r="N40" s="51">
        <v>1</v>
      </c>
    </row>
    <row r="41" spans="2:14" ht="16.5" customHeight="1">
      <c r="B41" s="330" t="s">
        <v>54</v>
      </c>
      <c r="C41" s="331"/>
      <c r="D41" s="51">
        <v>4815</v>
      </c>
      <c r="E41" s="51">
        <v>2686</v>
      </c>
      <c r="F41" s="51">
        <v>2430</v>
      </c>
      <c r="G41" s="51">
        <v>181</v>
      </c>
      <c r="H41" s="51">
        <v>2</v>
      </c>
      <c r="I41" s="51">
        <v>5</v>
      </c>
      <c r="J41" s="51">
        <v>2129</v>
      </c>
      <c r="K41" s="51">
        <v>1811</v>
      </c>
      <c r="L41" s="51">
        <v>269</v>
      </c>
      <c r="M41" s="51">
        <v>0</v>
      </c>
      <c r="N41" s="51">
        <v>21</v>
      </c>
    </row>
    <row r="42" spans="2:14" ht="16.5" customHeight="1">
      <c r="B42" s="330" t="s">
        <v>55</v>
      </c>
      <c r="C42" s="331"/>
      <c r="D42" s="51">
        <v>5419</v>
      </c>
      <c r="E42" s="51">
        <v>2986</v>
      </c>
      <c r="F42" s="51">
        <v>1998</v>
      </c>
      <c r="G42" s="51">
        <v>874</v>
      </c>
      <c r="H42" s="51">
        <v>0</v>
      </c>
      <c r="I42" s="51">
        <v>25</v>
      </c>
      <c r="J42" s="51">
        <v>2433</v>
      </c>
      <c r="K42" s="51">
        <v>1293</v>
      </c>
      <c r="L42" s="51">
        <v>1026</v>
      </c>
      <c r="M42" s="51">
        <v>4</v>
      </c>
      <c r="N42" s="51">
        <v>73</v>
      </c>
    </row>
    <row r="43" spans="2:14" ht="16.5" customHeight="1">
      <c r="B43" s="330" t="s">
        <v>56</v>
      </c>
      <c r="C43" s="331"/>
      <c r="D43" s="51">
        <v>5956</v>
      </c>
      <c r="E43" s="51">
        <v>3178</v>
      </c>
      <c r="F43" s="51">
        <v>1481</v>
      </c>
      <c r="G43" s="51">
        <v>1552</v>
      </c>
      <c r="H43" s="51">
        <v>1</v>
      </c>
      <c r="I43" s="51">
        <v>64</v>
      </c>
      <c r="J43" s="51">
        <v>2778</v>
      </c>
      <c r="K43" s="51">
        <v>865</v>
      </c>
      <c r="L43" s="51">
        <v>1773</v>
      </c>
      <c r="M43" s="51">
        <v>5</v>
      </c>
      <c r="N43" s="51">
        <v>105</v>
      </c>
    </row>
    <row r="44" spans="2:14" ht="16.5" customHeight="1">
      <c r="B44" s="330" t="s">
        <v>57</v>
      </c>
      <c r="C44" s="331"/>
      <c r="D44" s="51">
        <v>6771</v>
      </c>
      <c r="E44" s="51">
        <v>3488</v>
      </c>
      <c r="F44" s="51">
        <v>1287</v>
      </c>
      <c r="G44" s="51">
        <v>2045</v>
      </c>
      <c r="H44" s="51">
        <v>4</v>
      </c>
      <c r="I44" s="51">
        <v>95</v>
      </c>
      <c r="J44" s="51">
        <v>3283</v>
      </c>
      <c r="K44" s="51">
        <v>749</v>
      </c>
      <c r="L44" s="51">
        <v>2284</v>
      </c>
      <c r="M44" s="51">
        <v>3</v>
      </c>
      <c r="N44" s="51">
        <v>215</v>
      </c>
    </row>
    <row r="45" spans="2:14" ht="16.5" customHeight="1">
      <c r="B45" s="330" t="s">
        <v>58</v>
      </c>
      <c r="C45" s="331"/>
      <c r="D45" s="51">
        <v>8108</v>
      </c>
      <c r="E45" s="51">
        <v>4076</v>
      </c>
      <c r="F45" s="51">
        <v>1263</v>
      </c>
      <c r="G45" s="51">
        <v>2569</v>
      </c>
      <c r="H45" s="51">
        <v>7</v>
      </c>
      <c r="I45" s="51">
        <v>168</v>
      </c>
      <c r="J45" s="51">
        <v>4032</v>
      </c>
      <c r="K45" s="51">
        <v>783</v>
      </c>
      <c r="L45" s="51">
        <v>2871</v>
      </c>
      <c r="M45" s="51">
        <v>22</v>
      </c>
      <c r="N45" s="51">
        <v>307</v>
      </c>
    </row>
    <row r="46" spans="2:14" ht="16.5" customHeight="1">
      <c r="B46" s="330" t="s">
        <v>59</v>
      </c>
      <c r="C46" s="331"/>
      <c r="D46" s="51">
        <v>10331</v>
      </c>
      <c r="E46" s="51">
        <v>5189</v>
      </c>
      <c r="F46" s="51">
        <v>1345</v>
      </c>
      <c r="G46" s="51">
        <v>3440</v>
      </c>
      <c r="H46" s="51">
        <v>17</v>
      </c>
      <c r="I46" s="51">
        <v>289</v>
      </c>
      <c r="J46" s="51">
        <v>5142</v>
      </c>
      <c r="K46" s="51">
        <v>869</v>
      </c>
      <c r="L46" s="51">
        <v>3620</v>
      </c>
      <c r="M46" s="51">
        <v>58</v>
      </c>
      <c r="N46" s="51">
        <v>522</v>
      </c>
    </row>
    <row r="47" spans="2:14" ht="16.5" customHeight="1">
      <c r="B47" s="330" t="s">
        <v>60</v>
      </c>
      <c r="C47" s="331"/>
      <c r="D47" s="51">
        <v>8777</v>
      </c>
      <c r="E47" s="51">
        <v>4286</v>
      </c>
      <c r="F47" s="51">
        <v>977</v>
      </c>
      <c r="G47" s="51">
        <v>2879</v>
      </c>
      <c r="H47" s="51">
        <v>33</v>
      </c>
      <c r="I47" s="51">
        <v>312</v>
      </c>
      <c r="J47" s="51">
        <v>4491</v>
      </c>
      <c r="K47" s="51">
        <v>657</v>
      </c>
      <c r="L47" s="51">
        <v>3150</v>
      </c>
      <c r="M47" s="51">
        <v>90</v>
      </c>
      <c r="N47" s="51">
        <v>514</v>
      </c>
    </row>
    <row r="48" spans="2:14" ht="16.5" customHeight="1">
      <c r="B48" s="330" t="s">
        <v>61</v>
      </c>
      <c r="C48" s="331"/>
      <c r="D48" s="51">
        <v>7940</v>
      </c>
      <c r="E48" s="51">
        <v>3834</v>
      </c>
      <c r="F48" s="51">
        <v>757</v>
      </c>
      <c r="G48" s="51">
        <v>2655</v>
      </c>
      <c r="H48" s="51">
        <v>45</v>
      </c>
      <c r="I48" s="51">
        <v>300</v>
      </c>
      <c r="J48" s="51">
        <v>4106</v>
      </c>
      <c r="K48" s="51">
        <v>432</v>
      </c>
      <c r="L48" s="51">
        <v>3008</v>
      </c>
      <c r="M48" s="51">
        <v>174</v>
      </c>
      <c r="N48" s="51">
        <v>441</v>
      </c>
    </row>
    <row r="49" spans="2:14" ht="16.5" customHeight="1">
      <c r="B49" s="330" t="s">
        <v>62</v>
      </c>
      <c r="C49" s="331"/>
      <c r="D49" s="51">
        <v>8399</v>
      </c>
      <c r="E49" s="51">
        <v>4047</v>
      </c>
      <c r="F49" s="51">
        <v>544</v>
      </c>
      <c r="G49" s="51">
        <v>3064</v>
      </c>
      <c r="H49" s="51">
        <v>85</v>
      </c>
      <c r="I49" s="51">
        <v>274</v>
      </c>
      <c r="J49" s="51">
        <v>4352</v>
      </c>
      <c r="K49" s="51">
        <v>282</v>
      </c>
      <c r="L49" s="51">
        <v>3337</v>
      </c>
      <c r="M49" s="51">
        <v>291</v>
      </c>
      <c r="N49" s="51">
        <v>390</v>
      </c>
    </row>
    <row r="50" spans="2:14" ht="16.5" customHeight="1">
      <c r="B50" s="330" t="s">
        <v>63</v>
      </c>
      <c r="C50" s="331"/>
      <c r="D50" s="51">
        <v>9872</v>
      </c>
      <c r="E50" s="51">
        <v>4804</v>
      </c>
      <c r="F50" s="51">
        <v>502</v>
      </c>
      <c r="G50" s="51">
        <v>3701</v>
      </c>
      <c r="H50" s="51">
        <v>212</v>
      </c>
      <c r="I50" s="51">
        <v>293</v>
      </c>
      <c r="J50" s="51">
        <v>5068</v>
      </c>
      <c r="K50" s="51">
        <v>230</v>
      </c>
      <c r="L50" s="51">
        <v>3741</v>
      </c>
      <c r="M50" s="51">
        <v>621</v>
      </c>
      <c r="N50" s="51">
        <v>408</v>
      </c>
    </row>
    <row r="51" spans="2:14" ht="16.5" customHeight="1">
      <c r="B51" s="330" t="s">
        <v>64</v>
      </c>
      <c r="C51" s="331"/>
      <c r="D51" s="51">
        <v>11663</v>
      </c>
      <c r="E51" s="51">
        <v>5283</v>
      </c>
      <c r="F51" s="51">
        <v>316</v>
      </c>
      <c r="G51" s="51">
        <v>4242</v>
      </c>
      <c r="H51" s="51">
        <v>338</v>
      </c>
      <c r="I51" s="51">
        <v>268</v>
      </c>
      <c r="J51" s="51">
        <v>6380</v>
      </c>
      <c r="K51" s="51">
        <v>247</v>
      </c>
      <c r="L51" s="51">
        <v>4224</v>
      </c>
      <c r="M51" s="51">
        <v>1349</v>
      </c>
      <c r="N51" s="51">
        <v>466</v>
      </c>
    </row>
    <row r="52" spans="2:14" ht="16.5" customHeight="1">
      <c r="B52" s="330" t="s">
        <v>65</v>
      </c>
      <c r="C52" s="331"/>
      <c r="D52" s="51">
        <v>9144</v>
      </c>
      <c r="E52" s="51">
        <v>4075</v>
      </c>
      <c r="F52" s="51">
        <v>129</v>
      </c>
      <c r="G52" s="51">
        <v>3309</v>
      </c>
      <c r="H52" s="51">
        <v>373</v>
      </c>
      <c r="I52" s="51">
        <v>164</v>
      </c>
      <c r="J52" s="51">
        <v>5069</v>
      </c>
      <c r="K52" s="51">
        <v>156</v>
      </c>
      <c r="L52" s="51">
        <v>2780</v>
      </c>
      <c r="M52" s="51">
        <v>1691</v>
      </c>
      <c r="N52" s="51">
        <v>308</v>
      </c>
    </row>
    <row r="53" spans="2:14" ht="16.5" customHeight="1">
      <c r="B53" s="330" t="s">
        <v>66</v>
      </c>
      <c r="C53" s="331"/>
      <c r="D53" s="51">
        <v>6537</v>
      </c>
      <c r="E53" s="51">
        <v>2687</v>
      </c>
      <c r="F53" s="51">
        <v>44</v>
      </c>
      <c r="G53" s="51">
        <v>2138</v>
      </c>
      <c r="H53" s="51">
        <v>368</v>
      </c>
      <c r="I53" s="51">
        <v>69</v>
      </c>
      <c r="J53" s="51">
        <v>3850</v>
      </c>
      <c r="K53" s="51">
        <v>112</v>
      </c>
      <c r="L53" s="51">
        <v>1440</v>
      </c>
      <c r="M53" s="51">
        <v>1996</v>
      </c>
      <c r="N53" s="51">
        <v>148</v>
      </c>
    </row>
    <row r="54" spans="2:14" ht="16.5" customHeight="1">
      <c r="B54" s="330" t="s">
        <v>68</v>
      </c>
      <c r="C54" s="331"/>
      <c r="D54" s="51">
        <v>7518</v>
      </c>
      <c r="E54" s="51">
        <v>2296</v>
      </c>
      <c r="F54" s="51">
        <v>32</v>
      </c>
      <c r="G54" s="51">
        <v>1535</v>
      </c>
      <c r="H54" s="51">
        <v>607</v>
      </c>
      <c r="I54" s="51">
        <v>31</v>
      </c>
      <c r="J54" s="51">
        <v>5222</v>
      </c>
      <c r="K54" s="51">
        <v>137</v>
      </c>
      <c r="L54" s="51">
        <v>699</v>
      </c>
      <c r="M54" s="51">
        <v>3854</v>
      </c>
      <c r="N54" s="51">
        <v>127</v>
      </c>
    </row>
    <row r="55" spans="2:14" ht="16.5" customHeight="1" thickBot="1">
      <c r="B55" s="332"/>
      <c r="C55" s="333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</row>
    <row r="56" spans="2:14" ht="16.5" customHeight="1" thickTop="1">
      <c r="B56" s="18" t="s">
        <v>2238</v>
      </c>
    </row>
    <row r="57" spans="2:14" ht="16.5" customHeight="1">
      <c r="B57" s="18" t="s">
        <v>9</v>
      </c>
    </row>
    <row r="58" spans="2:14" ht="16.5" customHeight="1">
      <c r="B58" s="18"/>
      <c r="C58" s="18"/>
    </row>
    <row r="59" spans="2:14" ht="16.5" customHeight="1">
      <c r="B59" s="18"/>
      <c r="C59" s="18"/>
    </row>
    <row r="60" spans="2:14" ht="16.5" customHeight="1">
      <c r="B60" s="18"/>
      <c r="C60" s="18"/>
    </row>
    <row r="61" spans="2:14" ht="16.5" customHeight="1">
      <c r="B61" s="18"/>
      <c r="C61" s="18"/>
    </row>
    <row r="62" spans="2:14" ht="16.5" customHeight="1">
      <c r="B62" s="18"/>
      <c r="C62" s="18"/>
    </row>
  </sheetData>
  <mergeCells count="50">
    <mergeCell ref="P4:P6"/>
    <mergeCell ref="Q4:Q6"/>
    <mergeCell ref="J5:J6"/>
    <mergeCell ref="K5:K6"/>
    <mergeCell ref="L5:L6"/>
    <mergeCell ref="M5:M6"/>
    <mergeCell ref="I5:I6"/>
    <mergeCell ref="B4:B6"/>
    <mergeCell ref="F4:N4"/>
    <mergeCell ref="O4:O6"/>
    <mergeCell ref="C4:E4"/>
    <mergeCell ref="E5:E6"/>
    <mergeCell ref="B38:C38"/>
    <mergeCell ref="N5:N6"/>
    <mergeCell ref="E36:E37"/>
    <mergeCell ref="F36:F37"/>
    <mergeCell ref="G36:G37"/>
    <mergeCell ref="H36:H37"/>
    <mergeCell ref="I36:I37"/>
    <mergeCell ref="B35:C37"/>
    <mergeCell ref="D35:D37"/>
    <mergeCell ref="E35:I35"/>
    <mergeCell ref="J35:N35"/>
    <mergeCell ref="C5:C6"/>
    <mergeCell ref="D5:D6"/>
    <mergeCell ref="F5:F6"/>
    <mergeCell ref="G5:G6"/>
    <mergeCell ref="H5:H6"/>
    <mergeCell ref="J36:J37"/>
    <mergeCell ref="K36:K37"/>
    <mergeCell ref="L36:L37"/>
    <mergeCell ref="M36:M37"/>
    <mergeCell ref="N36:N37"/>
    <mergeCell ref="B50:C50"/>
    <mergeCell ref="B39:C39"/>
    <mergeCell ref="B40:C40"/>
    <mergeCell ref="B41:C41"/>
    <mergeCell ref="B42:C42"/>
    <mergeCell ref="B43:C43"/>
    <mergeCell ref="B44:C44"/>
    <mergeCell ref="B45:C45"/>
    <mergeCell ref="B46:C46"/>
    <mergeCell ref="B47:C47"/>
    <mergeCell ref="B48:C48"/>
    <mergeCell ref="B49:C49"/>
    <mergeCell ref="B51:C51"/>
    <mergeCell ref="B52:C52"/>
    <mergeCell ref="B53:C53"/>
    <mergeCell ref="B54:C54"/>
    <mergeCell ref="B55:C55"/>
  </mergeCells>
  <phoneticPr fontId="1"/>
  <pageMargins left="0" right="0" top="0" bottom="0.39370078740157483" header="0" footer="0.19685039370078741"/>
  <pageSetup paperSize="9" scale="75" fitToHeight="0" pageOrder="overThenDown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F08230-207A-4B14-B19C-004156506579}">
  <dimension ref="A1:XER389"/>
  <sheetViews>
    <sheetView tabSelected="1" view="pageBreakPreview" topLeftCell="A372" zoomScale="50" zoomScaleNormal="80" zoomScaleSheetLayoutView="50" workbookViewId="0">
      <selection activeCell="T40" sqref="T40"/>
    </sheetView>
  </sheetViews>
  <sheetFormatPr defaultColWidth="3" defaultRowHeight="16.5" customHeight="1"/>
  <cols>
    <col min="1" max="1" width="2.83203125" style="2" customWidth="1"/>
    <col min="2" max="2" width="11.33203125" style="2" customWidth="1"/>
    <col min="3" max="8" width="8.58203125" style="2" customWidth="1"/>
    <col min="9" max="9" width="7.83203125" style="2" customWidth="1"/>
    <col min="10" max="10" width="8.08203125" style="2" customWidth="1"/>
    <col min="11" max="11" width="8.25" style="2" customWidth="1"/>
    <col min="12" max="12" width="9.5" style="2" customWidth="1"/>
    <col min="13" max="13" width="8.58203125" style="2" customWidth="1"/>
    <col min="14" max="14" width="7.58203125" style="2" customWidth="1"/>
    <col min="15" max="15" width="8.58203125" style="2" customWidth="1"/>
    <col min="16" max="18" width="8.08203125" style="2" customWidth="1"/>
    <col min="19" max="20" width="8.58203125" style="2" customWidth="1"/>
    <col min="21" max="21" width="8.08203125" style="2" customWidth="1"/>
    <col min="22" max="22" width="8.58203125" style="2" customWidth="1"/>
    <col min="23" max="23" width="8.08203125" style="2" customWidth="1"/>
    <col min="24" max="24" width="8.58203125" style="2" customWidth="1"/>
    <col min="25" max="26" width="9.08203125" style="2" customWidth="1"/>
    <col min="27" max="29" width="8.08203125" style="2" customWidth="1"/>
    <col min="30" max="30" width="4.08203125" style="2" customWidth="1"/>
    <col min="31" max="31" width="2.83203125" style="2" customWidth="1"/>
    <col min="32" max="16384" width="3" style="2"/>
  </cols>
  <sheetData>
    <row r="1" spans="1:31" ht="16.5" customHeight="1">
      <c r="A1" s="1" t="str">
        <f>VALUE(SUBSTITUTE('8・9'!R1,'6・7'!$A$2,""))+1&amp;"　Ｂ 人口"</f>
        <v>8　Ｂ 人口</v>
      </c>
      <c r="B1" s="1"/>
      <c r="C1" s="1"/>
      <c r="AE1" s="3" t="str">
        <f>"Ｂ 人口　"&amp;VALUE(SUBSTITUTE(A1,"Ｂ 人口",""))+1</f>
        <v>Ｂ 人口　9</v>
      </c>
    </row>
    <row r="2" spans="1:31" ht="16.5" customHeight="1">
      <c r="B2" s="4" t="s">
        <v>2401</v>
      </c>
      <c r="C2" s="4"/>
      <c r="Q2" s="3"/>
      <c r="Y2" s="3"/>
    </row>
    <row r="3" spans="1:31" ht="13" customHeight="1" thickBot="1">
      <c r="B3" s="4"/>
      <c r="C3" s="4"/>
      <c r="Q3" s="3"/>
      <c r="Y3" s="3"/>
      <c r="Z3" s="234" t="s">
        <v>2239</v>
      </c>
      <c r="AA3" s="165"/>
    </row>
    <row r="4" spans="1:31" ht="16.5" customHeight="1" thickTop="1">
      <c r="B4" s="416" t="s">
        <v>1</v>
      </c>
      <c r="C4" s="417"/>
      <c r="D4" s="169" t="s">
        <v>6</v>
      </c>
      <c r="E4" s="53" t="s">
        <v>69</v>
      </c>
      <c r="F4" s="53" t="s">
        <v>70</v>
      </c>
      <c r="G4" s="53" t="s">
        <v>71</v>
      </c>
      <c r="H4" s="53" t="s">
        <v>53</v>
      </c>
      <c r="I4" s="53" t="s">
        <v>54</v>
      </c>
      <c r="J4" s="53" t="s">
        <v>55</v>
      </c>
      <c r="K4" s="53" t="s">
        <v>56</v>
      </c>
      <c r="L4" s="53" t="s">
        <v>57</v>
      </c>
      <c r="M4" s="53" t="s">
        <v>58</v>
      </c>
      <c r="N4" s="53" t="s">
        <v>59</v>
      </c>
      <c r="O4" s="53" t="s">
        <v>60</v>
      </c>
      <c r="P4" s="53" t="s">
        <v>61</v>
      </c>
      <c r="Q4" s="53" t="s">
        <v>62</v>
      </c>
      <c r="R4" s="53" t="s">
        <v>63</v>
      </c>
      <c r="S4" s="53" t="s">
        <v>64</v>
      </c>
      <c r="T4" s="53" t="s">
        <v>65</v>
      </c>
      <c r="U4" s="53" t="s">
        <v>66</v>
      </c>
      <c r="V4" s="53" t="s">
        <v>67</v>
      </c>
      <c r="W4" s="53" t="s">
        <v>72</v>
      </c>
      <c r="X4" s="53" t="s">
        <v>73</v>
      </c>
      <c r="Y4" s="53" t="s">
        <v>74</v>
      </c>
      <c r="Z4" s="54" t="s">
        <v>75</v>
      </c>
    </row>
    <row r="5" spans="1:31" ht="7.5" customHeight="1">
      <c r="B5" s="386"/>
      <c r="C5" s="430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</row>
    <row r="6" spans="1:31" ht="15.75" customHeight="1">
      <c r="B6" s="377" t="s">
        <v>6</v>
      </c>
      <c r="C6" s="377"/>
      <c r="D6" s="52">
        <v>137540</v>
      </c>
      <c r="E6" s="52">
        <v>4504</v>
      </c>
      <c r="F6" s="52">
        <v>5198</v>
      </c>
      <c r="G6" s="52">
        <v>5791</v>
      </c>
      <c r="H6" s="52">
        <v>5719</v>
      </c>
      <c r="I6" s="52">
        <v>4815</v>
      </c>
      <c r="J6" s="52">
        <v>5419</v>
      </c>
      <c r="K6" s="52">
        <v>5956</v>
      </c>
      <c r="L6" s="52">
        <v>6771</v>
      </c>
      <c r="M6" s="52">
        <v>8108</v>
      </c>
      <c r="N6" s="52">
        <v>10331</v>
      </c>
      <c r="O6" s="52">
        <v>8777</v>
      </c>
      <c r="P6" s="52">
        <v>7940</v>
      </c>
      <c r="Q6" s="52">
        <v>8399</v>
      </c>
      <c r="R6" s="52">
        <v>9872</v>
      </c>
      <c r="S6" s="52">
        <v>11663</v>
      </c>
      <c r="T6" s="52">
        <v>9144</v>
      </c>
      <c r="U6" s="52">
        <v>6537</v>
      </c>
      <c r="V6" s="52">
        <v>4583</v>
      </c>
      <c r="W6" s="52">
        <v>2152</v>
      </c>
      <c r="X6" s="52">
        <v>687</v>
      </c>
      <c r="Y6" s="52">
        <v>96</v>
      </c>
      <c r="Z6" s="52">
        <v>5078</v>
      </c>
      <c r="AA6" s="4"/>
    </row>
    <row r="7" spans="1:31" ht="15.75" customHeight="1">
      <c r="B7" s="361" t="s">
        <v>42</v>
      </c>
      <c r="C7" s="361"/>
      <c r="D7" s="51">
        <v>91047</v>
      </c>
      <c r="E7" s="51">
        <v>2954</v>
      </c>
      <c r="F7" s="51">
        <v>3494</v>
      </c>
      <c r="G7" s="51">
        <v>3875</v>
      </c>
      <c r="H7" s="51">
        <v>3789</v>
      </c>
      <c r="I7" s="51">
        <v>3176</v>
      </c>
      <c r="J7" s="51">
        <v>3452</v>
      </c>
      <c r="K7" s="51">
        <v>3879</v>
      </c>
      <c r="L7" s="51">
        <v>4533</v>
      </c>
      <c r="M7" s="51">
        <v>5524</v>
      </c>
      <c r="N7" s="51">
        <v>6872</v>
      </c>
      <c r="O7" s="51">
        <v>5766</v>
      </c>
      <c r="P7" s="51">
        <v>5165</v>
      </c>
      <c r="Q7" s="51">
        <v>5536</v>
      </c>
      <c r="R7" s="51">
        <v>6451</v>
      </c>
      <c r="S7" s="51">
        <v>7566</v>
      </c>
      <c r="T7" s="51">
        <v>5852</v>
      </c>
      <c r="U7" s="51">
        <v>4201</v>
      </c>
      <c r="V7" s="51">
        <v>2840</v>
      </c>
      <c r="W7" s="51">
        <v>1332</v>
      </c>
      <c r="X7" s="51">
        <v>438</v>
      </c>
      <c r="Y7" s="51">
        <v>58</v>
      </c>
      <c r="Z7" s="51">
        <v>4294</v>
      </c>
    </row>
    <row r="8" spans="1:31" ht="15.75" customHeight="1">
      <c r="B8" s="361" t="s">
        <v>43</v>
      </c>
      <c r="C8" s="361"/>
      <c r="D8" s="51">
        <v>29135</v>
      </c>
      <c r="E8" s="51">
        <v>1125</v>
      </c>
      <c r="F8" s="51">
        <v>1122</v>
      </c>
      <c r="G8" s="51">
        <v>1225</v>
      </c>
      <c r="H8" s="51">
        <v>1236</v>
      </c>
      <c r="I8" s="51">
        <v>1166</v>
      </c>
      <c r="J8" s="51">
        <v>1543</v>
      </c>
      <c r="K8" s="51">
        <v>1495</v>
      </c>
      <c r="L8" s="51">
        <v>1531</v>
      </c>
      <c r="M8" s="51">
        <v>1613</v>
      </c>
      <c r="N8" s="51">
        <v>2172</v>
      </c>
      <c r="O8" s="51">
        <v>1870</v>
      </c>
      <c r="P8" s="51">
        <v>1795</v>
      </c>
      <c r="Q8" s="51">
        <v>1740</v>
      </c>
      <c r="R8" s="51">
        <v>1991</v>
      </c>
      <c r="S8" s="51">
        <v>2255</v>
      </c>
      <c r="T8" s="51">
        <v>1765</v>
      </c>
      <c r="U8" s="51">
        <v>1313</v>
      </c>
      <c r="V8" s="51">
        <v>932</v>
      </c>
      <c r="W8" s="51">
        <v>386</v>
      </c>
      <c r="X8" s="51">
        <v>121</v>
      </c>
      <c r="Y8" s="51">
        <v>16</v>
      </c>
      <c r="Z8" s="51">
        <v>723</v>
      </c>
    </row>
    <row r="9" spans="1:31" s="4" customFormat="1" ht="15.75" customHeight="1">
      <c r="B9" s="361" t="s">
        <v>44</v>
      </c>
      <c r="C9" s="361"/>
      <c r="D9" s="51">
        <v>14474</v>
      </c>
      <c r="E9" s="51">
        <v>389</v>
      </c>
      <c r="F9" s="51">
        <v>537</v>
      </c>
      <c r="G9" s="51">
        <v>615</v>
      </c>
      <c r="H9" s="51">
        <v>621</v>
      </c>
      <c r="I9" s="51">
        <v>428</v>
      </c>
      <c r="J9" s="51">
        <v>373</v>
      </c>
      <c r="K9" s="51">
        <v>514</v>
      </c>
      <c r="L9" s="51">
        <v>623</v>
      </c>
      <c r="M9" s="51">
        <v>844</v>
      </c>
      <c r="N9" s="51">
        <v>1145</v>
      </c>
      <c r="O9" s="51">
        <v>988</v>
      </c>
      <c r="P9" s="51">
        <v>777</v>
      </c>
      <c r="Q9" s="51">
        <v>906</v>
      </c>
      <c r="R9" s="51">
        <v>1151</v>
      </c>
      <c r="S9" s="51">
        <v>1541</v>
      </c>
      <c r="T9" s="51">
        <v>1266</v>
      </c>
      <c r="U9" s="51">
        <v>755</v>
      </c>
      <c r="V9" s="51">
        <v>566</v>
      </c>
      <c r="W9" s="51">
        <v>286</v>
      </c>
      <c r="X9" s="51">
        <v>81</v>
      </c>
      <c r="Y9" s="51">
        <v>11</v>
      </c>
      <c r="Z9" s="51">
        <v>57</v>
      </c>
      <c r="AA9" s="2"/>
    </row>
    <row r="10" spans="1:31" ht="15.75" customHeight="1">
      <c r="B10" s="361" t="s">
        <v>45</v>
      </c>
      <c r="C10" s="361"/>
      <c r="D10" s="51">
        <v>2884</v>
      </c>
      <c r="E10" s="51">
        <v>36</v>
      </c>
      <c r="F10" s="51">
        <v>45</v>
      </c>
      <c r="G10" s="51">
        <v>76</v>
      </c>
      <c r="H10" s="51">
        <v>73</v>
      </c>
      <c r="I10" s="51">
        <v>45</v>
      </c>
      <c r="J10" s="51">
        <v>51</v>
      </c>
      <c r="K10" s="51">
        <v>68</v>
      </c>
      <c r="L10" s="51">
        <v>84</v>
      </c>
      <c r="M10" s="51">
        <v>127</v>
      </c>
      <c r="N10" s="51">
        <v>142</v>
      </c>
      <c r="O10" s="51">
        <v>153</v>
      </c>
      <c r="P10" s="51">
        <v>203</v>
      </c>
      <c r="Q10" s="51">
        <v>217</v>
      </c>
      <c r="R10" s="51">
        <v>279</v>
      </c>
      <c r="S10" s="51">
        <v>301</v>
      </c>
      <c r="T10" s="51">
        <v>261</v>
      </c>
      <c r="U10" s="51">
        <v>268</v>
      </c>
      <c r="V10" s="51">
        <v>245</v>
      </c>
      <c r="W10" s="51">
        <v>148</v>
      </c>
      <c r="X10" s="51">
        <v>47</v>
      </c>
      <c r="Y10" s="51">
        <v>11</v>
      </c>
      <c r="Z10" s="51">
        <v>4</v>
      </c>
    </row>
    <row r="11" spans="1:31" ht="15" customHeight="1">
      <c r="B11" s="361" t="s">
        <v>46</v>
      </c>
      <c r="C11" s="361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51"/>
      <c r="O11" s="51"/>
      <c r="P11" s="51"/>
      <c r="Q11" s="51"/>
      <c r="R11" s="51"/>
      <c r="S11" s="51"/>
      <c r="T11" s="51"/>
      <c r="U11" s="51"/>
      <c r="V11" s="51"/>
      <c r="W11" s="51"/>
      <c r="X11" s="51"/>
      <c r="Y11" s="51"/>
      <c r="Z11" s="51"/>
    </row>
    <row r="12" spans="1:31" ht="15.75" customHeight="1">
      <c r="B12" s="373" t="s">
        <v>24</v>
      </c>
      <c r="C12" s="373"/>
      <c r="D12" s="51">
        <v>9533</v>
      </c>
      <c r="E12" s="51">
        <v>437</v>
      </c>
      <c r="F12" s="51">
        <v>493</v>
      </c>
      <c r="G12" s="51">
        <v>412</v>
      </c>
      <c r="H12" s="51">
        <v>461</v>
      </c>
      <c r="I12" s="51">
        <v>411</v>
      </c>
      <c r="J12" s="51">
        <v>444</v>
      </c>
      <c r="K12" s="51">
        <v>575</v>
      </c>
      <c r="L12" s="51">
        <v>626</v>
      </c>
      <c r="M12" s="51">
        <v>626</v>
      </c>
      <c r="N12" s="51">
        <v>699</v>
      </c>
      <c r="O12" s="51">
        <v>528</v>
      </c>
      <c r="P12" s="51">
        <v>435</v>
      </c>
      <c r="Q12" s="51">
        <v>436</v>
      </c>
      <c r="R12" s="51">
        <v>600</v>
      </c>
      <c r="S12" s="51">
        <v>690</v>
      </c>
      <c r="T12" s="51">
        <v>476</v>
      </c>
      <c r="U12" s="51">
        <v>362</v>
      </c>
      <c r="V12" s="51">
        <v>268</v>
      </c>
      <c r="W12" s="51">
        <v>121</v>
      </c>
      <c r="X12" s="51">
        <v>34</v>
      </c>
      <c r="Y12" s="51">
        <v>7</v>
      </c>
      <c r="Z12" s="51">
        <v>392</v>
      </c>
    </row>
    <row r="13" spans="1:31" ht="15.75" customHeight="1">
      <c r="B13" s="373" t="s">
        <v>25</v>
      </c>
      <c r="C13" s="373"/>
      <c r="D13" s="51">
        <v>5773</v>
      </c>
      <c r="E13" s="51">
        <v>250</v>
      </c>
      <c r="F13" s="51">
        <v>239</v>
      </c>
      <c r="G13" s="51">
        <v>260</v>
      </c>
      <c r="H13" s="51">
        <v>229</v>
      </c>
      <c r="I13" s="51">
        <v>180</v>
      </c>
      <c r="J13" s="51">
        <v>256</v>
      </c>
      <c r="K13" s="51">
        <v>291</v>
      </c>
      <c r="L13" s="51">
        <v>312</v>
      </c>
      <c r="M13" s="51">
        <v>378</v>
      </c>
      <c r="N13" s="51">
        <v>390</v>
      </c>
      <c r="O13" s="51">
        <v>325</v>
      </c>
      <c r="P13" s="51">
        <v>313</v>
      </c>
      <c r="Q13" s="51">
        <v>368</v>
      </c>
      <c r="R13" s="51">
        <v>388</v>
      </c>
      <c r="S13" s="51">
        <v>414</v>
      </c>
      <c r="T13" s="51">
        <v>354</v>
      </c>
      <c r="U13" s="51">
        <v>298</v>
      </c>
      <c r="V13" s="51">
        <v>230</v>
      </c>
      <c r="W13" s="51">
        <v>99</v>
      </c>
      <c r="X13" s="51">
        <v>28</v>
      </c>
      <c r="Y13" s="51">
        <v>6</v>
      </c>
      <c r="Z13" s="51">
        <v>165</v>
      </c>
    </row>
    <row r="14" spans="1:31" ht="15.75" customHeight="1">
      <c r="B14" s="373" t="s">
        <v>26</v>
      </c>
      <c r="C14" s="373"/>
      <c r="D14" s="51">
        <v>896</v>
      </c>
      <c r="E14" s="51">
        <v>18</v>
      </c>
      <c r="F14" s="51">
        <v>13</v>
      </c>
      <c r="G14" s="51">
        <v>14</v>
      </c>
      <c r="H14" s="51">
        <v>16</v>
      </c>
      <c r="I14" s="51">
        <v>19</v>
      </c>
      <c r="J14" s="51">
        <v>25</v>
      </c>
      <c r="K14" s="51">
        <v>23</v>
      </c>
      <c r="L14" s="51">
        <v>28</v>
      </c>
      <c r="M14" s="51">
        <v>31</v>
      </c>
      <c r="N14" s="51">
        <v>46</v>
      </c>
      <c r="O14" s="51">
        <v>52</v>
      </c>
      <c r="P14" s="51">
        <v>50</v>
      </c>
      <c r="Q14" s="51">
        <v>65</v>
      </c>
      <c r="R14" s="51">
        <v>92</v>
      </c>
      <c r="S14" s="51">
        <v>112</v>
      </c>
      <c r="T14" s="51">
        <v>99</v>
      </c>
      <c r="U14" s="51">
        <v>91</v>
      </c>
      <c r="V14" s="51">
        <v>66</v>
      </c>
      <c r="W14" s="51">
        <v>24</v>
      </c>
      <c r="X14" s="51">
        <v>5</v>
      </c>
      <c r="Y14" s="51">
        <v>1</v>
      </c>
      <c r="Z14" s="51">
        <v>6</v>
      </c>
    </row>
    <row r="15" spans="1:31" ht="15.75" customHeight="1">
      <c r="B15" s="373" t="s">
        <v>27</v>
      </c>
      <c r="C15" s="373"/>
      <c r="D15" s="51">
        <v>182</v>
      </c>
      <c r="E15" s="51">
        <v>1</v>
      </c>
      <c r="F15" s="51">
        <v>0</v>
      </c>
      <c r="G15" s="51">
        <v>0</v>
      </c>
      <c r="H15" s="51">
        <v>0</v>
      </c>
      <c r="I15" s="51">
        <v>0</v>
      </c>
      <c r="J15" s="51">
        <v>0</v>
      </c>
      <c r="K15" s="51">
        <v>6</v>
      </c>
      <c r="L15" s="51">
        <v>7</v>
      </c>
      <c r="M15" s="51">
        <v>0</v>
      </c>
      <c r="N15" s="51">
        <v>2</v>
      </c>
      <c r="O15" s="51">
        <v>3</v>
      </c>
      <c r="P15" s="51">
        <v>10</v>
      </c>
      <c r="Q15" s="51">
        <v>17</v>
      </c>
      <c r="R15" s="51">
        <v>18</v>
      </c>
      <c r="S15" s="51">
        <v>25</v>
      </c>
      <c r="T15" s="51">
        <v>28</v>
      </c>
      <c r="U15" s="51">
        <v>28</v>
      </c>
      <c r="V15" s="51">
        <v>20</v>
      </c>
      <c r="W15" s="51">
        <v>13</v>
      </c>
      <c r="X15" s="51">
        <v>4</v>
      </c>
      <c r="Y15" s="51">
        <v>0</v>
      </c>
      <c r="Z15" s="51">
        <v>0</v>
      </c>
    </row>
    <row r="16" spans="1:31" ht="15.75" customHeight="1">
      <c r="B16" s="373" t="s">
        <v>28</v>
      </c>
      <c r="C16" s="373"/>
      <c r="D16" s="51">
        <v>2366</v>
      </c>
      <c r="E16" s="51">
        <v>73</v>
      </c>
      <c r="F16" s="51">
        <v>79</v>
      </c>
      <c r="G16" s="51">
        <v>117</v>
      </c>
      <c r="H16" s="51">
        <v>92</v>
      </c>
      <c r="I16" s="51">
        <v>68</v>
      </c>
      <c r="J16" s="51">
        <v>71</v>
      </c>
      <c r="K16" s="51">
        <v>90</v>
      </c>
      <c r="L16" s="51">
        <v>112</v>
      </c>
      <c r="M16" s="51">
        <v>147</v>
      </c>
      <c r="N16" s="51">
        <v>178</v>
      </c>
      <c r="O16" s="51">
        <v>150</v>
      </c>
      <c r="P16" s="51">
        <v>122</v>
      </c>
      <c r="Q16" s="51">
        <v>126</v>
      </c>
      <c r="R16" s="51">
        <v>228</v>
      </c>
      <c r="S16" s="51">
        <v>221</v>
      </c>
      <c r="T16" s="51">
        <v>211</v>
      </c>
      <c r="U16" s="51">
        <v>125</v>
      </c>
      <c r="V16" s="51">
        <v>78</v>
      </c>
      <c r="W16" s="51">
        <v>25</v>
      </c>
      <c r="X16" s="51">
        <v>11</v>
      </c>
      <c r="Y16" s="51">
        <v>2</v>
      </c>
      <c r="Z16" s="51">
        <v>40</v>
      </c>
    </row>
    <row r="17" spans="2:28" ht="15.75" customHeight="1">
      <c r="B17" s="373" t="s">
        <v>29</v>
      </c>
      <c r="C17" s="373"/>
      <c r="D17" s="51">
        <v>3076</v>
      </c>
      <c r="E17" s="51">
        <v>104</v>
      </c>
      <c r="F17" s="51">
        <v>109</v>
      </c>
      <c r="G17" s="51">
        <v>151</v>
      </c>
      <c r="H17" s="51">
        <v>131</v>
      </c>
      <c r="I17" s="51">
        <v>97</v>
      </c>
      <c r="J17" s="51">
        <v>99</v>
      </c>
      <c r="K17" s="51">
        <v>128</v>
      </c>
      <c r="L17" s="51">
        <v>132</v>
      </c>
      <c r="M17" s="51">
        <v>185</v>
      </c>
      <c r="N17" s="51">
        <v>244</v>
      </c>
      <c r="O17" s="51">
        <v>186</v>
      </c>
      <c r="P17" s="51">
        <v>158</v>
      </c>
      <c r="Q17" s="51">
        <v>184</v>
      </c>
      <c r="R17" s="51">
        <v>219</v>
      </c>
      <c r="S17" s="51">
        <v>285</v>
      </c>
      <c r="T17" s="51">
        <v>242</v>
      </c>
      <c r="U17" s="51">
        <v>169</v>
      </c>
      <c r="V17" s="51">
        <v>127</v>
      </c>
      <c r="W17" s="51">
        <v>49</v>
      </c>
      <c r="X17" s="51">
        <v>21</v>
      </c>
      <c r="Y17" s="51">
        <v>3</v>
      </c>
      <c r="Z17" s="51">
        <v>53</v>
      </c>
    </row>
    <row r="18" spans="2:28" ht="15.75" customHeight="1">
      <c r="B18" s="373" t="s">
        <v>30</v>
      </c>
      <c r="C18" s="373"/>
      <c r="D18" s="51">
        <v>1537</v>
      </c>
      <c r="E18" s="51">
        <v>22</v>
      </c>
      <c r="F18" s="51">
        <v>29</v>
      </c>
      <c r="G18" s="51">
        <v>31</v>
      </c>
      <c r="H18" s="51">
        <v>34</v>
      </c>
      <c r="I18" s="51">
        <v>39</v>
      </c>
      <c r="J18" s="51">
        <v>45</v>
      </c>
      <c r="K18" s="51">
        <v>40</v>
      </c>
      <c r="L18" s="51">
        <v>46</v>
      </c>
      <c r="M18" s="51">
        <v>51</v>
      </c>
      <c r="N18" s="51">
        <v>72</v>
      </c>
      <c r="O18" s="51">
        <v>67</v>
      </c>
      <c r="P18" s="51">
        <v>91</v>
      </c>
      <c r="Q18" s="51">
        <v>95</v>
      </c>
      <c r="R18" s="51">
        <v>134</v>
      </c>
      <c r="S18" s="51">
        <v>164</v>
      </c>
      <c r="T18" s="51">
        <v>162</v>
      </c>
      <c r="U18" s="51">
        <v>147</v>
      </c>
      <c r="V18" s="51">
        <v>138</v>
      </c>
      <c r="W18" s="51">
        <v>92</v>
      </c>
      <c r="X18" s="51">
        <v>31</v>
      </c>
      <c r="Y18" s="51">
        <v>5</v>
      </c>
      <c r="Z18" s="51">
        <v>2</v>
      </c>
    </row>
    <row r="19" spans="2:28" ht="15.75" customHeight="1">
      <c r="B19" s="373" t="s">
        <v>31</v>
      </c>
      <c r="C19" s="373"/>
      <c r="D19" s="51">
        <v>7530</v>
      </c>
      <c r="E19" s="51">
        <v>327</v>
      </c>
      <c r="F19" s="51">
        <v>402</v>
      </c>
      <c r="G19" s="51">
        <v>429</v>
      </c>
      <c r="H19" s="51">
        <v>325</v>
      </c>
      <c r="I19" s="51">
        <v>246</v>
      </c>
      <c r="J19" s="51">
        <v>309</v>
      </c>
      <c r="K19" s="51">
        <v>412</v>
      </c>
      <c r="L19" s="51">
        <v>417</v>
      </c>
      <c r="M19" s="51">
        <v>492</v>
      </c>
      <c r="N19" s="51">
        <v>620</v>
      </c>
      <c r="O19" s="51">
        <v>451</v>
      </c>
      <c r="P19" s="51">
        <v>394</v>
      </c>
      <c r="Q19" s="51">
        <v>399</v>
      </c>
      <c r="R19" s="51">
        <v>516</v>
      </c>
      <c r="S19" s="51">
        <v>592</v>
      </c>
      <c r="T19" s="51">
        <v>433</v>
      </c>
      <c r="U19" s="51">
        <v>367</v>
      </c>
      <c r="V19" s="51">
        <v>218</v>
      </c>
      <c r="W19" s="51">
        <v>95</v>
      </c>
      <c r="X19" s="51">
        <v>32</v>
      </c>
      <c r="Y19" s="51">
        <v>3</v>
      </c>
      <c r="Z19" s="51">
        <v>51</v>
      </c>
    </row>
    <row r="20" spans="2:28" ht="15.75" customHeight="1">
      <c r="B20" s="373" t="s">
        <v>32</v>
      </c>
      <c r="C20" s="373"/>
      <c r="D20" s="51">
        <v>651</v>
      </c>
      <c r="E20" s="51">
        <v>6</v>
      </c>
      <c r="F20" s="51">
        <v>11</v>
      </c>
      <c r="G20" s="51">
        <v>6</v>
      </c>
      <c r="H20" s="51">
        <v>11</v>
      </c>
      <c r="I20" s="51">
        <v>11</v>
      </c>
      <c r="J20" s="51">
        <v>22</v>
      </c>
      <c r="K20" s="51">
        <v>11</v>
      </c>
      <c r="L20" s="51">
        <v>23</v>
      </c>
      <c r="M20" s="51">
        <v>29</v>
      </c>
      <c r="N20" s="51">
        <v>26</v>
      </c>
      <c r="O20" s="51">
        <v>22</v>
      </c>
      <c r="P20" s="51">
        <v>36</v>
      </c>
      <c r="Q20" s="51">
        <v>46</v>
      </c>
      <c r="R20" s="51">
        <v>66</v>
      </c>
      <c r="S20" s="51">
        <v>117</v>
      </c>
      <c r="T20" s="51">
        <v>71</v>
      </c>
      <c r="U20" s="51">
        <v>58</v>
      </c>
      <c r="V20" s="51">
        <v>47</v>
      </c>
      <c r="W20" s="51">
        <v>26</v>
      </c>
      <c r="X20" s="51">
        <v>5</v>
      </c>
      <c r="Y20" s="51">
        <v>0</v>
      </c>
      <c r="Z20" s="51">
        <v>1</v>
      </c>
    </row>
    <row r="21" spans="2:28" ht="15.75" customHeight="1">
      <c r="B21" s="373" t="s">
        <v>33</v>
      </c>
      <c r="C21" s="373"/>
      <c r="D21" s="51">
        <v>592</v>
      </c>
      <c r="E21" s="51">
        <v>7</v>
      </c>
      <c r="F21" s="51">
        <v>11</v>
      </c>
      <c r="G21" s="51">
        <v>11</v>
      </c>
      <c r="H21" s="51">
        <v>14</v>
      </c>
      <c r="I21" s="51">
        <v>10</v>
      </c>
      <c r="J21" s="51">
        <v>8</v>
      </c>
      <c r="K21" s="51">
        <v>24</v>
      </c>
      <c r="L21" s="51">
        <v>18</v>
      </c>
      <c r="M21" s="51">
        <v>23</v>
      </c>
      <c r="N21" s="51">
        <v>31</v>
      </c>
      <c r="O21" s="51">
        <v>38</v>
      </c>
      <c r="P21" s="51">
        <v>38</v>
      </c>
      <c r="Q21" s="51">
        <v>53</v>
      </c>
      <c r="R21" s="51">
        <v>83</v>
      </c>
      <c r="S21" s="51">
        <v>89</v>
      </c>
      <c r="T21" s="51">
        <v>53</v>
      </c>
      <c r="U21" s="51">
        <v>30</v>
      </c>
      <c r="V21" s="51">
        <v>32</v>
      </c>
      <c r="W21" s="51">
        <v>12</v>
      </c>
      <c r="X21" s="51">
        <v>7</v>
      </c>
      <c r="Y21" s="51">
        <v>0</v>
      </c>
      <c r="Z21" s="51">
        <v>0</v>
      </c>
    </row>
    <row r="22" spans="2:28" ht="15.75" customHeight="1">
      <c r="B22" s="373" t="s">
        <v>34</v>
      </c>
      <c r="C22" s="373"/>
      <c r="D22" s="51">
        <v>4311</v>
      </c>
      <c r="E22" s="51">
        <v>86</v>
      </c>
      <c r="F22" s="51">
        <v>136</v>
      </c>
      <c r="G22" s="51">
        <v>166</v>
      </c>
      <c r="H22" s="51">
        <v>191</v>
      </c>
      <c r="I22" s="51">
        <v>137</v>
      </c>
      <c r="J22" s="51">
        <v>123</v>
      </c>
      <c r="K22" s="51">
        <v>131</v>
      </c>
      <c r="L22" s="51">
        <v>144</v>
      </c>
      <c r="M22" s="51">
        <v>219</v>
      </c>
      <c r="N22" s="51">
        <v>323</v>
      </c>
      <c r="O22" s="51">
        <v>288</v>
      </c>
      <c r="P22" s="51">
        <v>295</v>
      </c>
      <c r="Q22" s="51">
        <v>364</v>
      </c>
      <c r="R22" s="51">
        <v>367</v>
      </c>
      <c r="S22" s="51">
        <v>456</v>
      </c>
      <c r="T22" s="51">
        <v>352</v>
      </c>
      <c r="U22" s="51">
        <v>227</v>
      </c>
      <c r="V22" s="51">
        <v>148</v>
      </c>
      <c r="W22" s="51">
        <v>91</v>
      </c>
      <c r="X22" s="51">
        <v>32</v>
      </c>
      <c r="Y22" s="51">
        <v>5</v>
      </c>
      <c r="Z22" s="51">
        <v>30</v>
      </c>
    </row>
    <row r="23" spans="2:28" ht="15.75" customHeight="1">
      <c r="B23" s="373" t="s">
        <v>35</v>
      </c>
      <c r="C23" s="373"/>
      <c r="D23" s="51">
        <v>602</v>
      </c>
      <c r="E23" s="51">
        <v>7</v>
      </c>
      <c r="F23" s="51">
        <v>16</v>
      </c>
      <c r="G23" s="51">
        <v>8</v>
      </c>
      <c r="H23" s="51">
        <v>9</v>
      </c>
      <c r="I23" s="51">
        <v>4</v>
      </c>
      <c r="J23" s="51">
        <v>11</v>
      </c>
      <c r="K23" s="51">
        <v>15</v>
      </c>
      <c r="L23" s="51">
        <v>17</v>
      </c>
      <c r="M23" s="51">
        <v>24</v>
      </c>
      <c r="N23" s="51">
        <v>29</v>
      </c>
      <c r="O23" s="51">
        <v>22</v>
      </c>
      <c r="P23" s="51">
        <v>34</v>
      </c>
      <c r="Q23" s="51">
        <v>54</v>
      </c>
      <c r="R23" s="51">
        <v>72</v>
      </c>
      <c r="S23" s="51">
        <v>85</v>
      </c>
      <c r="T23" s="51">
        <v>82</v>
      </c>
      <c r="U23" s="51">
        <v>40</v>
      </c>
      <c r="V23" s="51">
        <v>45</v>
      </c>
      <c r="W23" s="51">
        <v>22</v>
      </c>
      <c r="X23" s="51">
        <v>6</v>
      </c>
      <c r="Y23" s="51">
        <v>0</v>
      </c>
      <c r="Z23" s="51">
        <v>0</v>
      </c>
    </row>
    <row r="24" spans="2:28" ht="15.75" customHeight="1">
      <c r="B24" s="373" t="s">
        <v>36</v>
      </c>
      <c r="C24" s="373"/>
      <c r="D24" s="51">
        <v>269</v>
      </c>
      <c r="E24" s="51">
        <v>1</v>
      </c>
      <c r="F24" s="51">
        <v>5</v>
      </c>
      <c r="G24" s="51">
        <v>11</v>
      </c>
      <c r="H24" s="51">
        <v>1</v>
      </c>
      <c r="I24" s="51">
        <v>3</v>
      </c>
      <c r="J24" s="51">
        <v>3</v>
      </c>
      <c r="K24" s="51">
        <v>4</v>
      </c>
      <c r="L24" s="51">
        <v>3</v>
      </c>
      <c r="M24" s="51">
        <v>16</v>
      </c>
      <c r="N24" s="51">
        <v>5</v>
      </c>
      <c r="O24" s="51">
        <v>6</v>
      </c>
      <c r="P24" s="51">
        <v>14</v>
      </c>
      <c r="Q24" s="51">
        <v>25</v>
      </c>
      <c r="R24" s="51">
        <v>37</v>
      </c>
      <c r="S24" s="51">
        <v>34</v>
      </c>
      <c r="T24" s="51">
        <v>31</v>
      </c>
      <c r="U24" s="51">
        <v>32</v>
      </c>
      <c r="V24" s="51">
        <v>23</v>
      </c>
      <c r="W24" s="51">
        <v>13</v>
      </c>
      <c r="X24" s="51">
        <v>1</v>
      </c>
      <c r="Y24" s="51">
        <v>0</v>
      </c>
      <c r="Z24" s="51">
        <v>1</v>
      </c>
    </row>
    <row r="25" spans="2:28" ht="15.75" customHeight="1">
      <c r="B25" s="373" t="s">
        <v>37</v>
      </c>
      <c r="C25" s="373"/>
      <c r="D25" s="51">
        <v>1214</v>
      </c>
      <c r="E25" s="51">
        <v>8</v>
      </c>
      <c r="F25" s="51">
        <v>26</v>
      </c>
      <c r="G25" s="51">
        <v>21</v>
      </c>
      <c r="H25" s="51">
        <v>30</v>
      </c>
      <c r="I25" s="51">
        <v>29</v>
      </c>
      <c r="J25" s="51">
        <v>23</v>
      </c>
      <c r="K25" s="51">
        <v>31</v>
      </c>
      <c r="L25" s="51">
        <v>32</v>
      </c>
      <c r="M25" s="51">
        <v>56</v>
      </c>
      <c r="N25" s="51">
        <v>58</v>
      </c>
      <c r="O25" s="51">
        <v>73</v>
      </c>
      <c r="P25" s="51">
        <v>68</v>
      </c>
      <c r="Q25" s="51">
        <v>107</v>
      </c>
      <c r="R25" s="51">
        <v>138</v>
      </c>
      <c r="S25" s="51">
        <v>153</v>
      </c>
      <c r="T25" s="51">
        <v>103</v>
      </c>
      <c r="U25" s="51">
        <v>101</v>
      </c>
      <c r="V25" s="51">
        <v>90</v>
      </c>
      <c r="W25" s="51">
        <v>52</v>
      </c>
      <c r="X25" s="51">
        <v>12</v>
      </c>
      <c r="Y25" s="51">
        <v>2</v>
      </c>
      <c r="Z25" s="51">
        <v>1</v>
      </c>
    </row>
    <row r="26" spans="2:28" ht="15.75" customHeight="1">
      <c r="B26" s="431" t="s">
        <v>38</v>
      </c>
      <c r="C26" s="431"/>
      <c r="D26" s="114">
        <v>580</v>
      </c>
      <c r="E26" s="114">
        <v>8</v>
      </c>
      <c r="F26" s="114">
        <v>8</v>
      </c>
      <c r="G26" s="114">
        <v>9</v>
      </c>
      <c r="H26" s="114">
        <v>8</v>
      </c>
      <c r="I26" s="114">
        <v>9</v>
      </c>
      <c r="J26" s="114">
        <v>12</v>
      </c>
      <c r="K26" s="114">
        <v>17</v>
      </c>
      <c r="L26" s="114">
        <v>26</v>
      </c>
      <c r="M26" s="114">
        <v>24</v>
      </c>
      <c r="N26" s="114">
        <v>24</v>
      </c>
      <c r="O26" s="114">
        <v>31</v>
      </c>
      <c r="P26" s="114">
        <v>25</v>
      </c>
      <c r="Q26" s="114">
        <v>68</v>
      </c>
      <c r="R26" s="114">
        <v>65</v>
      </c>
      <c r="S26" s="114">
        <v>69</v>
      </c>
      <c r="T26" s="114">
        <v>50</v>
      </c>
      <c r="U26" s="114">
        <v>47</v>
      </c>
      <c r="V26" s="114">
        <v>49</v>
      </c>
      <c r="W26" s="114">
        <v>23</v>
      </c>
      <c r="X26" s="114">
        <v>8</v>
      </c>
      <c r="Y26" s="114">
        <v>0</v>
      </c>
      <c r="Z26" s="114">
        <v>0</v>
      </c>
    </row>
    <row r="27" spans="2:28" ht="15.75" customHeight="1">
      <c r="B27" s="377" t="s">
        <v>7</v>
      </c>
      <c r="C27" s="377"/>
      <c r="D27" s="52">
        <v>66686</v>
      </c>
      <c r="E27" s="52">
        <v>2267</v>
      </c>
      <c r="F27" s="52">
        <v>2653</v>
      </c>
      <c r="G27" s="52">
        <v>2994</v>
      </c>
      <c r="H27" s="52">
        <v>3063</v>
      </c>
      <c r="I27" s="52">
        <v>2686</v>
      </c>
      <c r="J27" s="52">
        <v>2986</v>
      </c>
      <c r="K27" s="52">
        <v>3178</v>
      </c>
      <c r="L27" s="52">
        <v>3488</v>
      </c>
      <c r="M27" s="52">
        <v>4076</v>
      </c>
      <c r="N27" s="52">
        <v>5189</v>
      </c>
      <c r="O27" s="52">
        <v>4286</v>
      </c>
      <c r="P27" s="52">
        <v>3834</v>
      </c>
      <c r="Q27" s="52">
        <v>4047</v>
      </c>
      <c r="R27" s="52">
        <v>4804</v>
      </c>
      <c r="S27" s="52">
        <v>5283</v>
      </c>
      <c r="T27" s="52">
        <v>4075</v>
      </c>
      <c r="U27" s="52">
        <v>2687</v>
      </c>
      <c r="V27" s="52">
        <v>1617</v>
      </c>
      <c r="W27" s="52">
        <v>539</v>
      </c>
      <c r="X27" s="52">
        <v>132</v>
      </c>
      <c r="Y27" s="52">
        <v>8</v>
      </c>
      <c r="Z27" s="52">
        <v>2794</v>
      </c>
      <c r="AA27" s="4"/>
      <c r="AB27" s="165"/>
    </row>
    <row r="28" spans="2:28" ht="15.75" customHeight="1">
      <c r="B28" s="361" t="s">
        <v>42</v>
      </c>
      <c r="C28" s="361"/>
      <c r="D28" s="51">
        <v>44028</v>
      </c>
      <c r="E28" s="51">
        <v>1466</v>
      </c>
      <c r="F28" s="51">
        <v>1769</v>
      </c>
      <c r="G28" s="51">
        <v>1982</v>
      </c>
      <c r="H28" s="51">
        <v>2022</v>
      </c>
      <c r="I28" s="51">
        <v>1764</v>
      </c>
      <c r="J28" s="51">
        <v>1842</v>
      </c>
      <c r="K28" s="51">
        <v>2086</v>
      </c>
      <c r="L28" s="51">
        <v>2307</v>
      </c>
      <c r="M28" s="51">
        <v>2750</v>
      </c>
      <c r="N28" s="51">
        <v>3453</v>
      </c>
      <c r="O28" s="51">
        <v>2822</v>
      </c>
      <c r="P28" s="51">
        <v>2464</v>
      </c>
      <c r="Q28" s="51">
        <v>2677</v>
      </c>
      <c r="R28" s="51">
        <v>3118</v>
      </c>
      <c r="S28" s="51">
        <v>3435</v>
      </c>
      <c r="T28" s="51">
        <v>2572</v>
      </c>
      <c r="U28" s="51">
        <v>1723</v>
      </c>
      <c r="V28" s="51">
        <v>1002</v>
      </c>
      <c r="W28" s="51">
        <v>330</v>
      </c>
      <c r="X28" s="51">
        <v>95</v>
      </c>
      <c r="Y28" s="51">
        <v>3</v>
      </c>
      <c r="Z28" s="51">
        <v>2346</v>
      </c>
    </row>
    <row r="29" spans="2:28" ht="15.75" customHeight="1">
      <c r="B29" s="361" t="s">
        <v>43</v>
      </c>
      <c r="C29" s="361"/>
      <c r="D29" s="51">
        <v>14467</v>
      </c>
      <c r="E29" s="51">
        <v>565</v>
      </c>
      <c r="F29" s="51">
        <v>587</v>
      </c>
      <c r="G29" s="51">
        <v>643</v>
      </c>
      <c r="H29" s="51">
        <v>688</v>
      </c>
      <c r="I29" s="51">
        <v>677</v>
      </c>
      <c r="J29" s="51">
        <v>937</v>
      </c>
      <c r="K29" s="51">
        <v>797</v>
      </c>
      <c r="L29" s="51">
        <v>810</v>
      </c>
      <c r="M29" s="51">
        <v>817</v>
      </c>
      <c r="N29" s="51">
        <v>1089</v>
      </c>
      <c r="O29" s="51">
        <v>900</v>
      </c>
      <c r="P29" s="51">
        <v>904</v>
      </c>
      <c r="Q29" s="51">
        <v>839</v>
      </c>
      <c r="R29" s="51">
        <v>1001</v>
      </c>
      <c r="S29" s="51">
        <v>1024</v>
      </c>
      <c r="T29" s="51">
        <v>791</v>
      </c>
      <c r="U29" s="51">
        <v>536</v>
      </c>
      <c r="V29" s="51">
        <v>333</v>
      </c>
      <c r="W29" s="51">
        <v>101</v>
      </c>
      <c r="X29" s="51">
        <v>19</v>
      </c>
      <c r="Y29" s="51">
        <v>2</v>
      </c>
      <c r="Z29" s="51">
        <v>407</v>
      </c>
    </row>
    <row r="30" spans="2:28" s="4" customFormat="1" ht="15.75" customHeight="1">
      <c r="B30" s="361" t="s">
        <v>44</v>
      </c>
      <c r="C30" s="361"/>
      <c r="D30" s="51">
        <v>6880</v>
      </c>
      <c r="E30" s="51">
        <v>217</v>
      </c>
      <c r="F30" s="51">
        <v>269</v>
      </c>
      <c r="G30" s="51">
        <v>323</v>
      </c>
      <c r="H30" s="51">
        <v>311</v>
      </c>
      <c r="I30" s="51">
        <v>226</v>
      </c>
      <c r="J30" s="51">
        <v>182</v>
      </c>
      <c r="K30" s="51">
        <v>259</v>
      </c>
      <c r="L30" s="51">
        <v>322</v>
      </c>
      <c r="M30" s="51">
        <v>444</v>
      </c>
      <c r="N30" s="51">
        <v>572</v>
      </c>
      <c r="O30" s="51">
        <v>479</v>
      </c>
      <c r="P30" s="51">
        <v>376</v>
      </c>
      <c r="Q30" s="51">
        <v>413</v>
      </c>
      <c r="R30" s="51">
        <v>555</v>
      </c>
      <c r="S30" s="51">
        <v>689</v>
      </c>
      <c r="T30" s="51">
        <v>590</v>
      </c>
      <c r="U30" s="51">
        <v>334</v>
      </c>
      <c r="V30" s="51">
        <v>191</v>
      </c>
      <c r="W30" s="51">
        <v>73</v>
      </c>
      <c r="X30" s="51">
        <v>16</v>
      </c>
      <c r="Y30" s="51">
        <v>1</v>
      </c>
      <c r="Z30" s="51">
        <v>38</v>
      </c>
      <c r="AA30" s="2"/>
    </row>
    <row r="31" spans="2:28" ht="15.75" customHeight="1">
      <c r="B31" s="361" t="s">
        <v>45</v>
      </c>
      <c r="C31" s="361"/>
      <c r="D31" s="51">
        <v>1311</v>
      </c>
      <c r="E31" s="51">
        <v>19</v>
      </c>
      <c r="F31" s="51">
        <v>28</v>
      </c>
      <c r="G31" s="51">
        <v>46</v>
      </c>
      <c r="H31" s="51">
        <v>42</v>
      </c>
      <c r="I31" s="51">
        <v>19</v>
      </c>
      <c r="J31" s="51">
        <v>25</v>
      </c>
      <c r="K31" s="51">
        <v>36</v>
      </c>
      <c r="L31" s="51">
        <v>49</v>
      </c>
      <c r="M31" s="51">
        <v>65</v>
      </c>
      <c r="N31" s="51">
        <v>75</v>
      </c>
      <c r="O31" s="51">
        <v>85</v>
      </c>
      <c r="P31" s="51">
        <v>90</v>
      </c>
      <c r="Q31" s="51">
        <v>118</v>
      </c>
      <c r="R31" s="51">
        <v>130</v>
      </c>
      <c r="S31" s="51">
        <v>135</v>
      </c>
      <c r="T31" s="51">
        <v>122</v>
      </c>
      <c r="U31" s="51">
        <v>94</v>
      </c>
      <c r="V31" s="51">
        <v>91</v>
      </c>
      <c r="W31" s="51">
        <v>35</v>
      </c>
      <c r="X31" s="51">
        <v>2</v>
      </c>
      <c r="Y31" s="51">
        <v>2</v>
      </c>
      <c r="Z31" s="51">
        <v>3</v>
      </c>
    </row>
    <row r="32" spans="2:28" ht="15" customHeight="1">
      <c r="B32" s="361" t="s">
        <v>46</v>
      </c>
      <c r="C32" s="361"/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51"/>
      <c r="O32" s="51"/>
      <c r="P32" s="51"/>
      <c r="Q32" s="51"/>
      <c r="R32" s="51"/>
      <c r="S32" s="51"/>
      <c r="T32" s="51"/>
      <c r="U32" s="51"/>
      <c r="V32" s="51"/>
      <c r="W32" s="51"/>
      <c r="X32" s="51"/>
      <c r="Y32" s="51"/>
      <c r="Z32" s="51"/>
    </row>
    <row r="33" spans="2:27" ht="15.75" customHeight="1">
      <c r="B33" s="373" t="s">
        <v>24</v>
      </c>
      <c r="C33" s="373"/>
      <c r="D33" s="51">
        <v>4758</v>
      </c>
      <c r="E33" s="51">
        <v>218</v>
      </c>
      <c r="F33" s="51">
        <v>241</v>
      </c>
      <c r="G33" s="51">
        <v>224</v>
      </c>
      <c r="H33" s="51">
        <v>275</v>
      </c>
      <c r="I33" s="51">
        <v>238</v>
      </c>
      <c r="J33" s="51">
        <v>222</v>
      </c>
      <c r="K33" s="51">
        <v>302</v>
      </c>
      <c r="L33" s="51">
        <v>320</v>
      </c>
      <c r="M33" s="51">
        <v>330</v>
      </c>
      <c r="N33" s="51">
        <v>374</v>
      </c>
      <c r="O33" s="51">
        <v>268</v>
      </c>
      <c r="P33" s="51">
        <v>206</v>
      </c>
      <c r="Q33" s="51">
        <v>225</v>
      </c>
      <c r="R33" s="51">
        <v>303</v>
      </c>
      <c r="S33" s="51">
        <v>314</v>
      </c>
      <c r="T33" s="51">
        <v>198</v>
      </c>
      <c r="U33" s="51">
        <v>154</v>
      </c>
      <c r="V33" s="51">
        <v>94</v>
      </c>
      <c r="W33" s="51">
        <v>28</v>
      </c>
      <c r="X33" s="51">
        <v>6</v>
      </c>
      <c r="Y33" s="51">
        <v>1</v>
      </c>
      <c r="Z33" s="51">
        <v>217</v>
      </c>
    </row>
    <row r="34" spans="2:27" ht="15.75" customHeight="1">
      <c r="B34" s="373" t="s">
        <v>25</v>
      </c>
      <c r="C34" s="373"/>
      <c r="D34" s="51">
        <v>2804</v>
      </c>
      <c r="E34" s="51">
        <v>135</v>
      </c>
      <c r="F34" s="51">
        <v>118</v>
      </c>
      <c r="G34" s="51">
        <v>141</v>
      </c>
      <c r="H34" s="51">
        <v>115</v>
      </c>
      <c r="I34" s="51">
        <v>101</v>
      </c>
      <c r="J34" s="51">
        <v>136</v>
      </c>
      <c r="K34" s="51">
        <v>158</v>
      </c>
      <c r="L34" s="51">
        <v>163</v>
      </c>
      <c r="M34" s="51">
        <v>188</v>
      </c>
      <c r="N34" s="51">
        <v>198</v>
      </c>
      <c r="O34" s="51">
        <v>164</v>
      </c>
      <c r="P34" s="51">
        <v>140</v>
      </c>
      <c r="Q34" s="51">
        <v>186</v>
      </c>
      <c r="R34" s="51">
        <v>188</v>
      </c>
      <c r="S34" s="51">
        <v>201</v>
      </c>
      <c r="T34" s="51">
        <v>161</v>
      </c>
      <c r="U34" s="51">
        <v>111</v>
      </c>
      <c r="V34" s="51">
        <v>71</v>
      </c>
      <c r="W34" s="51">
        <v>28</v>
      </c>
      <c r="X34" s="51">
        <v>6</v>
      </c>
      <c r="Y34" s="51">
        <v>0</v>
      </c>
      <c r="Z34" s="51">
        <v>95</v>
      </c>
    </row>
    <row r="35" spans="2:27" ht="15.75" customHeight="1">
      <c r="B35" s="373" t="s">
        <v>26</v>
      </c>
      <c r="C35" s="373"/>
      <c r="D35" s="51">
        <v>415</v>
      </c>
      <c r="E35" s="51">
        <v>7</v>
      </c>
      <c r="F35" s="51">
        <v>8</v>
      </c>
      <c r="G35" s="51">
        <v>8</v>
      </c>
      <c r="H35" s="51">
        <v>9</v>
      </c>
      <c r="I35" s="51">
        <v>11</v>
      </c>
      <c r="J35" s="51">
        <v>13</v>
      </c>
      <c r="K35" s="51">
        <v>14</v>
      </c>
      <c r="L35" s="51">
        <v>16</v>
      </c>
      <c r="M35" s="51">
        <v>17</v>
      </c>
      <c r="N35" s="51">
        <v>26</v>
      </c>
      <c r="O35" s="51">
        <v>31</v>
      </c>
      <c r="P35" s="51">
        <v>25</v>
      </c>
      <c r="Q35" s="51">
        <v>29</v>
      </c>
      <c r="R35" s="51">
        <v>38</v>
      </c>
      <c r="S35" s="51">
        <v>50</v>
      </c>
      <c r="T35" s="51">
        <v>43</v>
      </c>
      <c r="U35" s="51">
        <v>37</v>
      </c>
      <c r="V35" s="51">
        <v>21</v>
      </c>
      <c r="W35" s="51">
        <v>9</v>
      </c>
      <c r="X35" s="51">
        <v>0</v>
      </c>
      <c r="Y35" s="51">
        <v>0</v>
      </c>
      <c r="Z35" s="51">
        <v>3</v>
      </c>
    </row>
    <row r="36" spans="2:27" ht="15.75" customHeight="1">
      <c r="B36" s="373" t="s">
        <v>27</v>
      </c>
      <c r="C36" s="373"/>
      <c r="D36" s="51">
        <v>77</v>
      </c>
      <c r="E36" s="51">
        <v>1</v>
      </c>
      <c r="F36" s="51">
        <v>0</v>
      </c>
      <c r="G36" s="51">
        <v>0</v>
      </c>
      <c r="H36" s="51">
        <v>0</v>
      </c>
      <c r="I36" s="51">
        <v>0</v>
      </c>
      <c r="J36" s="51">
        <v>0</v>
      </c>
      <c r="K36" s="51">
        <v>3</v>
      </c>
      <c r="L36" s="51">
        <v>4</v>
      </c>
      <c r="M36" s="51">
        <v>0</v>
      </c>
      <c r="N36" s="51">
        <v>1</v>
      </c>
      <c r="O36" s="51">
        <v>1</v>
      </c>
      <c r="P36" s="51">
        <v>5</v>
      </c>
      <c r="Q36" s="51">
        <v>9</v>
      </c>
      <c r="R36" s="51">
        <v>9</v>
      </c>
      <c r="S36" s="51">
        <v>13</v>
      </c>
      <c r="T36" s="51">
        <v>6</v>
      </c>
      <c r="U36" s="51">
        <v>10</v>
      </c>
      <c r="V36" s="51">
        <v>11</v>
      </c>
      <c r="W36" s="51">
        <v>3</v>
      </c>
      <c r="X36" s="51">
        <v>1</v>
      </c>
      <c r="Y36" s="51">
        <v>0</v>
      </c>
      <c r="Z36" s="51">
        <v>0</v>
      </c>
    </row>
    <row r="37" spans="2:27" ht="15.75" customHeight="1">
      <c r="B37" s="373" t="s">
        <v>28</v>
      </c>
      <c r="C37" s="373"/>
      <c r="D37" s="51">
        <v>1172</v>
      </c>
      <c r="E37" s="51">
        <v>41</v>
      </c>
      <c r="F37" s="51">
        <v>48</v>
      </c>
      <c r="G37" s="51">
        <v>69</v>
      </c>
      <c r="H37" s="51">
        <v>39</v>
      </c>
      <c r="I37" s="51">
        <v>38</v>
      </c>
      <c r="J37" s="51">
        <v>37</v>
      </c>
      <c r="K37" s="51">
        <v>42</v>
      </c>
      <c r="L37" s="51">
        <v>60</v>
      </c>
      <c r="M37" s="51">
        <v>75</v>
      </c>
      <c r="N37" s="51">
        <v>100</v>
      </c>
      <c r="O37" s="51">
        <v>77</v>
      </c>
      <c r="P37" s="51">
        <v>64</v>
      </c>
      <c r="Q37" s="51">
        <v>55</v>
      </c>
      <c r="R37" s="51">
        <v>115</v>
      </c>
      <c r="S37" s="51">
        <v>95</v>
      </c>
      <c r="T37" s="51">
        <v>96</v>
      </c>
      <c r="U37" s="51">
        <v>62</v>
      </c>
      <c r="V37" s="51">
        <v>34</v>
      </c>
      <c r="W37" s="51">
        <v>3</v>
      </c>
      <c r="X37" s="51">
        <v>0</v>
      </c>
      <c r="Y37" s="51">
        <v>0</v>
      </c>
      <c r="Z37" s="51">
        <v>22</v>
      </c>
    </row>
    <row r="38" spans="2:27" ht="15.75" customHeight="1">
      <c r="B38" s="373" t="s">
        <v>29</v>
      </c>
      <c r="C38" s="373"/>
      <c r="D38" s="51">
        <v>1476</v>
      </c>
      <c r="E38" s="51">
        <v>53</v>
      </c>
      <c r="F38" s="51">
        <v>57</v>
      </c>
      <c r="G38" s="51">
        <v>75</v>
      </c>
      <c r="H38" s="51">
        <v>79</v>
      </c>
      <c r="I38" s="51">
        <v>51</v>
      </c>
      <c r="J38" s="51">
        <v>50</v>
      </c>
      <c r="K38" s="51">
        <v>58</v>
      </c>
      <c r="L38" s="51">
        <v>74</v>
      </c>
      <c r="M38" s="51">
        <v>89</v>
      </c>
      <c r="N38" s="51">
        <v>118</v>
      </c>
      <c r="O38" s="51">
        <v>99</v>
      </c>
      <c r="P38" s="51">
        <v>67</v>
      </c>
      <c r="Q38" s="51">
        <v>95</v>
      </c>
      <c r="R38" s="51">
        <v>99</v>
      </c>
      <c r="S38" s="51">
        <v>136</v>
      </c>
      <c r="T38" s="51">
        <v>113</v>
      </c>
      <c r="U38" s="51">
        <v>67</v>
      </c>
      <c r="V38" s="51">
        <v>52</v>
      </c>
      <c r="W38" s="51">
        <v>8</v>
      </c>
      <c r="X38" s="51">
        <v>5</v>
      </c>
      <c r="Y38" s="51">
        <v>0</v>
      </c>
      <c r="Z38" s="51">
        <v>31</v>
      </c>
    </row>
    <row r="39" spans="2:27" ht="15.75" customHeight="1">
      <c r="B39" s="373" t="s">
        <v>30</v>
      </c>
      <c r="C39" s="373"/>
      <c r="D39" s="51">
        <v>689</v>
      </c>
      <c r="E39" s="51">
        <v>9</v>
      </c>
      <c r="F39" s="51">
        <v>17</v>
      </c>
      <c r="G39" s="51">
        <v>17</v>
      </c>
      <c r="H39" s="51">
        <v>20</v>
      </c>
      <c r="I39" s="51">
        <v>20</v>
      </c>
      <c r="J39" s="51">
        <v>23</v>
      </c>
      <c r="K39" s="51">
        <v>23</v>
      </c>
      <c r="L39" s="51">
        <v>22</v>
      </c>
      <c r="M39" s="51">
        <v>23</v>
      </c>
      <c r="N39" s="51">
        <v>37</v>
      </c>
      <c r="O39" s="51">
        <v>31</v>
      </c>
      <c r="P39" s="51">
        <v>51</v>
      </c>
      <c r="Q39" s="51">
        <v>50</v>
      </c>
      <c r="R39" s="51">
        <v>67</v>
      </c>
      <c r="S39" s="51">
        <v>73</v>
      </c>
      <c r="T39" s="51">
        <v>67</v>
      </c>
      <c r="U39" s="51">
        <v>63</v>
      </c>
      <c r="V39" s="51">
        <v>50</v>
      </c>
      <c r="W39" s="51">
        <v>18</v>
      </c>
      <c r="X39" s="51">
        <v>6</v>
      </c>
      <c r="Y39" s="51">
        <v>0</v>
      </c>
      <c r="Z39" s="51">
        <v>2</v>
      </c>
    </row>
    <row r="40" spans="2:27" ht="15.75" customHeight="1">
      <c r="B40" s="373" t="s">
        <v>31</v>
      </c>
      <c r="C40" s="373"/>
      <c r="D40" s="51">
        <v>3674</v>
      </c>
      <c r="E40" s="51">
        <v>165</v>
      </c>
      <c r="F40" s="51">
        <v>208</v>
      </c>
      <c r="G40" s="51">
        <v>207</v>
      </c>
      <c r="H40" s="51">
        <v>168</v>
      </c>
      <c r="I40" s="51">
        <v>130</v>
      </c>
      <c r="J40" s="51">
        <v>166</v>
      </c>
      <c r="K40" s="51">
        <v>228</v>
      </c>
      <c r="L40" s="51">
        <v>221</v>
      </c>
      <c r="M40" s="51">
        <v>227</v>
      </c>
      <c r="N40" s="51">
        <v>315</v>
      </c>
      <c r="O40" s="51">
        <v>221</v>
      </c>
      <c r="P40" s="51">
        <v>195</v>
      </c>
      <c r="Q40" s="51">
        <v>170</v>
      </c>
      <c r="R40" s="51">
        <v>260</v>
      </c>
      <c r="S40" s="51">
        <v>276</v>
      </c>
      <c r="T40" s="51">
        <v>193</v>
      </c>
      <c r="U40" s="51">
        <v>158</v>
      </c>
      <c r="V40" s="51">
        <v>98</v>
      </c>
      <c r="W40" s="51">
        <v>29</v>
      </c>
      <c r="X40" s="51">
        <v>5</v>
      </c>
      <c r="Y40" s="51">
        <v>0</v>
      </c>
      <c r="Z40" s="51">
        <v>34</v>
      </c>
    </row>
    <row r="41" spans="2:27" ht="15.75" customHeight="1">
      <c r="B41" s="373" t="s">
        <v>32</v>
      </c>
      <c r="C41" s="373"/>
      <c r="D41" s="51">
        <v>297</v>
      </c>
      <c r="E41" s="51">
        <v>2</v>
      </c>
      <c r="F41" s="51">
        <v>4</v>
      </c>
      <c r="G41" s="51">
        <v>3</v>
      </c>
      <c r="H41" s="51">
        <v>4</v>
      </c>
      <c r="I41" s="51">
        <v>6</v>
      </c>
      <c r="J41" s="51">
        <v>7</v>
      </c>
      <c r="K41" s="51">
        <v>8</v>
      </c>
      <c r="L41" s="51">
        <v>12</v>
      </c>
      <c r="M41" s="51">
        <v>15</v>
      </c>
      <c r="N41" s="51">
        <v>13</v>
      </c>
      <c r="O41" s="51">
        <v>11</v>
      </c>
      <c r="P41" s="51">
        <v>22</v>
      </c>
      <c r="Q41" s="51">
        <v>17</v>
      </c>
      <c r="R41" s="51">
        <v>32</v>
      </c>
      <c r="S41" s="51">
        <v>54</v>
      </c>
      <c r="T41" s="51">
        <v>36</v>
      </c>
      <c r="U41" s="51">
        <v>19</v>
      </c>
      <c r="V41" s="51">
        <v>24</v>
      </c>
      <c r="W41" s="51">
        <v>6</v>
      </c>
      <c r="X41" s="51">
        <v>1</v>
      </c>
      <c r="Y41" s="51">
        <v>0</v>
      </c>
      <c r="Z41" s="51">
        <v>1</v>
      </c>
    </row>
    <row r="42" spans="2:27" ht="15.75" customHeight="1">
      <c r="B42" s="373" t="s">
        <v>33</v>
      </c>
      <c r="C42" s="373"/>
      <c r="D42" s="51">
        <v>279</v>
      </c>
      <c r="E42" s="51">
        <v>3</v>
      </c>
      <c r="F42" s="51">
        <v>6</v>
      </c>
      <c r="G42" s="51">
        <v>5</v>
      </c>
      <c r="H42" s="51">
        <v>7</v>
      </c>
      <c r="I42" s="51">
        <v>7</v>
      </c>
      <c r="J42" s="51">
        <v>5</v>
      </c>
      <c r="K42" s="51">
        <v>15</v>
      </c>
      <c r="L42" s="51">
        <v>5</v>
      </c>
      <c r="M42" s="51">
        <v>13</v>
      </c>
      <c r="N42" s="51">
        <v>16</v>
      </c>
      <c r="O42" s="51">
        <v>15</v>
      </c>
      <c r="P42" s="51">
        <v>17</v>
      </c>
      <c r="Q42" s="51">
        <v>24</v>
      </c>
      <c r="R42" s="51">
        <v>42</v>
      </c>
      <c r="S42" s="51">
        <v>46</v>
      </c>
      <c r="T42" s="51">
        <v>26</v>
      </c>
      <c r="U42" s="51">
        <v>14</v>
      </c>
      <c r="V42" s="51">
        <v>7</v>
      </c>
      <c r="W42" s="51">
        <v>3</v>
      </c>
      <c r="X42" s="51">
        <v>3</v>
      </c>
      <c r="Y42" s="51">
        <v>0</v>
      </c>
      <c r="Z42" s="51">
        <v>0</v>
      </c>
    </row>
    <row r="43" spans="2:27" ht="15.75" customHeight="1">
      <c r="B43" s="373" t="s">
        <v>34</v>
      </c>
      <c r="C43" s="373"/>
      <c r="D43" s="51">
        <v>2055</v>
      </c>
      <c r="E43" s="51">
        <v>39</v>
      </c>
      <c r="F43" s="51">
        <v>61</v>
      </c>
      <c r="G43" s="51">
        <v>80</v>
      </c>
      <c r="H43" s="51">
        <v>113</v>
      </c>
      <c r="I43" s="51">
        <v>84</v>
      </c>
      <c r="J43" s="51">
        <v>63</v>
      </c>
      <c r="K43" s="51">
        <v>67</v>
      </c>
      <c r="L43" s="51">
        <v>71</v>
      </c>
      <c r="M43" s="51">
        <v>113</v>
      </c>
      <c r="N43" s="51">
        <v>163</v>
      </c>
      <c r="O43" s="51">
        <v>130</v>
      </c>
      <c r="P43" s="51">
        <v>136</v>
      </c>
      <c r="Q43" s="51">
        <v>183</v>
      </c>
      <c r="R43" s="51">
        <v>176</v>
      </c>
      <c r="S43" s="51">
        <v>216</v>
      </c>
      <c r="T43" s="51">
        <v>170</v>
      </c>
      <c r="U43" s="51">
        <v>87</v>
      </c>
      <c r="V43" s="51">
        <v>57</v>
      </c>
      <c r="W43" s="51">
        <v>22</v>
      </c>
      <c r="X43" s="51">
        <v>4</v>
      </c>
      <c r="Y43" s="51">
        <v>1</v>
      </c>
      <c r="Z43" s="51">
        <v>19</v>
      </c>
    </row>
    <row r="44" spans="2:27" ht="15.75" customHeight="1">
      <c r="B44" s="373" t="s">
        <v>35</v>
      </c>
      <c r="C44" s="373"/>
      <c r="D44" s="51">
        <v>287</v>
      </c>
      <c r="E44" s="51">
        <v>6</v>
      </c>
      <c r="F44" s="51">
        <v>11</v>
      </c>
      <c r="G44" s="51">
        <v>4</v>
      </c>
      <c r="H44" s="51">
        <v>6</v>
      </c>
      <c r="I44" s="51">
        <v>2</v>
      </c>
      <c r="J44" s="51">
        <v>5</v>
      </c>
      <c r="K44" s="51">
        <v>10</v>
      </c>
      <c r="L44" s="51">
        <v>6</v>
      </c>
      <c r="M44" s="51">
        <v>10</v>
      </c>
      <c r="N44" s="51">
        <v>13</v>
      </c>
      <c r="O44" s="51">
        <v>8</v>
      </c>
      <c r="P44" s="51">
        <v>17</v>
      </c>
      <c r="Q44" s="51">
        <v>26</v>
      </c>
      <c r="R44" s="51">
        <v>36</v>
      </c>
      <c r="S44" s="51">
        <v>44</v>
      </c>
      <c r="T44" s="51">
        <v>39</v>
      </c>
      <c r="U44" s="51">
        <v>18</v>
      </c>
      <c r="V44" s="51">
        <v>15</v>
      </c>
      <c r="W44" s="51">
        <v>10</v>
      </c>
      <c r="X44" s="51">
        <v>1</v>
      </c>
      <c r="Y44" s="51">
        <v>0</v>
      </c>
      <c r="Z44" s="51">
        <v>0</v>
      </c>
    </row>
    <row r="45" spans="2:27" ht="15.75" customHeight="1">
      <c r="B45" s="373" t="s">
        <v>36</v>
      </c>
      <c r="C45" s="373"/>
      <c r="D45" s="51">
        <v>129</v>
      </c>
      <c r="E45" s="51">
        <v>1</v>
      </c>
      <c r="F45" s="51">
        <v>3</v>
      </c>
      <c r="G45" s="51">
        <v>8</v>
      </c>
      <c r="H45" s="51">
        <v>0</v>
      </c>
      <c r="I45" s="51">
        <v>3</v>
      </c>
      <c r="J45" s="51">
        <v>2</v>
      </c>
      <c r="K45" s="51">
        <v>2</v>
      </c>
      <c r="L45" s="51">
        <v>1</v>
      </c>
      <c r="M45" s="51">
        <v>8</v>
      </c>
      <c r="N45" s="51">
        <v>3</v>
      </c>
      <c r="O45" s="51">
        <v>4</v>
      </c>
      <c r="P45" s="51">
        <v>9</v>
      </c>
      <c r="Q45" s="51">
        <v>15</v>
      </c>
      <c r="R45" s="51">
        <v>16</v>
      </c>
      <c r="S45" s="51">
        <v>15</v>
      </c>
      <c r="T45" s="51">
        <v>18</v>
      </c>
      <c r="U45" s="51">
        <v>10</v>
      </c>
      <c r="V45" s="51">
        <v>8</v>
      </c>
      <c r="W45" s="51">
        <v>2</v>
      </c>
      <c r="X45" s="51">
        <v>0</v>
      </c>
      <c r="Y45" s="51">
        <v>0</v>
      </c>
      <c r="Z45" s="51">
        <v>1</v>
      </c>
    </row>
    <row r="46" spans="2:27" ht="15.75" customHeight="1">
      <c r="B46" s="373" t="s">
        <v>37</v>
      </c>
      <c r="C46" s="373"/>
      <c r="D46" s="51">
        <v>559</v>
      </c>
      <c r="E46" s="51">
        <v>3</v>
      </c>
      <c r="F46" s="51">
        <v>15</v>
      </c>
      <c r="G46" s="51">
        <v>13</v>
      </c>
      <c r="H46" s="51">
        <v>16</v>
      </c>
      <c r="I46" s="51">
        <v>18</v>
      </c>
      <c r="J46" s="51">
        <v>14</v>
      </c>
      <c r="K46" s="51">
        <v>16</v>
      </c>
      <c r="L46" s="51">
        <v>15</v>
      </c>
      <c r="M46" s="51">
        <v>32</v>
      </c>
      <c r="N46" s="51">
        <v>33</v>
      </c>
      <c r="O46" s="51">
        <v>28</v>
      </c>
      <c r="P46" s="51">
        <v>35</v>
      </c>
      <c r="Q46" s="51">
        <v>61</v>
      </c>
      <c r="R46" s="51">
        <v>67</v>
      </c>
      <c r="S46" s="51">
        <v>79</v>
      </c>
      <c r="T46" s="51">
        <v>36</v>
      </c>
      <c r="U46" s="51">
        <v>35</v>
      </c>
      <c r="V46" s="51">
        <v>31</v>
      </c>
      <c r="W46" s="51">
        <v>10</v>
      </c>
      <c r="X46" s="51">
        <v>0</v>
      </c>
      <c r="Y46" s="51">
        <v>1</v>
      </c>
      <c r="Z46" s="51">
        <v>1</v>
      </c>
    </row>
    <row r="47" spans="2:27" ht="15.75" customHeight="1">
      <c r="B47" s="431" t="s">
        <v>38</v>
      </c>
      <c r="C47" s="431"/>
      <c r="D47" s="114">
        <v>267</v>
      </c>
      <c r="E47" s="114">
        <v>5</v>
      </c>
      <c r="F47" s="114">
        <v>4</v>
      </c>
      <c r="G47" s="114">
        <v>4</v>
      </c>
      <c r="H47" s="114">
        <v>7</v>
      </c>
      <c r="I47" s="114">
        <v>4</v>
      </c>
      <c r="J47" s="114">
        <v>6</v>
      </c>
      <c r="K47" s="114">
        <v>11</v>
      </c>
      <c r="L47" s="114">
        <v>11</v>
      </c>
      <c r="M47" s="114">
        <v>16</v>
      </c>
      <c r="N47" s="114">
        <v>14</v>
      </c>
      <c r="O47" s="114">
        <v>16</v>
      </c>
      <c r="P47" s="114">
        <v>8</v>
      </c>
      <c r="Q47" s="114">
        <v>34</v>
      </c>
      <c r="R47" s="114">
        <v>33</v>
      </c>
      <c r="S47" s="114">
        <v>34</v>
      </c>
      <c r="T47" s="114">
        <v>19</v>
      </c>
      <c r="U47" s="114">
        <v>18</v>
      </c>
      <c r="V47" s="114">
        <v>15</v>
      </c>
      <c r="W47" s="114">
        <v>7</v>
      </c>
      <c r="X47" s="114">
        <v>1</v>
      </c>
      <c r="Y47" s="114">
        <v>0</v>
      </c>
      <c r="Z47" s="114">
        <v>0</v>
      </c>
    </row>
    <row r="48" spans="2:27" ht="15.75" customHeight="1">
      <c r="B48" s="377" t="s">
        <v>8</v>
      </c>
      <c r="C48" s="377"/>
      <c r="D48" s="52">
        <v>70854</v>
      </c>
      <c r="E48" s="52">
        <v>2237</v>
      </c>
      <c r="F48" s="52">
        <v>2545</v>
      </c>
      <c r="G48" s="52">
        <v>2797</v>
      </c>
      <c r="H48" s="52">
        <v>2656</v>
      </c>
      <c r="I48" s="52">
        <v>2129</v>
      </c>
      <c r="J48" s="52">
        <v>2433</v>
      </c>
      <c r="K48" s="52">
        <v>2778</v>
      </c>
      <c r="L48" s="52">
        <v>3283</v>
      </c>
      <c r="M48" s="52">
        <v>4032</v>
      </c>
      <c r="N48" s="52">
        <v>5142</v>
      </c>
      <c r="O48" s="52">
        <v>4491</v>
      </c>
      <c r="P48" s="52">
        <v>4106</v>
      </c>
      <c r="Q48" s="52">
        <v>4352</v>
      </c>
      <c r="R48" s="52">
        <v>5068</v>
      </c>
      <c r="S48" s="52">
        <v>6380</v>
      </c>
      <c r="T48" s="52">
        <v>5069</v>
      </c>
      <c r="U48" s="52">
        <v>3850</v>
      </c>
      <c r="V48" s="52">
        <v>2966</v>
      </c>
      <c r="W48" s="52">
        <v>1613</v>
      </c>
      <c r="X48" s="52">
        <v>555</v>
      </c>
      <c r="Y48" s="52">
        <v>88</v>
      </c>
      <c r="Z48" s="52">
        <v>2284</v>
      </c>
      <c r="AA48" s="4"/>
    </row>
    <row r="49" spans="2:27" ht="15.75" customHeight="1">
      <c r="B49" s="361" t="s">
        <v>42</v>
      </c>
      <c r="C49" s="361"/>
      <c r="D49" s="51">
        <v>47019</v>
      </c>
      <c r="E49" s="51">
        <v>1488</v>
      </c>
      <c r="F49" s="51">
        <v>1725</v>
      </c>
      <c r="G49" s="51">
        <v>1893</v>
      </c>
      <c r="H49" s="51">
        <v>1767</v>
      </c>
      <c r="I49" s="51">
        <v>1412</v>
      </c>
      <c r="J49" s="51">
        <v>1610</v>
      </c>
      <c r="K49" s="51">
        <v>1793</v>
      </c>
      <c r="L49" s="51">
        <v>2226</v>
      </c>
      <c r="M49" s="51">
        <v>2774</v>
      </c>
      <c r="N49" s="51">
        <v>3419</v>
      </c>
      <c r="O49" s="51">
        <v>2944</v>
      </c>
      <c r="P49" s="51">
        <v>2701</v>
      </c>
      <c r="Q49" s="51">
        <v>2859</v>
      </c>
      <c r="R49" s="51">
        <v>3333</v>
      </c>
      <c r="S49" s="51">
        <v>4131</v>
      </c>
      <c r="T49" s="51">
        <v>3280</v>
      </c>
      <c r="U49" s="51">
        <v>2478</v>
      </c>
      <c r="V49" s="51">
        <v>1838</v>
      </c>
      <c r="W49" s="51">
        <v>1002</v>
      </c>
      <c r="X49" s="51">
        <v>343</v>
      </c>
      <c r="Y49" s="51">
        <v>55</v>
      </c>
      <c r="Z49" s="51">
        <v>1948</v>
      </c>
    </row>
    <row r="50" spans="2:27" ht="15.75" customHeight="1">
      <c r="B50" s="361" t="s">
        <v>43</v>
      </c>
      <c r="C50" s="361"/>
      <c r="D50" s="51">
        <v>14668</v>
      </c>
      <c r="E50" s="51">
        <v>560</v>
      </c>
      <c r="F50" s="51">
        <v>535</v>
      </c>
      <c r="G50" s="51">
        <v>582</v>
      </c>
      <c r="H50" s="51">
        <v>548</v>
      </c>
      <c r="I50" s="51">
        <v>489</v>
      </c>
      <c r="J50" s="51">
        <v>606</v>
      </c>
      <c r="K50" s="51">
        <v>698</v>
      </c>
      <c r="L50" s="51">
        <v>721</v>
      </c>
      <c r="M50" s="51">
        <v>796</v>
      </c>
      <c r="N50" s="51">
        <v>1083</v>
      </c>
      <c r="O50" s="51">
        <v>970</v>
      </c>
      <c r="P50" s="51">
        <v>891</v>
      </c>
      <c r="Q50" s="51">
        <v>901</v>
      </c>
      <c r="R50" s="51">
        <v>990</v>
      </c>
      <c r="S50" s="51">
        <v>1231</v>
      </c>
      <c r="T50" s="51">
        <v>974</v>
      </c>
      <c r="U50" s="51">
        <v>777</v>
      </c>
      <c r="V50" s="51">
        <v>599</v>
      </c>
      <c r="W50" s="51">
        <v>285</v>
      </c>
      <c r="X50" s="51">
        <v>102</v>
      </c>
      <c r="Y50" s="51">
        <v>14</v>
      </c>
      <c r="Z50" s="51">
        <v>316</v>
      </c>
    </row>
    <row r="51" spans="2:27" s="4" customFormat="1" ht="15.75" customHeight="1">
      <c r="B51" s="361" t="s">
        <v>44</v>
      </c>
      <c r="C51" s="361"/>
      <c r="D51" s="51">
        <v>7594</v>
      </c>
      <c r="E51" s="51">
        <v>172</v>
      </c>
      <c r="F51" s="51">
        <v>268</v>
      </c>
      <c r="G51" s="51">
        <v>292</v>
      </c>
      <c r="H51" s="51">
        <v>310</v>
      </c>
      <c r="I51" s="51">
        <v>202</v>
      </c>
      <c r="J51" s="51">
        <v>191</v>
      </c>
      <c r="K51" s="51">
        <v>255</v>
      </c>
      <c r="L51" s="51">
        <v>301</v>
      </c>
      <c r="M51" s="51">
        <v>400</v>
      </c>
      <c r="N51" s="51">
        <v>573</v>
      </c>
      <c r="O51" s="51">
        <v>509</v>
      </c>
      <c r="P51" s="51">
        <v>401</v>
      </c>
      <c r="Q51" s="51">
        <v>493</v>
      </c>
      <c r="R51" s="51">
        <v>596</v>
      </c>
      <c r="S51" s="51">
        <v>852</v>
      </c>
      <c r="T51" s="51">
        <v>676</v>
      </c>
      <c r="U51" s="51">
        <v>421</v>
      </c>
      <c r="V51" s="51">
        <v>375</v>
      </c>
      <c r="W51" s="51">
        <v>213</v>
      </c>
      <c r="X51" s="51">
        <v>65</v>
      </c>
      <c r="Y51" s="51">
        <v>10</v>
      </c>
      <c r="Z51" s="51">
        <v>19</v>
      </c>
      <c r="AA51" s="2"/>
    </row>
    <row r="52" spans="2:27" ht="15.75" customHeight="1">
      <c r="B52" s="361" t="s">
        <v>45</v>
      </c>
      <c r="C52" s="361"/>
      <c r="D52" s="51">
        <v>1573</v>
      </c>
      <c r="E52" s="51">
        <v>17</v>
      </c>
      <c r="F52" s="51">
        <v>17</v>
      </c>
      <c r="G52" s="51">
        <v>30</v>
      </c>
      <c r="H52" s="51">
        <v>31</v>
      </c>
      <c r="I52" s="51">
        <v>26</v>
      </c>
      <c r="J52" s="51">
        <v>26</v>
      </c>
      <c r="K52" s="51">
        <v>32</v>
      </c>
      <c r="L52" s="51">
        <v>35</v>
      </c>
      <c r="M52" s="51">
        <v>62</v>
      </c>
      <c r="N52" s="51">
        <v>67</v>
      </c>
      <c r="O52" s="51">
        <v>68</v>
      </c>
      <c r="P52" s="51">
        <v>113</v>
      </c>
      <c r="Q52" s="51">
        <v>99</v>
      </c>
      <c r="R52" s="51">
        <v>149</v>
      </c>
      <c r="S52" s="51">
        <v>166</v>
      </c>
      <c r="T52" s="51">
        <v>139</v>
      </c>
      <c r="U52" s="51">
        <v>174</v>
      </c>
      <c r="V52" s="51">
        <v>154</v>
      </c>
      <c r="W52" s="51">
        <v>113</v>
      </c>
      <c r="X52" s="51">
        <v>45</v>
      </c>
      <c r="Y52" s="51">
        <v>9</v>
      </c>
      <c r="Z52" s="51">
        <v>1</v>
      </c>
    </row>
    <row r="53" spans="2:27" ht="15" customHeight="1">
      <c r="B53" s="361" t="s">
        <v>46</v>
      </c>
      <c r="C53" s="361"/>
      <c r="D53" s="51"/>
      <c r="E53" s="51"/>
      <c r="F53" s="51"/>
      <c r="G53" s="51"/>
      <c r="H53" s="51"/>
      <c r="I53" s="51"/>
      <c r="J53" s="51"/>
      <c r="K53" s="51"/>
      <c r="L53" s="51"/>
      <c r="M53" s="51"/>
      <c r="N53" s="51"/>
      <c r="O53" s="51"/>
      <c r="P53" s="51"/>
      <c r="Q53" s="51"/>
      <c r="R53" s="51"/>
      <c r="S53" s="51"/>
      <c r="T53" s="51"/>
      <c r="U53" s="51"/>
      <c r="V53" s="51"/>
      <c r="W53" s="51"/>
      <c r="X53" s="51"/>
      <c r="Y53" s="51"/>
      <c r="Z53" s="51"/>
    </row>
    <row r="54" spans="2:27" ht="15.75" customHeight="1">
      <c r="B54" s="373" t="s">
        <v>24</v>
      </c>
      <c r="C54" s="373"/>
      <c r="D54" s="51">
        <v>4775</v>
      </c>
      <c r="E54" s="51">
        <v>219</v>
      </c>
      <c r="F54" s="51">
        <v>252</v>
      </c>
      <c r="G54" s="51">
        <v>188</v>
      </c>
      <c r="H54" s="51">
        <v>186</v>
      </c>
      <c r="I54" s="51">
        <v>173</v>
      </c>
      <c r="J54" s="51">
        <v>222</v>
      </c>
      <c r="K54" s="51">
        <v>273</v>
      </c>
      <c r="L54" s="51">
        <v>306</v>
      </c>
      <c r="M54" s="51">
        <v>296</v>
      </c>
      <c r="N54" s="51">
        <v>325</v>
      </c>
      <c r="O54" s="51">
        <v>260</v>
      </c>
      <c r="P54" s="51">
        <v>229</v>
      </c>
      <c r="Q54" s="51">
        <v>211</v>
      </c>
      <c r="R54" s="51">
        <v>297</v>
      </c>
      <c r="S54" s="51">
        <v>376</v>
      </c>
      <c r="T54" s="51">
        <v>278</v>
      </c>
      <c r="U54" s="51">
        <v>208</v>
      </c>
      <c r="V54" s="51">
        <v>174</v>
      </c>
      <c r="W54" s="51">
        <v>93</v>
      </c>
      <c r="X54" s="51">
        <v>28</v>
      </c>
      <c r="Y54" s="51">
        <v>6</v>
      </c>
      <c r="Z54" s="51">
        <v>175</v>
      </c>
    </row>
    <row r="55" spans="2:27" ht="15.75" customHeight="1">
      <c r="B55" s="373" t="s">
        <v>25</v>
      </c>
      <c r="C55" s="373"/>
      <c r="D55" s="51">
        <v>2969</v>
      </c>
      <c r="E55" s="51">
        <v>115</v>
      </c>
      <c r="F55" s="51">
        <v>121</v>
      </c>
      <c r="G55" s="51">
        <v>119</v>
      </c>
      <c r="H55" s="51">
        <v>114</v>
      </c>
      <c r="I55" s="51">
        <v>79</v>
      </c>
      <c r="J55" s="51">
        <v>120</v>
      </c>
      <c r="K55" s="51">
        <v>133</v>
      </c>
      <c r="L55" s="51">
        <v>149</v>
      </c>
      <c r="M55" s="51">
        <v>190</v>
      </c>
      <c r="N55" s="51">
        <v>192</v>
      </c>
      <c r="O55" s="51">
        <v>161</v>
      </c>
      <c r="P55" s="51">
        <v>173</v>
      </c>
      <c r="Q55" s="51">
        <v>182</v>
      </c>
      <c r="R55" s="51">
        <v>200</v>
      </c>
      <c r="S55" s="51">
        <v>213</v>
      </c>
      <c r="T55" s="51">
        <v>193</v>
      </c>
      <c r="U55" s="51">
        <v>187</v>
      </c>
      <c r="V55" s="51">
        <v>159</v>
      </c>
      <c r="W55" s="51">
        <v>71</v>
      </c>
      <c r="X55" s="51">
        <v>22</v>
      </c>
      <c r="Y55" s="51">
        <v>6</v>
      </c>
      <c r="Z55" s="51">
        <v>70</v>
      </c>
    </row>
    <row r="56" spans="2:27" ht="15.75" customHeight="1">
      <c r="B56" s="373" t="s">
        <v>26</v>
      </c>
      <c r="C56" s="373"/>
      <c r="D56" s="51">
        <v>481</v>
      </c>
      <c r="E56" s="51">
        <v>11</v>
      </c>
      <c r="F56" s="51">
        <v>5</v>
      </c>
      <c r="G56" s="51">
        <v>6</v>
      </c>
      <c r="H56" s="51">
        <v>7</v>
      </c>
      <c r="I56" s="51">
        <v>8</v>
      </c>
      <c r="J56" s="51">
        <v>12</v>
      </c>
      <c r="K56" s="51">
        <v>9</v>
      </c>
      <c r="L56" s="51">
        <v>12</v>
      </c>
      <c r="M56" s="51">
        <v>14</v>
      </c>
      <c r="N56" s="51">
        <v>20</v>
      </c>
      <c r="O56" s="51">
        <v>21</v>
      </c>
      <c r="P56" s="51">
        <v>25</v>
      </c>
      <c r="Q56" s="51">
        <v>36</v>
      </c>
      <c r="R56" s="51">
        <v>54</v>
      </c>
      <c r="S56" s="51">
        <v>62</v>
      </c>
      <c r="T56" s="51">
        <v>56</v>
      </c>
      <c r="U56" s="51">
        <v>54</v>
      </c>
      <c r="V56" s="51">
        <v>45</v>
      </c>
      <c r="W56" s="51">
        <v>15</v>
      </c>
      <c r="X56" s="51">
        <v>5</v>
      </c>
      <c r="Y56" s="51">
        <v>1</v>
      </c>
      <c r="Z56" s="51">
        <v>3</v>
      </c>
    </row>
    <row r="57" spans="2:27" ht="15.75" customHeight="1">
      <c r="B57" s="373" t="s">
        <v>27</v>
      </c>
      <c r="C57" s="373"/>
      <c r="D57" s="51">
        <v>105</v>
      </c>
      <c r="E57" s="51">
        <v>0</v>
      </c>
      <c r="F57" s="51">
        <v>0</v>
      </c>
      <c r="G57" s="51">
        <v>0</v>
      </c>
      <c r="H57" s="51">
        <v>0</v>
      </c>
      <c r="I57" s="51">
        <v>0</v>
      </c>
      <c r="J57" s="51">
        <v>0</v>
      </c>
      <c r="K57" s="51">
        <v>3</v>
      </c>
      <c r="L57" s="51">
        <v>3</v>
      </c>
      <c r="M57" s="51">
        <v>0</v>
      </c>
      <c r="N57" s="51">
        <v>1</v>
      </c>
      <c r="O57" s="51">
        <v>2</v>
      </c>
      <c r="P57" s="51">
        <v>5</v>
      </c>
      <c r="Q57" s="51">
        <v>8</v>
      </c>
      <c r="R57" s="51">
        <v>9</v>
      </c>
      <c r="S57" s="51">
        <v>12</v>
      </c>
      <c r="T57" s="51">
        <v>22</v>
      </c>
      <c r="U57" s="51">
        <v>18</v>
      </c>
      <c r="V57" s="51">
        <v>9</v>
      </c>
      <c r="W57" s="51">
        <v>10</v>
      </c>
      <c r="X57" s="51">
        <v>3</v>
      </c>
      <c r="Y57" s="51">
        <v>0</v>
      </c>
      <c r="Z57" s="51">
        <v>0</v>
      </c>
    </row>
    <row r="58" spans="2:27" ht="15.75" customHeight="1">
      <c r="B58" s="373" t="s">
        <v>28</v>
      </c>
      <c r="C58" s="373"/>
      <c r="D58" s="51">
        <v>1194</v>
      </c>
      <c r="E58" s="51">
        <v>32</v>
      </c>
      <c r="F58" s="51">
        <v>31</v>
      </c>
      <c r="G58" s="51">
        <v>48</v>
      </c>
      <c r="H58" s="51">
        <v>53</v>
      </c>
      <c r="I58" s="51">
        <v>30</v>
      </c>
      <c r="J58" s="51">
        <v>34</v>
      </c>
      <c r="K58" s="51">
        <v>48</v>
      </c>
      <c r="L58" s="51">
        <v>52</v>
      </c>
      <c r="M58" s="51">
        <v>72</v>
      </c>
      <c r="N58" s="51">
        <v>78</v>
      </c>
      <c r="O58" s="51">
        <v>73</v>
      </c>
      <c r="P58" s="51">
        <v>58</v>
      </c>
      <c r="Q58" s="51">
        <v>71</v>
      </c>
      <c r="R58" s="51">
        <v>113</v>
      </c>
      <c r="S58" s="51">
        <v>126</v>
      </c>
      <c r="T58" s="51">
        <v>115</v>
      </c>
      <c r="U58" s="51">
        <v>63</v>
      </c>
      <c r="V58" s="51">
        <v>44</v>
      </c>
      <c r="W58" s="51">
        <v>22</v>
      </c>
      <c r="X58" s="51">
        <v>11</v>
      </c>
      <c r="Y58" s="51">
        <v>2</v>
      </c>
      <c r="Z58" s="51">
        <v>18</v>
      </c>
    </row>
    <row r="59" spans="2:27" ht="15.75" customHeight="1">
      <c r="B59" s="373" t="s">
        <v>29</v>
      </c>
      <c r="C59" s="373"/>
      <c r="D59" s="51">
        <v>1600</v>
      </c>
      <c r="E59" s="51">
        <v>51</v>
      </c>
      <c r="F59" s="51">
        <v>52</v>
      </c>
      <c r="G59" s="51">
        <v>76</v>
      </c>
      <c r="H59" s="51">
        <v>52</v>
      </c>
      <c r="I59" s="51">
        <v>46</v>
      </c>
      <c r="J59" s="51">
        <v>49</v>
      </c>
      <c r="K59" s="51">
        <v>70</v>
      </c>
      <c r="L59" s="51">
        <v>58</v>
      </c>
      <c r="M59" s="51">
        <v>96</v>
      </c>
      <c r="N59" s="51">
        <v>126</v>
      </c>
      <c r="O59" s="51">
        <v>87</v>
      </c>
      <c r="P59" s="51">
        <v>91</v>
      </c>
      <c r="Q59" s="51">
        <v>89</v>
      </c>
      <c r="R59" s="51">
        <v>120</v>
      </c>
      <c r="S59" s="51">
        <v>149</v>
      </c>
      <c r="T59" s="51">
        <v>129</v>
      </c>
      <c r="U59" s="51">
        <v>102</v>
      </c>
      <c r="V59" s="51">
        <v>75</v>
      </c>
      <c r="W59" s="51">
        <v>41</v>
      </c>
      <c r="X59" s="51">
        <v>16</v>
      </c>
      <c r="Y59" s="51">
        <v>3</v>
      </c>
      <c r="Z59" s="51">
        <v>22</v>
      </c>
    </row>
    <row r="60" spans="2:27" ht="15.75" customHeight="1">
      <c r="B60" s="373" t="s">
        <v>30</v>
      </c>
      <c r="C60" s="373"/>
      <c r="D60" s="51">
        <v>848</v>
      </c>
      <c r="E60" s="51">
        <v>13</v>
      </c>
      <c r="F60" s="51">
        <v>12</v>
      </c>
      <c r="G60" s="51">
        <v>14</v>
      </c>
      <c r="H60" s="51">
        <v>14</v>
      </c>
      <c r="I60" s="51">
        <v>19</v>
      </c>
      <c r="J60" s="51">
        <v>22</v>
      </c>
      <c r="K60" s="51">
        <v>17</v>
      </c>
      <c r="L60" s="51">
        <v>24</v>
      </c>
      <c r="M60" s="51">
        <v>28</v>
      </c>
      <c r="N60" s="51">
        <v>35</v>
      </c>
      <c r="O60" s="51">
        <v>36</v>
      </c>
      <c r="P60" s="51">
        <v>40</v>
      </c>
      <c r="Q60" s="51">
        <v>45</v>
      </c>
      <c r="R60" s="51">
        <v>67</v>
      </c>
      <c r="S60" s="51">
        <v>91</v>
      </c>
      <c r="T60" s="51">
        <v>95</v>
      </c>
      <c r="U60" s="51">
        <v>84</v>
      </c>
      <c r="V60" s="51">
        <v>88</v>
      </c>
      <c r="W60" s="51">
        <v>74</v>
      </c>
      <c r="X60" s="51">
        <v>25</v>
      </c>
      <c r="Y60" s="51">
        <v>5</v>
      </c>
      <c r="Z60" s="51">
        <v>0</v>
      </c>
    </row>
    <row r="61" spans="2:27" ht="15.75" customHeight="1">
      <c r="B61" s="373" t="s">
        <v>31</v>
      </c>
      <c r="C61" s="373"/>
      <c r="D61" s="51">
        <v>3856</v>
      </c>
      <c r="E61" s="51">
        <v>162</v>
      </c>
      <c r="F61" s="51">
        <v>194</v>
      </c>
      <c r="G61" s="51">
        <v>222</v>
      </c>
      <c r="H61" s="51">
        <v>157</v>
      </c>
      <c r="I61" s="51">
        <v>116</v>
      </c>
      <c r="J61" s="51">
        <v>143</v>
      </c>
      <c r="K61" s="51">
        <v>184</v>
      </c>
      <c r="L61" s="51">
        <v>196</v>
      </c>
      <c r="M61" s="51">
        <v>265</v>
      </c>
      <c r="N61" s="51">
        <v>305</v>
      </c>
      <c r="O61" s="51">
        <v>230</v>
      </c>
      <c r="P61" s="51">
        <v>199</v>
      </c>
      <c r="Q61" s="51">
        <v>229</v>
      </c>
      <c r="R61" s="51">
        <v>256</v>
      </c>
      <c r="S61" s="51">
        <v>316</v>
      </c>
      <c r="T61" s="51">
        <v>240</v>
      </c>
      <c r="U61" s="51">
        <v>209</v>
      </c>
      <c r="V61" s="51">
        <v>120</v>
      </c>
      <c r="W61" s="51">
        <v>66</v>
      </c>
      <c r="X61" s="51">
        <v>27</v>
      </c>
      <c r="Y61" s="51">
        <v>3</v>
      </c>
      <c r="Z61" s="51">
        <v>17</v>
      </c>
    </row>
    <row r="62" spans="2:27" ht="15.75" customHeight="1">
      <c r="B62" s="373" t="s">
        <v>32</v>
      </c>
      <c r="C62" s="373"/>
      <c r="D62" s="51">
        <v>354</v>
      </c>
      <c r="E62" s="51">
        <v>4</v>
      </c>
      <c r="F62" s="51">
        <v>7</v>
      </c>
      <c r="G62" s="51">
        <v>3</v>
      </c>
      <c r="H62" s="51">
        <v>7</v>
      </c>
      <c r="I62" s="51">
        <v>5</v>
      </c>
      <c r="J62" s="51">
        <v>15</v>
      </c>
      <c r="K62" s="51">
        <v>3</v>
      </c>
      <c r="L62" s="51">
        <v>11</v>
      </c>
      <c r="M62" s="51">
        <v>14</v>
      </c>
      <c r="N62" s="51">
        <v>13</v>
      </c>
      <c r="O62" s="51">
        <v>11</v>
      </c>
      <c r="P62" s="51">
        <v>14</v>
      </c>
      <c r="Q62" s="51">
        <v>29</v>
      </c>
      <c r="R62" s="51">
        <v>34</v>
      </c>
      <c r="S62" s="51">
        <v>63</v>
      </c>
      <c r="T62" s="51">
        <v>35</v>
      </c>
      <c r="U62" s="51">
        <v>39</v>
      </c>
      <c r="V62" s="51">
        <v>23</v>
      </c>
      <c r="W62" s="51">
        <v>20</v>
      </c>
      <c r="X62" s="51">
        <v>4</v>
      </c>
      <c r="Y62" s="51">
        <v>0</v>
      </c>
      <c r="Z62" s="51">
        <v>0</v>
      </c>
    </row>
    <row r="63" spans="2:27" ht="15.75" customHeight="1">
      <c r="B63" s="373" t="s">
        <v>33</v>
      </c>
      <c r="C63" s="373"/>
      <c r="D63" s="51">
        <v>313</v>
      </c>
      <c r="E63" s="51">
        <v>4</v>
      </c>
      <c r="F63" s="51">
        <v>5</v>
      </c>
      <c r="G63" s="51">
        <v>6</v>
      </c>
      <c r="H63" s="51">
        <v>7</v>
      </c>
      <c r="I63" s="51">
        <v>3</v>
      </c>
      <c r="J63" s="51">
        <v>3</v>
      </c>
      <c r="K63" s="51">
        <v>9</v>
      </c>
      <c r="L63" s="51">
        <v>13</v>
      </c>
      <c r="M63" s="51">
        <v>10</v>
      </c>
      <c r="N63" s="51">
        <v>15</v>
      </c>
      <c r="O63" s="51">
        <v>23</v>
      </c>
      <c r="P63" s="51">
        <v>21</v>
      </c>
      <c r="Q63" s="51">
        <v>29</v>
      </c>
      <c r="R63" s="51">
        <v>41</v>
      </c>
      <c r="S63" s="51">
        <v>43</v>
      </c>
      <c r="T63" s="51">
        <v>27</v>
      </c>
      <c r="U63" s="51">
        <v>16</v>
      </c>
      <c r="V63" s="51">
        <v>25</v>
      </c>
      <c r="W63" s="51">
        <v>9</v>
      </c>
      <c r="X63" s="51">
        <v>4</v>
      </c>
      <c r="Y63" s="51">
        <v>0</v>
      </c>
      <c r="Z63" s="51">
        <v>0</v>
      </c>
    </row>
    <row r="64" spans="2:27" ht="15.75" customHeight="1">
      <c r="B64" s="373" t="s">
        <v>34</v>
      </c>
      <c r="C64" s="373"/>
      <c r="D64" s="51">
        <v>2256</v>
      </c>
      <c r="E64" s="51">
        <v>47</v>
      </c>
      <c r="F64" s="51">
        <v>75</v>
      </c>
      <c r="G64" s="51">
        <v>86</v>
      </c>
      <c r="H64" s="51">
        <v>78</v>
      </c>
      <c r="I64" s="51">
        <v>53</v>
      </c>
      <c r="J64" s="51">
        <v>60</v>
      </c>
      <c r="K64" s="51">
        <v>64</v>
      </c>
      <c r="L64" s="51">
        <v>73</v>
      </c>
      <c r="M64" s="51">
        <v>106</v>
      </c>
      <c r="N64" s="51">
        <v>160</v>
      </c>
      <c r="O64" s="51">
        <v>158</v>
      </c>
      <c r="P64" s="51">
        <v>159</v>
      </c>
      <c r="Q64" s="51">
        <v>181</v>
      </c>
      <c r="R64" s="51">
        <v>191</v>
      </c>
      <c r="S64" s="51">
        <v>240</v>
      </c>
      <c r="T64" s="51">
        <v>182</v>
      </c>
      <c r="U64" s="51">
        <v>140</v>
      </c>
      <c r="V64" s="51">
        <v>91</v>
      </c>
      <c r="W64" s="51">
        <v>69</v>
      </c>
      <c r="X64" s="51">
        <v>28</v>
      </c>
      <c r="Y64" s="51">
        <v>4</v>
      </c>
      <c r="Z64" s="51">
        <v>11</v>
      </c>
    </row>
    <row r="65" spans="1:31 16372:16372" ht="15.75" customHeight="1">
      <c r="B65" s="373" t="s">
        <v>35</v>
      </c>
      <c r="C65" s="373"/>
      <c r="D65" s="51">
        <v>315</v>
      </c>
      <c r="E65" s="51">
        <v>1</v>
      </c>
      <c r="F65" s="51">
        <v>5</v>
      </c>
      <c r="G65" s="51">
        <v>4</v>
      </c>
      <c r="H65" s="51">
        <v>3</v>
      </c>
      <c r="I65" s="51">
        <v>2</v>
      </c>
      <c r="J65" s="51">
        <v>6</v>
      </c>
      <c r="K65" s="51">
        <v>5</v>
      </c>
      <c r="L65" s="51">
        <v>11</v>
      </c>
      <c r="M65" s="51">
        <v>14</v>
      </c>
      <c r="N65" s="51">
        <v>16</v>
      </c>
      <c r="O65" s="51">
        <v>14</v>
      </c>
      <c r="P65" s="51">
        <v>17</v>
      </c>
      <c r="Q65" s="51">
        <v>28</v>
      </c>
      <c r="R65" s="51">
        <v>36</v>
      </c>
      <c r="S65" s="51">
        <v>41</v>
      </c>
      <c r="T65" s="51">
        <v>43</v>
      </c>
      <c r="U65" s="51">
        <v>22</v>
      </c>
      <c r="V65" s="51">
        <v>30</v>
      </c>
      <c r="W65" s="51">
        <v>12</v>
      </c>
      <c r="X65" s="51">
        <v>5</v>
      </c>
      <c r="Y65" s="51">
        <v>0</v>
      </c>
      <c r="Z65" s="51">
        <v>0</v>
      </c>
    </row>
    <row r="66" spans="1:31 16372:16372" ht="15.75" customHeight="1">
      <c r="B66" s="373" t="s">
        <v>36</v>
      </c>
      <c r="C66" s="373"/>
      <c r="D66" s="51">
        <v>140</v>
      </c>
      <c r="E66" s="51">
        <v>0</v>
      </c>
      <c r="F66" s="51">
        <v>2</v>
      </c>
      <c r="G66" s="51">
        <v>3</v>
      </c>
      <c r="H66" s="51">
        <v>1</v>
      </c>
      <c r="I66" s="51">
        <v>0</v>
      </c>
      <c r="J66" s="51">
        <v>1</v>
      </c>
      <c r="K66" s="51">
        <v>2</v>
      </c>
      <c r="L66" s="51">
        <v>2</v>
      </c>
      <c r="M66" s="51">
        <v>8</v>
      </c>
      <c r="N66" s="51">
        <v>2</v>
      </c>
      <c r="O66" s="51">
        <v>2</v>
      </c>
      <c r="P66" s="51">
        <v>5</v>
      </c>
      <c r="Q66" s="51">
        <v>10</v>
      </c>
      <c r="R66" s="51">
        <v>21</v>
      </c>
      <c r="S66" s="51">
        <v>19</v>
      </c>
      <c r="T66" s="51">
        <v>13</v>
      </c>
      <c r="U66" s="51">
        <v>22</v>
      </c>
      <c r="V66" s="51">
        <v>15</v>
      </c>
      <c r="W66" s="51">
        <v>11</v>
      </c>
      <c r="X66" s="51">
        <v>1</v>
      </c>
      <c r="Y66" s="51">
        <v>0</v>
      </c>
      <c r="Z66" s="51">
        <v>0</v>
      </c>
    </row>
    <row r="67" spans="1:31 16372:16372" ht="15.75" customHeight="1">
      <c r="B67" s="373" t="s">
        <v>37</v>
      </c>
      <c r="C67" s="373"/>
      <c r="D67" s="51">
        <v>655</v>
      </c>
      <c r="E67" s="51">
        <v>5</v>
      </c>
      <c r="F67" s="51">
        <v>11</v>
      </c>
      <c r="G67" s="51">
        <v>8</v>
      </c>
      <c r="H67" s="51">
        <v>14</v>
      </c>
      <c r="I67" s="51">
        <v>11</v>
      </c>
      <c r="J67" s="51">
        <v>9</v>
      </c>
      <c r="K67" s="51">
        <v>15</v>
      </c>
      <c r="L67" s="51">
        <v>17</v>
      </c>
      <c r="M67" s="51">
        <v>24</v>
      </c>
      <c r="N67" s="51">
        <v>25</v>
      </c>
      <c r="O67" s="51">
        <v>45</v>
      </c>
      <c r="P67" s="51">
        <v>33</v>
      </c>
      <c r="Q67" s="51">
        <v>46</v>
      </c>
      <c r="R67" s="51">
        <v>71</v>
      </c>
      <c r="S67" s="51">
        <v>74</v>
      </c>
      <c r="T67" s="51">
        <v>67</v>
      </c>
      <c r="U67" s="51">
        <v>66</v>
      </c>
      <c r="V67" s="51">
        <v>59</v>
      </c>
      <c r="W67" s="51">
        <v>42</v>
      </c>
      <c r="X67" s="51">
        <v>12</v>
      </c>
      <c r="Y67" s="51">
        <v>1</v>
      </c>
      <c r="Z67" s="51">
        <v>0</v>
      </c>
    </row>
    <row r="68" spans="1:31 16372:16372" ht="15.75" customHeight="1">
      <c r="B68" s="373" t="s">
        <v>38</v>
      </c>
      <c r="C68" s="373"/>
      <c r="D68" s="51">
        <v>313</v>
      </c>
      <c r="E68" s="51">
        <v>3</v>
      </c>
      <c r="F68" s="51">
        <v>4</v>
      </c>
      <c r="G68" s="51">
        <v>5</v>
      </c>
      <c r="H68" s="51">
        <v>1</v>
      </c>
      <c r="I68" s="51">
        <v>5</v>
      </c>
      <c r="J68" s="51">
        <v>6</v>
      </c>
      <c r="K68" s="51">
        <v>6</v>
      </c>
      <c r="L68" s="51">
        <v>15</v>
      </c>
      <c r="M68" s="51">
        <v>8</v>
      </c>
      <c r="N68" s="51">
        <v>10</v>
      </c>
      <c r="O68" s="51">
        <v>15</v>
      </c>
      <c r="P68" s="51">
        <v>17</v>
      </c>
      <c r="Q68" s="51">
        <v>34</v>
      </c>
      <c r="R68" s="51">
        <v>32</v>
      </c>
      <c r="S68" s="51">
        <v>35</v>
      </c>
      <c r="T68" s="51">
        <v>31</v>
      </c>
      <c r="U68" s="51">
        <v>29</v>
      </c>
      <c r="V68" s="51">
        <v>34</v>
      </c>
      <c r="W68" s="51">
        <v>16</v>
      </c>
      <c r="X68" s="51">
        <v>7</v>
      </c>
      <c r="Y68" s="51">
        <v>0</v>
      </c>
      <c r="Z68" s="51">
        <v>0</v>
      </c>
    </row>
    <row r="69" spans="1:31 16372:16372" ht="7.5" customHeight="1" thickBot="1">
      <c r="B69" s="413"/>
      <c r="C69" s="413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</row>
    <row r="70" spans="1:31 16372:16372" ht="16.5" customHeight="1" thickTop="1">
      <c r="B70" s="18" t="s">
        <v>9</v>
      </c>
      <c r="C70" s="18"/>
    </row>
    <row r="71" spans="1:31 16372:16372" ht="16.5" customHeight="1">
      <c r="A71" s="1" t="str">
        <f>VALUE(SUBSTITUTE('10～33'!$AE1,"Ｂ 人口",""))+1&amp;" Ｂ 人口"</f>
        <v>10 Ｂ 人口</v>
      </c>
      <c r="B71" s="1"/>
      <c r="C71" s="1"/>
      <c r="AE71" s="3" t="str">
        <f>"Ｂ 人口 "&amp;VALUE(SUBSTITUTE(A71,"Ｂ 人口",""))+1</f>
        <v>Ｂ 人口 11</v>
      </c>
    </row>
    <row r="72" spans="1:31 16372:16372" ht="16.5" customHeight="1">
      <c r="B72" s="4" t="s">
        <v>2402</v>
      </c>
      <c r="C72" s="4"/>
      <c r="H72" s="3"/>
      <c r="J72" s="4" t="s">
        <v>2403</v>
      </c>
      <c r="Q72" s="61" t="s">
        <v>2405</v>
      </c>
      <c r="Y72" s="3"/>
      <c r="Z72" s="3"/>
    </row>
    <row r="73" spans="1:31 16372:16372" ht="16.5" customHeight="1" thickBot="1">
      <c r="B73" s="4"/>
      <c r="C73" s="4"/>
      <c r="H73" s="3" t="s">
        <v>2240</v>
      </c>
      <c r="J73" s="38" t="s">
        <v>2286</v>
      </c>
      <c r="K73" s="4"/>
      <c r="O73" s="3" t="s">
        <v>10</v>
      </c>
      <c r="Y73" s="3" t="s">
        <v>2239</v>
      </c>
    </row>
    <row r="74" spans="1:31 16372:16372" ht="16.5" customHeight="1" thickTop="1">
      <c r="B74" s="84" t="s">
        <v>1</v>
      </c>
      <c r="C74" s="53" t="s">
        <v>3</v>
      </c>
      <c r="D74" s="53" t="s">
        <v>564</v>
      </c>
      <c r="E74" s="53" t="s">
        <v>2233</v>
      </c>
      <c r="F74" s="53" t="s">
        <v>2234</v>
      </c>
      <c r="G74" s="53" t="s">
        <v>565</v>
      </c>
      <c r="H74" s="54" t="s">
        <v>4</v>
      </c>
      <c r="I74" s="41"/>
      <c r="J74" s="367" t="s">
        <v>2</v>
      </c>
      <c r="K74" s="322"/>
      <c r="L74" s="390" t="s">
        <v>80</v>
      </c>
      <c r="M74" s="391"/>
      <c r="N74" s="353" t="s">
        <v>2241</v>
      </c>
      <c r="O74" s="382" t="s">
        <v>82</v>
      </c>
      <c r="Q74" s="367" t="s">
        <v>91</v>
      </c>
      <c r="R74" s="322"/>
      <c r="S74" s="370" t="s">
        <v>83</v>
      </c>
      <c r="T74" s="370"/>
      <c r="U74" s="370" t="s">
        <v>88</v>
      </c>
      <c r="V74" s="370"/>
      <c r="W74" s="370"/>
      <c r="X74" s="370" t="s">
        <v>89</v>
      </c>
      <c r="Y74" s="355"/>
      <c r="XER74" s="53"/>
    </row>
    <row r="75" spans="1:31 16372:16372" ht="16.5" customHeight="1">
      <c r="B75" s="19"/>
      <c r="C75" s="42"/>
      <c r="D75" s="42"/>
      <c r="E75" s="42"/>
      <c r="F75" s="42"/>
      <c r="G75" s="42"/>
      <c r="H75" s="42"/>
      <c r="J75" s="368"/>
      <c r="K75" s="325"/>
      <c r="L75" s="392"/>
      <c r="M75" s="393"/>
      <c r="N75" s="354"/>
      <c r="O75" s="383"/>
      <c r="Q75" s="368"/>
      <c r="R75" s="325"/>
      <c r="S75" s="336" t="s">
        <v>87</v>
      </c>
      <c r="T75" s="336" t="s">
        <v>92</v>
      </c>
      <c r="U75" s="336" t="s">
        <v>87</v>
      </c>
      <c r="V75" s="336" t="s">
        <v>92</v>
      </c>
      <c r="W75" s="342" t="s">
        <v>93</v>
      </c>
      <c r="X75" s="336" t="s">
        <v>87</v>
      </c>
      <c r="Y75" s="338" t="s">
        <v>92</v>
      </c>
    </row>
    <row r="76" spans="1:31 16372:16372" ht="16.5" customHeight="1">
      <c r="B76" s="211" t="s">
        <v>2344</v>
      </c>
      <c r="C76" s="52">
        <v>161562</v>
      </c>
      <c r="D76" s="52">
        <v>157383</v>
      </c>
      <c r="E76" s="52">
        <v>152387</v>
      </c>
      <c r="F76" s="69">
        <v>149487</v>
      </c>
      <c r="G76" s="69">
        <v>144842</v>
      </c>
      <c r="H76" s="69">
        <v>137540</v>
      </c>
      <c r="I76" s="62"/>
      <c r="J76" s="369"/>
      <c r="K76" s="323"/>
      <c r="L76" s="394"/>
      <c r="M76" s="395"/>
      <c r="N76" s="343"/>
      <c r="O76" s="379"/>
      <c r="Q76" s="369"/>
      <c r="R76" s="323"/>
      <c r="S76" s="337"/>
      <c r="T76" s="337"/>
      <c r="U76" s="337"/>
      <c r="V76" s="337"/>
      <c r="W76" s="343"/>
      <c r="X76" s="337"/>
      <c r="Y76" s="339"/>
    </row>
    <row r="77" spans="1:31 16372:16372" ht="16.5" customHeight="1">
      <c r="B77" s="198" t="s">
        <v>42</v>
      </c>
      <c r="C77" s="51">
        <v>108671</v>
      </c>
      <c r="D77" s="51">
        <v>104672</v>
      </c>
      <c r="E77" s="51">
        <v>100728</v>
      </c>
      <c r="F77" s="42">
        <v>98834</v>
      </c>
      <c r="G77" s="42">
        <v>96086</v>
      </c>
      <c r="H77" s="42">
        <v>91047</v>
      </c>
      <c r="I77" s="62"/>
      <c r="J77" s="163" t="s">
        <v>565</v>
      </c>
      <c r="K77" s="5" t="s">
        <v>4</v>
      </c>
      <c r="L77" s="5" t="s">
        <v>78</v>
      </c>
      <c r="M77" s="5" t="s">
        <v>79</v>
      </c>
      <c r="N77" s="111" t="s">
        <v>81</v>
      </c>
      <c r="O77" s="6" t="s">
        <v>4</v>
      </c>
      <c r="Q77" s="377"/>
      <c r="R77" s="377"/>
    </row>
    <row r="78" spans="1:31 16372:16372" ht="16.5" customHeight="1">
      <c r="B78" s="198" t="s">
        <v>43</v>
      </c>
      <c r="C78" s="51">
        <v>32338</v>
      </c>
      <c r="D78" s="51">
        <v>32153</v>
      </c>
      <c r="E78" s="51">
        <v>31638</v>
      </c>
      <c r="F78" s="42">
        <v>31101</v>
      </c>
      <c r="G78" s="42">
        <v>29960</v>
      </c>
      <c r="H78" s="42">
        <v>29135</v>
      </c>
      <c r="I78" s="62"/>
      <c r="J78" s="166">
        <v>144842</v>
      </c>
      <c r="K78" s="166">
        <v>137540</v>
      </c>
      <c r="L78" s="167">
        <v>-7302</v>
      </c>
      <c r="M78" s="199">
        <v>-5</v>
      </c>
      <c r="N78" s="200">
        <v>656.29</v>
      </c>
      <c r="O78" s="199">
        <v>209.6</v>
      </c>
      <c r="Q78" s="377" t="s">
        <v>6</v>
      </c>
      <c r="R78" s="377"/>
      <c r="S78" s="69">
        <v>63289</v>
      </c>
      <c r="T78" s="69">
        <v>137540</v>
      </c>
      <c r="U78" s="69">
        <v>63198</v>
      </c>
      <c r="V78" s="69">
        <v>134227</v>
      </c>
      <c r="W78" s="83">
        <v>2.12</v>
      </c>
      <c r="X78" s="69">
        <v>91</v>
      </c>
      <c r="Y78" s="69">
        <v>3313</v>
      </c>
    </row>
    <row r="79" spans="1:31 16372:16372" ht="16.5" customHeight="1">
      <c r="B79" s="198" t="s">
        <v>44</v>
      </c>
      <c r="C79" s="42">
        <v>15646</v>
      </c>
      <c r="D79" s="42">
        <v>16038</v>
      </c>
      <c r="E79" s="42">
        <v>15899</v>
      </c>
      <c r="F79" s="42">
        <v>15812</v>
      </c>
      <c r="G79" s="42">
        <v>15526</v>
      </c>
      <c r="H79" s="42">
        <v>14474</v>
      </c>
      <c r="I79" s="62"/>
      <c r="Q79" s="360" t="s">
        <v>42</v>
      </c>
      <c r="R79" s="361"/>
      <c r="S79" s="42">
        <v>43087</v>
      </c>
      <c r="T79" s="42">
        <v>91047</v>
      </c>
      <c r="U79" s="42">
        <v>43030</v>
      </c>
      <c r="V79" s="42">
        <v>88833</v>
      </c>
      <c r="W79" s="81">
        <v>2.06</v>
      </c>
      <c r="X79" s="42">
        <v>57</v>
      </c>
      <c r="Y79" s="42">
        <v>2214</v>
      </c>
    </row>
    <row r="80" spans="1:31 16372:16372" ht="16.5" customHeight="1">
      <c r="B80" s="198" t="s">
        <v>45</v>
      </c>
      <c r="C80" s="42">
        <v>4907</v>
      </c>
      <c r="D80" s="42">
        <v>4520</v>
      </c>
      <c r="E80" s="42">
        <v>4122</v>
      </c>
      <c r="F80" s="42">
        <v>3740</v>
      </c>
      <c r="G80" s="42">
        <v>3270</v>
      </c>
      <c r="H80" s="42">
        <v>2884</v>
      </c>
      <c r="I80" s="62"/>
      <c r="J80" s="63" t="s">
        <v>2283</v>
      </c>
      <c r="Q80" s="360" t="s">
        <v>43</v>
      </c>
      <c r="R80" s="361"/>
      <c r="S80" s="42">
        <v>13059</v>
      </c>
      <c r="T80" s="42">
        <v>29135</v>
      </c>
      <c r="U80" s="42">
        <v>13047</v>
      </c>
      <c r="V80" s="42">
        <v>28733</v>
      </c>
      <c r="W80" s="81">
        <v>2.2000000000000002</v>
      </c>
      <c r="X80" s="42">
        <v>12</v>
      </c>
      <c r="Y80" s="42">
        <v>402</v>
      </c>
    </row>
    <row r="81" spans="2:25" ht="16.5" customHeight="1">
      <c r="B81" s="49" t="s">
        <v>46</v>
      </c>
      <c r="C81" s="42"/>
      <c r="D81" s="42"/>
      <c r="E81" s="42"/>
      <c r="F81" s="42"/>
      <c r="G81" s="42"/>
      <c r="H81" s="42"/>
      <c r="I81" s="62"/>
      <c r="J81" s="166">
        <v>88865</v>
      </c>
      <c r="K81" s="166">
        <v>85975</v>
      </c>
      <c r="L81" s="167">
        <v>-2890</v>
      </c>
      <c r="M81" s="199">
        <v>-3.3</v>
      </c>
      <c r="N81" s="200">
        <v>30.58</v>
      </c>
      <c r="O81" s="199">
        <v>2811.5</v>
      </c>
      <c r="Q81" s="360" t="s">
        <v>44</v>
      </c>
      <c r="R81" s="361"/>
      <c r="S81" s="42">
        <v>5945</v>
      </c>
      <c r="T81" s="42">
        <v>14474</v>
      </c>
      <c r="U81" s="42">
        <v>5932</v>
      </c>
      <c r="V81" s="42">
        <v>14121</v>
      </c>
      <c r="W81" s="81">
        <v>2.38</v>
      </c>
      <c r="X81" s="42">
        <v>13</v>
      </c>
      <c r="Y81" s="42">
        <v>353</v>
      </c>
    </row>
    <row r="82" spans="2:25" ht="16.5" customHeight="1" thickBot="1">
      <c r="B82" s="64" t="s">
        <v>24</v>
      </c>
      <c r="C82" s="42">
        <v>9533</v>
      </c>
      <c r="D82" s="42">
        <v>9042</v>
      </c>
      <c r="E82" s="42">
        <v>8935</v>
      </c>
      <c r="F82" s="42">
        <v>8788</v>
      </c>
      <c r="G82" s="42">
        <v>9590</v>
      </c>
      <c r="H82" s="42">
        <v>9533</v>
      </c>
      <c r="I82" s="62"/>
      <c r="J82" s="15"/>
      <c r="K82" s="15"/>
      <c r="L82" s="15"/>
      <c r="M82" s="15"/>
      <c r="N82" s="15"/>
      <c r="O82" s="15"/>
      <c r="Q82" s="360" t="s">
        <v>45</v>
      </c>
      <c r="R82" s="361"/>
      <c r="S82" s="42">
        <v>1198</v>
      </c>
      <c r="T82" s="42">
        <v>2884</v>
      </c>
      <c r="U82" s="42">
        <v>1189</v>
      </c>
      <c r="V82" s="42">
        <v>2540</v>
      </c>
      <c r="W82" s="81">
        <v>2.14</v>
      </c>
      <c r="X82" s="42">
        <v>9</v>
      </c>
      <c r="Y82" s="42">
        <v>344</v>
      </c>
    </row>
    <row r="83" spans="2:25" ht="16.5" customHeight="1" thickTop="1">
      <c r="B83" s="64" t="s">
        <v>25</v>
      </c>
      <c r="C83" s="42">
        <v>6278</v>
      </c>
      <c r="D83" s="42">
        <v>6010</v>
      </c>
      <c r="E83" s="42">
        <v>5792</v>
      </c>
      <c r="F83" s="42">
        <v>5690</v>
      </c>
      <c r="G83" s="42">
        <v>5875</v>
      </c>
      <c r="H83" s="42">
        <v>5773</v>
      </c>
      <c r="I83" s="62"/>
      <c r="J83" s="117" t="s">
        <v>2449</v>
      </c>
      <c r="K83" s="115"/>
      <c r="L83" s="115"/>
      <c r="M83" s="115"/>
      <c r="N83" s="115"/>
      <c r="O83" s="115"/>
      <c r="Q83" s="360" t="s">
        <v>46</v>
      </c>
      <c r="R83" s="361"/>
      <c r="S83" s="42"/>
      <c r="T83" s="42"/>
      <c r="U83" s="42"/>
      <c r="V83" s="42"/>
      <c r="W83" s="81"/>
      <c r="X83" s="42"/>
      <c r="Y83" s="42"/>
    </row>
    <row r="84" spans="2:25" ht="16.5" customHeight="1">
      <c r="B84" s="64" t="s">
        <v>26</v>
      </c>
      <c r="C84" s="42">
        <v>1599</v>
      </c>
      <c r="D84" s="42">
        <v>1545</v>
      </c>
      <c r="E84" s="42">
        <v>1331</v>
      </c>
      <c r="F84" s="42">
        <v>1202</v>
      </c>
      <c r="G84" s="42">
        <v>1020</v>
      </c>
      <c r="H84" s="42">
        <v>896</v>
      </c>
      <c r="I84" s="62"/>
      <c r="J84" s="18" t="s">
        <v>2244</v>
      </c>
      <c r="K84" s="116"/>
      <c r="L84" s="116"/>
      <c r="M84" s="116"/>
      <c r="N84" s="116"/>
      <c r="O84" s="116"/>
      <c r="Q84" s="372" t="s">
        <v>24</v>
      </c>
      <c r="R84" s="373"/>
      <c r="S84" s="42">
        <v>4399</v>
      </c>
      <c r="T84" s="42">
        <v>9533</v>
      </c>
      <c r="U84" s="42">
        <v>4390</v>
      </c>
      <c r="V84" s="42">
        <v>9150</v>
      </c>
      <c r="W84" s="81">
        <v>2.08</v>
      </c>
      <c r="X84" s="42">
        <v>9</v>
      </c>
      <c r="Y84" s="42">
        <v>383</v>
      </c>
    </row>
    <row r="85" spans="2:25" ht="16.5" customHeight="1">
      <c r="B85" s="64" t="s">
        <v>27</v>
      </c>
      <c r="C85" s="42">
        <v>647</v>
      </c>
      <c r="D85" s="42">
        <v>536</v>
      </c>
      <c r="E85" s="42">
        <v>459</v>
      </c>
      <c r="F85" s="42">
        <v>361</v>
      </c>
      <c r="G85" s="42">
        <v>244</v>
      </c>
      <c r="H85" s="42">
        <v>182</v>
      </c>
      <c r="I85" s="62"/>
      <c r="J85" s="18" t="s">
        <v>9</v>
      </c>
      <c r="K85" s="62"/>
      <c r="Q85" s="372" t="s">
        <v>25</v>
      </c>
      <c r="R85" s="373"/>
      <c r="S85" s="42">
        <v>2467</v>
      </c>
      <c r="T85" s="42">
        <v>5773</v>
      </c>
      <c r="U85" s="42">
        <v>2465</v>
      </c>
      <c r="V85" s="42">
        <v>5669</v>
      </c>
      <c r="W85" s="81">
        <v>2.2999999999999998</v>
      </c>
      <c r="X85" s="42">
        <v>2</v>
      </c>
      <c r="Y85" s="42">
        <v>104</v>
      </c>
    </row>
    <row r="86" spans="2:25" ht="16.5" customHeight="1">
      <c r="B86" s="64" t="s">
        <v>28</v>
      </c>
      <c r="C86" s="42">
        <v>2724</v>
      </c>
      <c r="D86" s="42">
        <v>2711</v>
      </c>
      <c r="E86" s="42">
        <v>2566</v>
      </c>
      <c r="F86" s="42">
        <v>2576</v>
      </c>
      <c r="G86" s="42">
        <v>2569</v>
      </c>
      <c r="H86" s="42">
        <v>2366</v>
      </c>
      <c r="I86" s="62"/>
      <c r="Q86" s="372" t="s">
        <v>26</v>
      </c>
      <c r="R86" s="373"/>
      <c r="S86" s="42">
        <v>423</v>
      </c>
      <c r="T86" s="42">
        <v>896</v>
      </c>
      <c r="U86" s="42">
        <v>421</v>
      </c>
      <c r="V86" s="42">
        <v>849</v>
      </c>
      <c r="W86" s="81">
        <v>2.02</v>
      </c>
      <c r="X86" s="42">
        <v>2</v>
      </c>
      <c r="Y86" s="42">
        <v>47</v>
      </c>
    </row>
    <row r="87" spans="2:25" ht="16.5" customHeight="1">
      <c r="B87" s="64" t="s">
        <v>29</v>
      </c>
      <c r="C87" s="42">
        <v>3297</v>
      </c>
      <c r="D87" s="42">
        <v>3339</v>
      </c>
      <c r="E87" s="42">
        <v>3351</v>
      </c>
      <c r="F87" s="42">
        <v>3353</v>
      </c>
      <c r="G87" s="42">
        <v>3192</v>
      </c>
      <c r="H87" s="42">
        <v>3076</v>
      </c>
      <c r="I87" s="62"/>
      <c r="J87" s="4" t="s">
        <v>2404</v>
      </c>
      <c r="Q87" s="372" t="s">
        <v>27</v>
      </c>
      <c r="R87" s="373"/>
      <c r="S87" s="42">
        <v>120</v>
      </c>
      <c r="T87" s="42">
        <v>182</v>
      </c>
      <c r="U87" s="42">
        <v>120</v>
      </c>
      <c r="V87" s="42">
        <v>182</v>
      </c>
      <c r="W87" s="81">
        <v>1.52</v>
      </c>
      <c r="X87" s="42">
        <v>0</v>
      </c>
      <c r="Y87" s="42">
        <v>0</v>
      </c>
    </row>
    <row r="88" spans="2:25" ht="16.5" customHeight="1" thickBot="1">
      <c r="B88" s="64" t="s">
        <v>30</v>
      </c>
      <c r="C88" s="42">
        <v>2252</v>
      </c>
      <c r="D88" s="42">
        <v>2191</v>
      </c>
      <c r="E88" s="42">
        <v>2160</v>
      </c>
      <c r="F88" s="42">
        <v>2064</v>
      </c>
      <c r="G88" s="42">
        <v>1918</v>
      </c>
      <c r="H88" s="42">
        <v>1537</v>
      </c>
      <c r="I88" s="62"/>
      <c r="J88" s="4"/>
      <c r="O88" s="3" t="s">
        <v>77</v>
      </c>
      <c r="P88" s="4"/>
      <c r="Q88" s="372" t="s">
        <v>28</v>
      </c>
      <c r="R88" s="373"/>
      <c r="S88" s="42">
        <v>995</v>
      </c>
      <c r="T88" s="42">
        <v>2366</v>
      </c>
      <c r="U88" s="42">
        <v>994</v>
      </c>
      <c r="V88" s="42">
        <v>2357</v>
      </c>
      <c r="W88" s="81">
        <v>2.37</v>
      </c>
      <c r="X88" s="42">
        <v>1</v>
      </c>
      <c r="Y88" s="42">
        <v>9</v>
      </c>
    </row>
    <row r="89" spans="2:25" ht="16.5" customHeight="1" thickTop="1">
      <c r="B89" s="64" t="s">
        <v>31</v>
      </c>
      <c r="C89" s="42">
        <v>6883</v>
      </c>
      <c r="D89" s="42">
        <v>7219</v>
      </c>
      <c r="E89" s="42">
        <v>7492</v>
      </c>
      <c r="F89" s="42">
        <v>7531</v>
      </c>
      <c r="G89" s="42">
        <v>7695</v>
      </c>
      <c r="H89" s="42">
        <v>7530</v>
      </c>
      <c r="I89" s="62"/>
      <c r="J89" s="118" t="s">
        <v>86</v>
      </c>
      <c r="K89" s="118"/>
      <c r="L89" s="119"/>
      <c r="M89" s="120" t="s">
        <v>87</v>
      </c>
      <c r="N89" s="118"/>
      <c r="O89" s="118"/>
      <c r="Q89" s="372" t="s">
        <v>29</v>
      </c>
      <c r="R89" s="373"/>
      <c r="S89" s="42">
        <v>1247</v>
      </c>
      <c r="T89" s="42">
        <v>3076</v>
      </c>
      <c r="U89" s="42">
        <v>1244</v>
      </c>
      <c r="V89" s="42">
        <v>3021</v>
      </c>
      <c r="W89" s="81">
        <v>2.4300000000000002</v>
      </c>
      <c r="X89" s="42">
        <v>3</v>
      </c>
      <c r="Y89" s="42">
        <v>55</v>
      </c>
    </row>
    <row r="90" spans="2:25" ht="16.5" customHeight="1">
      <c r="B90" s="64" t="s">
        <v>32</v>
      </c>
      <c r="C90" s="42">
        <v>1222</v>
      </c>
      <c r="D90" s="42">
        <v>1096</v>
      </c>
      <c r="E90" s="42">
        <v>952</v>
      </c>
      <c r="F90" s="42">
        <v>834</v>
      </c>
      <c r="G90" s="42">
        <v>713</v>
      </c>
      <c r="H90" s="42">
        <v>651</v>
      </c>
      <c r="I90" s="62"/>
      <c r="J90" s="396" t="s">
        <v>83</v>
      </c>
      <c r="K90" s="336" t="s">
        <v>84</v>
      </c>
      <c r="L90" s="336" t="s">
        <v>85</v>
      </c>
      <c r="M90" s="336" t="s">
        <v>83</v>
      </c>
      <c r="N90" s="336" t="s">
        <v>88</v>
      </c>
      <c r="O90" s="378" t="s">
        <v>90</v>
      </c>
      <c r="Q90" s="372" t="s">
        <v>30</v>
      </c>
      <c r="R90" s="373"/>
      <c r="S90" s="42">
        <v>528</v>
      </c>
      <c r="T90" s="42">
        <v>1537</v>
      </c>
      <c r="U90" s="42">
        <v>523</v>
      </c>
      <c r="V90" s="42">
        <v>1166</v>
      </c>
      <c r="W90" s="81">
        <v>2.23</v>
      </c>
      <c r="X90" s="42">
        <v>5</v>
      </c>
      <c r="Y90" s="42">
        <v>371</v>
      </c>
    </row>
    <row r="91" spans="2:25" ht="16.5" customHeight="1">
      <c r="B91" s="64" t="s">
        <v>33</v>
      </c>
      <c r="C91" s="42">
        <v>1003</v>
      </c>
      <c r="D91" s="42">
        <v>995</v>
      </c>
      <c r="E91" s="42">
        <v>907</v>
      </c>
      <c r="F91" s="42">
        <v>785</v>
      </c>
      <c r="G91" s="42">
        <v>684</v>
      </c>
      <c r="H91" s="42">
        <v>592</v>
      </c>
      <c r="I91" s="62"/>
      <c r="J91" s="323"/>
      <c r="K91" s="337"/>
      <c r="L91" s="337"/>
      <c r="M91" s="337"/>
      <c r="N91" s="337"/>
      <c r="O91" s="379"/>
      <c r="Q91" s="372" t="s">
        <v>31</v>
      </c>
      <c r="R91" s="373"/>
      <c r="S91" s="42">
        <v>2968</v>
      </c>
      <c r="T91" s="42">
        <v>7530</v>
      </c>
      <c r="U91" s="42">
        <v>2966</v>
      </c>
      <c r="V91" s="42">
        <v>7510</v>
      </c>
      <c r="W91" s="81">
        <v>2.5299999999999998</v>
      </c>
      <c r="X91" s="42">
        <v>2</v>
      </c>
      <c r="Y91" s="42">
        <v>20</v>
      </c>
    </row>
    <row r="92" spans="2:25" ht="16.5" customHeight="1">
      <c r="B92" s="64" t="s">
        <v>34</v>
      </c>
      <c r="C92" s="42">
        <v>4939</v>
      </c>
      <c r="D92" s="42">
        <v>5191</v>
      </c>
      <c r="E92" s="42">
        <v>5295</v>
      </c>
      <c r="F92" s="42">
        <v>5030</v>
      </c>
      <c r="G92" s="42">
        <v>4834</v>
      </c>
      <c r="H92" s="42">
        <v>4311</v>
      </c>
      <c r="I92" s="62"/>
      <c r="J92" s="42"/>
      <c r="K92" s="42"/>
      <c r="L92" s="42"/>
      <c r="M92" s="42"/>
      <c r="N92" s="42"/>
      <c r="O92" s="42"/>
      <c r="Q92" s="372" t="s">
        <v>32</v>
      </c>
      <c r="R92" s="373"/>
      <c r="S92" s="42">
        <v>304</v>
      </c>
      <c r="T92" s="42">
        <v>651</v>
      </c>
      <c r="U92" s="42">
        <v>304</v>
      </c>
      <c r="V92" s="42">
        <v>651</v>
      </c>
      <c r="W92" s="81">
        <v>2.14</v>
      </c>
      <c r="X92" s="42">
        <v>0</v>
      </c>
      <c r="Y92" s="42">
        <v>0</v>
      </c>
    </row>
    <row r="93" spans="2:25" ht="16.5" customHeight="1">
      <c r="B93" s="64" t="s">
        <v>35</v>
      </c>
      <c r="C93" s="42">
        <v>1193</v>
      </c>
      <c r="D93" s="42">
        <v>1059</v>
      </c>
      <c r="E93" s="42">
        <v>939</v>
      </c>
      <c r="F93" s="42">
        <v>825</v>
      </c>
      <c r="G93" s="42">
        <v>692</v>
      </c>
      <c r="H93" s="42">
        <v>602</v>
      </c>
      <c r="I93" s="62"/>
      <c r="J93" s="42">
        <v>137540</v>
      </c>
      <c r="K93" s="42">
        <v>66686</v>
      </c>
      <c r="L93" s="42">
        <v>70854</v>
      </c>
      <c r="M93" s="42">
        <v>63289</v>
      </c>
      <c r="N93" s="42">
        <v>63198</v>
      </c>
      <c r="O93" s="42">
        <v>91</v>
      </c>
      <c r="Q93" s="372" t="s">
        <v>33</v>
      </c>
      <c r="R93" s="373"/>
      <c r="S93" s="42">
        <v>260</v>
      </c>
      <c r="T93" s="42">
        <v>592</v>
      </c>
      <c r="U93" s="42">
        <v>260</v>
      </c>
      <c r="V93" s="42">
        <v>592</v>
      </c>
      <c r="W93" s="81">
        <v>2.2799999999999998</v>
      </c>
      <c r="X93" s="42">
        <v>0</v>
      </c>
      <c r="Y93" s="42">
        <v>0</v>
      </c>
    </row>
    <row r="94" spans="2:25" ht="16.5" customHeight="1" thickBot="1">
      <c r="B94" s="64" t="s">
        <v>36</v>
      </c>
      <c r="C94" s="42">
        <v>757</v>
      </c>
      <c r="D94" s="42">
        <v>656</v>
      </c>
      <c r="E94" s="42">
        <v>528</v>
      </c>
      <c r="F94" s="42">
        <v>441</v>
      </c>
      <c r="G94" s="42">
        <v>360</v>
      </c>
      <c r="H94" s="42">
        <v>269</v>
      </c>
      <c r="I94" s="62"/>
      <c r="J94" s="108"/>
      <c r="K94" s="108"/>
      <c r="L94" s="108"/>
      <c r="M94" s="108"/>
      <c r="N94" s="108"/>
      <c r="O94" s="108"/>
      <c r="Q94" s="372" t="s">
        <v>34</v>
      </c>
      <c r="R94" s="373"/>
      <c r="S94" s="42">
        <v>1731</v>
      </c>
      <c r="T94" s="42">
        <v>4311</v>
      </c>
      <c r="U94" s="42">
        <v>1726</v>
      </c>
      <c r="V94" s="42">
        <v>4097</v>
      </c>
      <c r="W94" s="81">
        <v>2.37</v>
      </c>
      <c r="X94" s="42">
        <v>5</v>
      </c>
      <c r="Y94" s="42">
        <v>214</v>
      </c>
    </row>
    <row r="95" spans="2:25" ht="16.5" customHeight="1" thickTop="1">
      <c r="B95" s="64" t="s">
        <v>37</v>
      </c>
      <c r="C95" s="42">
        <v>1762</v>
      </c>
      <c r="D95" s="42">
        <v>1847</v>
      </c>
      <c r="E95" s="42">
        <v>1744</v>
      </c>
      <c r="F95" s="42">
        <v>1584</v>
      </c>
      <c r="G95" s="42">
        <v>1402</v>
      </c>
      <c r="H95" s="42">
        <v>1214</v>
      </c>
      <c r="I95" s="62"/>
      <c r="J95" s="18" t="s">
        <v>9</v>
      </c>
      <c r="Q95" s="372" t="s">
        <v>35</v>
      </c>
      <c r="R95" s="373"/>
      <c r="S95" s="42">
        <v>286</v>
      </c>
      <c r="T95" s="42">
        <v>602</v>
      </c>
      <c r="U95" s="42">
        <v>285</v>
      </c>
      <c r="V95" s="42">
        <v>585</v>
      </c>
      <c r="W95" s="81">
        <v>2.0499999999999998</v>
      </c>
      <c r="X95" s="42">
        <v>1</v>
      </c>
      <c r="Y95" s="42">
        <v>17</v>
      </c>
    </row>
    <row r="96" spans="2:25" ht="16.5" customHeight="1">
      <c r="B96" s="64" t="s">
        <v>38</v>
      </c>
      <c r="C96" s="42">
        <v>1043</v>
      </c>
      <c r="D96" s="42">
        <v>934</v>
      </c>
      <c r="E96" s="42">
        <v>869</v>
      </c>
      <c r="F96" s="42">
        <v>805</v>
      </c>
      <c r="G96" s="42">
        <v>689</v>
      </c>
      <c r="H96" s="42">
        <v>580</v>
      </c>
      <c r="I96" s="62"/>
      <c r="Q96" s="372" t="s">
        <v>36</v>
      </c>
      <c r="R96" s="373"/>
      <c r="S96" s="42">
        <v>149</v>
      </c>
      <c r="T96" s="42">
        <v>269</v>
      </c>
      <c r="U96" s="42">
        <v>149</v>
      </c>
      <c r="V96" s="42">
        <v>269</v>
      </c>
      <c r="W96" s="81">
        <v>1.81</v>
      </c>
      <c r="X96" s="42">
        <v>0</v>
      </c>
      <c r="Y96" s="42">
        <v>0</v>
      </c>
    </row>
    <row r="97" spans="2:26" ht="16.5" customHeight="1" thickBot="1">
      <c r="B97" s="16"/>
      <c r="C97" s="15"/>
      <c r="D97" s="15"/>
      <c r="E97" s="15"/>
      <c r="F97" s="15"/>
      <c r="G97" s="15"/>
      <c r="H97" s="15"/>
      <c r="I97" s="62"/>
      <c r="Q97" s="372" t="s">
        <v>37</v>
      </c>
      <c r="R97" s="373"/>
      <c r="S97" s="42">
        <v>479</v>
      </c>
      <c r="T97" s="42">
        <v>1214</v>
      </c>
      <c r="U97" s="42">
        <v>477</v>
      </c>
      <c r="V97" s="42">
        <v>1092</v>
      </c>
      <c r="W97" s="81">
        <v>2.29</v>
      </c>
      <c r="X97" s="42">
        <v>2</v>
      </c>
      <c r="Y97" s="42">
        <v>122</v>
      </c>
    </row>
    <row r="98" spans="2:26" ht="16.5" customHeight="1" thickTop="1">
      <c r="B98" s="18" t="s">
        <v>9</v>
      </c>
      <c r="C98" s="18"/>
      <c r="J98" s="62"/>
      <c r="Q98" s="372" t="s">
        <v>38</v>
      </c>
      <c r="R98" s="373"/>
      <c r="S98" s="42">
        <v>265</v>
      </c>
      <c r="T98" s="42">
        <v>580</v>
      </c>
      <c r="U98" s="42">
        <v>264</v>
      </c>
      <c r="V98" s="42">
        <v>563</v>
      </c>
      <c r="W98" s="81">
        <v>2.13</v>
      </c>
      <c r="X98" s="42">
        <v>1</v>
      </c>
      <c r="Y98" s="42">
        <v>17</v>
      </c>
    </row>
    <row r="99" spans="2:26" ht="16.5" customHeight="1" thickBot="1">
      <c r="Q99" s="15"/>
      <c r="R99" s="16"/>
      <c r="S99" s="15"/>
      <c r="T99" s="15"/>
      <c r="U99" s="15"/>
      <c r="V99" s="15"/>
      <c r="W99" s="15"/>
      <c r="X99" s="15"/>
      <c r="Y99" s="15"/>
    </row>
    <row r="100" spans="2:26" ht="16.5" customHeight="1" thickTop="1">
      <c r="B100" s="18"/>
      <c r="C100" s="18"/>
      <c r="Q100" s="18" t="s">
        <v>9</v>
      </c>
    </row>
    <row r="101" spans="2:26" ht="16.5" customHeight="1">
      <c r="F101" s="40"/>
      <c r="K101" s="40"/>
      <c r="P101" s="40"/>
      <c r="W101" s="40"/>
      <c r="X101" s="40"/>
    </row>
    <row r="102" spans="2:26" ht="16.5" customHeight="1">
      <c r="B102" s="4" t="s">
        <v>2406</v>
      </c>
      <c r="C102" s="4"/>
      <c r="W102" s="40"/>
    </row>
    <row r="103" spans="2:26" ht="16.5" customHeight="1" thickBot="1">
      <c r="B103" s="4"/>
      <c r="C103" s="4"/>
      <c r="W103" s="40"/>
      <c r="Z103" s="3" t="s">
        <v>77</v>
      </c>
    </row>
    <row r="104" spans="2:26" ht="16.5" customHeight="1" thickTop="1">
      <c r="B104" s="84" t="s">
        <v>94</v>
      </c>
      <c r="C104" s="53" t="s">
        <v>83</v>
      </c>
      <c r="D104" s="53" t="s">
        <v>84</v>
      </c>
      <c r="E104" s="53" t="s">
        <v>85</v>
      </c>
      <c r="F104" s="54" t="s">
        <v>94</v>
      </c>
      <c r="G104" s="237" t="s">
        <v>6</v>
      </c>
      <c r="H104" s="53" t="s">
        <v>7</v>
      </c>
      <c r="I104" s="53" t="s">
        <v>8</v>
      </c>
      <c r="J104" s="53" t="s">
        <v>95</v>
      </c>
      <c r="K104" s="65" t="s">
        <v>6</v>
      </c>
      <c r="L104" s="53" t="s">
        <v>7</v>
      </c>
      <c r="M104" s="53" t="s">
        <v>8</v>
      </c>
      <c r="N104" s="54" t="s">
        <v>95</v>
      </c>
      <c r="O104" s="237" t="s">
        <v>6</v>
      </c>
      <c r="P104" s="53" t="s">
        <v>7</v>
      </c>
      <c r="Q104" s="53" t="s">
        <v>8</v>
      </c>
      <c r="R104" s="53" t="s">
        <v>95</v>
      </c>
      <c r="S104" s="65" t="s">
        <v>6</v>
      </c>
      <c r="T104" s="53" t="s">
        <v>7</v>
      </c>
      <c r="U104" s="53" t="s">
        <v>8</v>
      </c>
      <c r="V104" s="326" t="s">
        <v>95</v>
      </c>
      <c r="W104" s="326"/>
      <c r="X104" s="65" t="s">
        <v>6</v>
      </c>
      <c r="Y104" s="53" t="s">
        <v>7</v>
      </c>
      <c r="Z104" s="54" t="s">
        <v>8</v>
      </c>
    </row>
    <row r="105" spans="2:26" ht="16.5" customHeight="1">
      <c r="B105" s="235" t="s">
        <v>96</v>
      </c>
      <c r="C105" s="68">
        <v>4504</v>
      </c>
      <c r="D105" s="69">
        <v>2267</v>
      </c>
      <c r="E105" s="236">
        <v>2237</v>
      </c>
      <c r="F105" s="121" t="s">
        <v>120</v>
      </c>
      <c r="G105" s="68">
        <v>4815</v>
      </c>
      <c r="H105" s="69">
        <v>2686</v>
      </c>
      <c r="I105" s="69">
        <v>2129</v>
      </c>
      <c r="J105" s="238" t="s">
        <v>144</v>
      </c>
      <c r="K105" s="69">
        <v>8108</v>
      </c>
      <c r="L105" s="69">
        <v>4076</v>
      </c>
      <c r="M105" s="69">
        <v>4032</v>
      </c>
      <c r="N105" s="121" t="s">
        <v>168</v>
      </c>
      <c r="O105" s="68">
        <v>8399</v>
      </c>
      <c r="P105" s="69">
        <v>4047</v>
      </c>
      <c r="Q105" s="69">
        <v>4352</v>
      </c>
      <c r="R105" s="238" t="s">
        <v>192</v>
      </c>
      <c r="S105" s="69">
        <v>6537</v>
      </c>
      <c r="T105" s="69">
        <v>2687</v>
      </c>
      <c r="U105" s="69">
        <v>3850</v>
      </c>
      <c r="V105" s="388" t="s">
        <v>74</v>
      </c>
      <c r="W105" s="377"/>
      <c r="X105" s="69">
        <v>96</v>
      </c>
      <c r="Y105" s="69">
        <v>8</v>
      </c>
      <c r="Z105" s="69">
        <v>88</v>
      </c>
    </row>
    <row r="106" spans="2:26" ht="16.5" customHeight="1">
      <c r="B106" s="13" t="s">
        <v>97</v>
      </c>
      <c r="C106" s="70">
        <v>822</v>
      </c>
      <c r="D106" s="42">
        <v>398</v>
      </c>
      <c r="E106" s="220">
        <v>424</v>
      </c>
      <c r="F106" s="122" t="s">
        <v>121</v>
      </c>
      <c r="G106" s="70">
        <v>894</v>
      </c>
      <c r="H106" s="42">
        <v>530</v>
      </c>
      <c r="I106" s="42">
        <v>364</v>
      </c>
      <c r="J106" s="239" t="s">
        <v>145</v>
      </c>
      <c r="K106" s="42">
        <v>1492</v>
      </c>
      <c r="L106" s="42">
        <v>741</v>
      </c>
      <c r="M106" s="42">
        <v>751</v>
      </c>
      <c r="N106" s="122" t="s">
        <v>169</v>
      </c>
      <c r="O106" s="70">
        <v>1585</v>
      </c>
      <c r="P106" s="42">
        <v>784</v>
      </c>
      <c r="Q106" s="42">
        <v>801</v>
      </c>
      <c r="R106" s="239" t="s">
        <v>198</v>
      </c>
      <c r="S106" s="42">
        <v>1562</v>
      </c>
      <c r="T106" s="42">
        <v>651</v>
      </c>
      <c r="U106" s="42">
        <v>911</v>
      </c>
      <c r="V106" s="12"/>
      <c r="W106" s="162"/>
      <c r="X106" s="42"/>
      <c r="Y106" s="42"/>
      <c r="Z106" s="42"/>
    </row>
    <row r="107" spans="2:26" ht="16.5" customHeight="1">
      <c r="B107" s="13" t="s">
        <v>98</v>
      </c>
      <c r="C107" s="70">
        <v>870</v>
      </c>
      <c r="D107" s="42">
        <v>423</v>
      </c>
      <c r="E107" s="220">
        <v>447</v>
      </c>
      <c r="F107" s="122" t="s">
        <v>122</v>
      </c>
      <c r="G107" s="70">
        <v>929</v>
      </c>
      <c r="H107" s="42">
        <v>510</v>
      </c>
      <c r="I107" s="42">
        <v>419</v>
      </c>
      <c r="J107" s="239" t="s">
        <v>146</v>
      </c>
      <c r="K107" s="42">
        <v>1539</v>
      </c>
      <c r="L107" s="42">
        <v>794</v>
      </c>
      <c r="M107" s="42">
        <v>745</v>
      </c>
      <c r="N107" s="122" t="s">
        <v>170</v>
      </c>
      <c r="O107" s="70">
        <v>1709</v>
      </c>
      <c r="P107" s="42">
        <v>800</v>
      </c>
      <c r="Q107" s="42">
        <v>909</v>
      </c>
      <c r="R107" s="239" t="s">
        <v>193</v>
      </c>
      <c r="S107" s="42">
        <v>1201</v>
      </c>
      <c r="T107" s="42">
        <v>509</v>
      </c>
      <c r="U107" s="42">
        <v>692</v>
      </c>
      <c r="V107" s="388" t="s">
        <v>216</v>
      </c>
      <c r="W107" s="377"/>
      <c r="X107" s="69">
        <v>5078</v>
      </c>
      <c r="Y107" s="69">
        <v>2794</v>
      </c>
      <c r="Z107" s="69">
        <v>2284</v>
      </c>
    </row>
    <row r="108" spans="2:26" ht="16.5" customHeight="1">
      <c r="B108" s="13" t="s">
        <v>99</v>
      </c>
      <c r="C108" s="70">
        <v>902</v>
      </c>
      <c r="D108" s="42">
        <v>474</v>
      </c>
      <c r="E108" s="220">
        <v>428</v>
      </c>
      <c r="F108" s="122" t="s">
        <v>123</v>
      </c>
      <c r="G108" s="70">
        <v>967</v>
      </c>
      <c r="H108" s="42">
        <v>528</v>
      </c>
      <c r="I108" s="42">
        <v>439</v>
      </c>
      <c r="J108" s="239" t="s">
        <v>147</v>
      </c>
      <c r="K108" s="42">
        <v>1538</v>
      </c>
      <c r="L108" s="42">
        <v>747</v>
      </c>
      <c r="M108" s="42">
        <v>791</v>
      </c>
      <c r="N108" s="122" t="s">
        <v>171</v>
      </c>
      <c r="O108" s="70">
        <v>1686</v>
      </c>
      <c r="P108" s="42">
        <v>792</v>
      </c>
      <c r="Q108" s="42">
        <v>894</v>
      </c>
      <c r="R108" s="239" t="s">
        <v>194</v>
      </c>
      <c r="S108" s="42">
        <v>1351</v>
      </c>
      <c r="T108" s="42">
        <v>585</v>
      </c>
      <c r="U108" s="42">
        <v>766</v>
      </c>
      <c r="V108" s="12"/>
      <c r="W108" s="49"/>
      <c r="X108" s="42"/>
      <c r="Y108" s="42"/>
      <c r="Z108" s="42"/>
    </row>
    <row r="109" spans="2:26" ht="16.5" customHeight="1">
      <c r="B109" s="13" t="s">
        <v>100</v>
      </c>
      <c r="C109" s="70">
        <v>915</v>
      </c>
      <c r="D109" s="42">
        <v>453</v>
      </c>
      <c r="E109" s="220">
        <v>462</v>
      </c>
      <c r="F109" s="122" t="s">
        <v>124</v>
      </c>
      <c r="G109" s="70">
        <v>999</v>
      </c>
      <c r="H109" s="42">
        <v>546</v>
      </c>
      <c r="I109" s="42">
        <v>453</v>
      </c>
      <c r="J109" s="239" t="s">
        <v>148</v>
      </c>
      <c r="K109" s="42">
        <v>1709</v>
      </c>
      <c r="L109" s="42">
        <v>833</v>
      </c>
      <c r="M109" s="42">
        <v>876</v>
      </c>
      <c r="N109" s="122" t="s">
        <v>172</v>
      </c>
      <c r="O109" s="70">
        <v>1654</v>
      </c>
      <c r="P109" s="42">
        <v>822</v>
      </c>
      <c r="Q109" s="42">
        <v>832</v>
      </c>
      <c r="R109" s="239" t="s">
        <v>195</v>
      </c>
      <c r="S109" s="42">
        <v>1207</v>
      </c>
      <c r="T109" s="42">
        <v>471</v>
      </c>
      <c r="U109" s="42">
        <v>736</v>
      </c>
      <c r="V109" s="388" t="s">
        <v>6</v>
      </c>
      <c r="W109" s="377"/>
      <c r="X109" s="69">
        <v>137540</v>
      </c>
      <c r="Y109" s="69">
        <v>66686</v>
      </c>
      <c r="Z109" s="69">
        <v>70854</v>
      </c>
    </row>
    <row r="110" spans="2:26" ht="16.5" customHeight="1">
      <c r="B110" s="13" t="s">
        <v>101</v>
      </c>
      <c r="C110" s="70">
        <v>995</v>
      </c>
      <c r="D110" s="42">
        <v>519</v>
      </c>
      <c r="E110" s="220">
        <v>476</v>
      </c>
      <c r="F110" s="122" t="s">
        <v>125</v>
      </c>
      <c r="G110" s="70">
        <v>1026</v>
      </c>
      <c r="H110" s="42">
        <v>572</v>
      </c>
      <c r="I110" s="42">
        <v>454</v>
      </c>
      <c r="J110" s="239" t="s">
        <v>149</v>
      </c>
      <c r="K110" s="42">
        <v>1830</v>
      </c>
      <c r="L110" s="42">
        <v>961</v>
      </c>
      <c r="M110" s="42">
        <v>869</v>
      </c>
      <c r="N110" s="122" t="s">
        <v>173</v>
      </c>
      <c r="O110" s="70">
        <v>1765</v>
      </c>
      <c r="P110" s="42">
        <v>849</v>
      </c>
      <c r="Q110" s="42">
        <v>916</v>
      </c>
      <c r="R110" s="239" t="s">
        <v>196</v>
      </c>
      <c r="S110" s="42">
        <v>1216</v>
      </c>
      <c r="T110" s="42">
        <v>471</v>
      </c>
      <c r="U110" s="42">
        <v>745</v>
      </c>
      <c r="V110" s="9"/>
      <c r="W110" s="8"/>
      <c r="X110" s="42"/>
      <c r="Y110" s="42"/>
      <c r="Z110" s="42"/>
    </row>
    <row r="111" spans="2:26" ht="16.5" customHeight="1">
      <c r="B111" s="13"/>
      <c r="C111" s="70"/>
      <c r="D111" s="42"/>
      <c r="E111" s="220"/>
      <c r="F111" s="122"/>
      <c r="G111" s="70"/>
      <c r="H111" s="42"/>
      <c r="I111" s="42"/>
      <c r="J111" s="239"/>
      <c r="K111" s="42"/>
      <c r="L111" s="42"/>
      <c r="M111" s="42"/>
      <c r="N111" s="122"/>
      <c r="O111" s="70"/>
      <c r="P111" s="42"/>
      <c r="Q111" s="42"/>
      <c r="R111" s="239"/>
      <c r="S111" s="42"/>
      <c r="T111" s="42"/>
      <c r="U111" s="42"/>
      <c r="V111" s="9"/>
      <c r="W111" s="8"/>
      <c r="X111" s="42"/>
      <c r="Y111" s="42"/>
      <c r="Z111" s="42"/>
    </row>
    <row r="112" spans="2:26" ht="16.5" customHeight="1">
      <c r="B112" s="58" t="s">
        <v>102</v>
      </c>
      <c r="C112" s="68">
        <v>5198</v>
      </c>
      <c r="D112" s="69">
        <v>2653</v>
      </c>
      <c r="E112" s="236">
        <v>2545</v>
      </c>
      <c r="F112" s="123" t="s">
        <v>126</v>
      </c>
      <c r="G112" s="68">
        <v>5419</v>
      </c>
      <c r="H112" s="69">
        <v>2986</v>
      </c>
      <c r="I112" s="69">
        <v>2433</v>
      </c>
      <c r="J112" s="240" t="s">
        <v>150</v>
      </c>
      <c r="K112" s="69">
        <v>10331</v>
      </c>
      <c r="L112" s="69">
        <v>5189</v>
      </c>
      <c r="M112" s="69">
        <v>5142</v>
      </c>
      <c r="N112" s="123" t="s">
        <v>174</v>
      </c>
      <c r="O112" s="68">
        <v>9872</v>
      </c>
      <c r="P112" s="69">
        <v>4804</v>
      </c>
      <c r="Q112" s="69">
        <v>5068</v>
      </c>
      <c r="R112" s="240" t="s">
        <v>199</v>
      </c>
      <c r="S112" s="69">
        <v>4583</v>
      </c>
      <c r="T112" s="69">
        <v>1617</v>
      </c>
      <c r="U112" s="69">
        <v>2966</v>
      </c>
      <c r="V112" s="388" t="s">
        <v>46</v>
      </c>
      <c r="W112" s="377"/>
      <c r="X112" s="42"/>
      <c r="Y112" s="42"/>
      <c r="Z112" s="42"/>
    </row>
    <row r="113" spans="2:26" ht="16.5" customHeight="1">
      <c r="B113" s="13" t="s">
        <v>118</v>
      </c>
      <c r="C113" s="70">
        <v>981</v>
      </c>
      <c r="D113" s="42">
        <v>493</v>
      </c>
      <c r="E113" s="220">
        <v>488</v>
      </c>
      <c r="F113" s="122" t="s">
        <v>127</v>
      </c>
      <c r="G113" s="70">
        <v>1039</v>
      </c>
      <c r="H113" s="42">
        <v>565</v>
      </c>
      <c r="I113" s="42">
        <v>474</v>
      </c>
      <c r="J113" s="239" t="s">
        <v>151</v>
      </c>
      <c r="K113" s="42">
        <v>1996</v>
      </c>
      <c r="L113" s="42">
        <v>974</v>
      </c>
      <c r="M113" s="42">
        <v>1022</v>
      </c>
      <c r="N113" s="122" t="s">
        <v>175</v>
      </c>
      <c r="O113" s="70">
        <v>1796</v>
      </c>
      <c r="P113" s="42">
        <v>889</v>
      </c>
      <c r="Q113" s="42">
        <v>907</v>
      </c>
      <c r="R113" s="239" t="s">
        <v>197</v>
      </c>
      <c r="S113" s="42">
        <v>1109</v>
      </c>
      <c r="T113" s="42">
        <v>435</v>
      </c>
      <c r="U113" s="42">
        <v>674</v>
      </c>
      <c r="V113" s="389" t="s">
        <v>218</v>
      </c>
      <c r="W113" s="373"/>
      <c r="X113" s="42">
        <v>15493</v>
      </c>
      <c r="Y113" s="42">
        <v>7914</v>
      </c>
      <c r="Z113" s="42">
        <v>7579</v>
      </c>
    </row>
    <row r="114" spans="2:26" ht="16.5" customHeight="1">
      <c r="B114" s="13" t="s">
        <v>103</v>
      </c>
      <c r="C114" s="70">
        <v>969</v>
      </c>
      <c r="D114" s="42">
        <v>493</v>
      </c>
      <c r="E114" s="220">
        <v>476</v>
      </c>
      <c r="F114" s="122" t="s">
        <v>128</v>
      </c>
      <c r="G114" s="70">
        <v>1095</v>
      </c>
      <c r="H114" s="42">
        <v>636</v>
      </c>
      <c r="I114" s="42">
        <v>459</v>
      </c>
      <c r="J114" s="239" t="s">
        <v>152</v>
      </c>
      <c r="K114" s="42">
        <v>2015</v>
      </c>
      <c r="L114" s="42">
        <v>1006</v>
      </c>
      <c r="M114" s="42">
        <v>1009</v>
      </c>
      <c r="N114" s="122" t="s">
        <v>176</v>
      </c>
      <c r="O114" s="70">
        <v>1788</v>
      </c>
      <c r="P114" s="42">
        <v>859</v>
      </c>
      <c r="Q114" s="42">
        <v>929</v>
      </c>
      <c r="R114" s="239" t="s">
        <v>200</v>
      </c>
      <c r="S114" s="42">
        <v>955</v>
      </c>
      <c r="T114" s="42">
        <v>335</v>
      </c>
      <c r="U114" s="42">
        <v>620</v>
      </c>
      <c r="V114" s="389" t="s">
        <v>220</v>
      </c>
      <c r="W114" s="373"/>
      <c r="X114" s="42">
        <v>72235</v>
      </c>
      <c r="Y114" s="42">
        <v>36833</v>
      </c>
      <c r="Z114" s="42">
        <v>35402</v>
      </c>
    </row>
    <row r="115" spans="2:26" ht="16.5" customHeight="1">
      <c r="B115" s="13" t="s">
        <v>104</v>
      </c>
      <c r="C115" s="70">
        <v>1070</v>
      </c>
      <c r="D115" s="42">
        <v>547</v>
      </c>
      <c r="E115" s="220">
        <v>523</v>
      </c>
      <c r="F115" s="122" t="s">
        <v>129</v>
      </c>
      <c r="G115" s="70">
        <v>1134</v>
      </c>
      <c r="H115" s="42">
        <v>606</v>
      </c>
      <c r="I115" s="42">
        <v>528</v>
      </c>
      <c r="J115" s="239" t="s">
        <v>153</v>
      </c>
      <c r="K115" s="42">
        <v>2094</v>
      </c>
      <c r="L115" s="42">
        <v>1044</v>
      </c>
      <c r="M115" s="42">
        <v>1050</v>
      </c>
      <c r="N115" s="122" t="s">
        <v>177</v>
      </c>
      <c r="O115" s="70">
        <v>1911</v>
      </c>
      <c r="P115" s="42">
        <v>964</v>
      </c>
      <c r="Q115" s="42">
        <v>947</v>
      </c>
      <c r="R115" s="239" t="s">
        <v>201</v>
      </c>
      <c r="S115" s="42">
        <v>913</v>
      </c>
      <c r="T115" s="42">
        <v>314</v>
      </c>
      <c r="U115" s="42">
        <v>599</v>
      </c>
      <c r="V115" s="389" t="s">
        <v>222</v>
      </c>
      <c r="W115" s="373"/>
      <c r="X115" s="42">
        <v>44734</v>
      </c>
      <c r="Y115" s="42">
        <v>19145</v>
      </c>
      <c r="Z115" s="42">
        <v>25589</v>
      </c>
    </row>
    <row r="116" spans="2:26" ht="16.5" customHeight="1">
      <c r="B116" s="13" t="s">
        <v>105</v>
      </c>
      <c r="C116" s="70">
        <v>1072</v>
      </c>
      <c r="D116" s="42">
        <v>554</v>
      </c>
      <c r="E116" s="220">
        <v>518</v>
      </c>
      <c r="F116" s="122" t="s">
        <v>130</v>
      </c>
      <c r="G116" s="70">
        <v>1089</v>
      </c>
      <c r="H116" s="42">
        <v>582</v>
      </c>
      <c r="I116" s="42">
        <v>507</v>
      </c>
      <c r="J116" s="239" t="s">
        <v>154</v>
      </c>
      <c r="K116" s="42">
        <v>2213</v>
      </c>
      <c r="L116" s="42">
        <v>1150</v>
      </c>
      <c r="M116" s="42">
        <v>1063</v>
      </c>
      <c r="N116" s="122" t="s">
        <v>178</v>
      </c>
      <c r="O116" s="70">
        <v>2139</v>
      </c>
      <c r="P116" s="42">
        <v>1011</v>
      </c>
      <c r="Q116" s="42">
        <v>1128</v>
      </c>
      <c r="R116" s="239" t="s">
        <v>202</v>
      </c>
      <c r="S116" s="42">
        <v>866</v>
      </c>
      <c r="T116" s="42">
        <v>292</v>
      </c>
      <c r="U116" s="42">
        <v>574</v>
      </c>
      <c r="V116" s="389" t="s">
        <v>224</v>
      </c>
      <c r="W116" s="373"/>
      <c r="X116" s="42">
        <v>23199</v>
      </c>
      <c r="Y116" s="42">
        <v>9058</v>
      </c>
      <c r="Z116" s="42">
        <v>14141</v>
      </c>
    </row>
    <row r="117" spans="2:26" ht="16.5" customHeight="1">
      <c r="B117" s="13" t="s">
        <v>106</v>
      </c>
      <c r="C117" s="70">
        <v>1106</v>
      </c>
      <c r="D117" s="42">
        <v>566</v>
      </c>
      <c r="E117" s="220">
        <v>540</v>
      </c>
      <c r="F117" s="122" t="s">
        <v>131</v>
      </c>
      <c r="G117" s="70">
        <v>1062</v>
      </c>
      <c r="H117" s="42">
        <v>597</v>
      </c>
      <c r="I117" s="42">
        <v>465</v>
      </c>
      <c r="J117" s="239" t="s">
        <v>155</v>
      </c>
      <c r="K117" s="42">
        <v>2013</v>
      </c>
      <c r="L117" s="42">
        <v>1015</v>
      </c>
      <c r="M117" s="42">
        <v>998</v>
      </c>
      <c r="N117" s="122" t="s">
        <v>179</v>
      </c>
      <c r="O117" s="70">
        <v>2238</v>
      </c>
      <c r="P117" s="42">
        <v>1081</v>
      </c>
      <c r="Q117" s="42">
        <v>1157</v>
      </c>
      <c r="R117" s="239" t="s">
        <v>203</v>
      </c>
      <c r="S117" s="42">
        <v>740</v>
      </c>
      <c r="T117" s="42">
        <v>241</v>
      </c>
      <c r="U117" s="42">
        <v>499</v>
      </c>
      <c r="V117" s="389" t="s">
        <v>226</v>
      </c>
      <c r="W117" s="373"/>
      <c r="X117" s="42">
        <v>7518</v>
      </c>
      <c r="Y117" s="42">
        <v>2296</v>
      </c>
      <c r="Z117" s="42">
        <v>5222</v>
      </c>
    </row>
    <row r="118" spans="2:26" ht="16.5" customHeight="1">
      <c r="B118" s="13"/>
      <c r="C118" s="70"/>
      <c r="D118" s="42"/>
      <c r="E118" s="220"/>
      <c r="F118" s="122"/>
      <c r="G118" s="70"/>
      <c r="H118" s="42"/>
      <c r="I118" s="42"/>
      <c r="J118" s="239"/>
      <c r="K118" s="42"/>
      <c r="L118" s="42"/>
      <c r="M118" s="42"/>
      <c r="N118" s="122"/>
      <c r="O118" s="70"/>
      <c r="P118" s="42"/>
      <c r="Q118" s="42"/>
      <c r="R118" s="239"/>
      <c r="S118" s="42"/>
      <c r="T118" s="42"/>
      <c r="U118" s="42"/>
      <c r="V118" s="9"/>
      <c r="W118" s="8"/>
      <c r="X118" s="42"/>
      <c r="Y118" s="42"/>
      <c r="Z118" s="42"/>
    </row>
    <row r="119" spans="2:26" ht="16.5" customHeight="1">
      <c r="B119" s="58" t="s">
        <v>107</v>
      </c>
      <c r="C119" s="68">
        <v>5791</v>
      </c>
      <c r="D119" s="69">
        <v>2994</v>
      </c>
      <c r="E119" s="236">
        <v>2797</v>
      </c>
      <c r="F119" s="123" t="s">
        <v>132</v>
      </c>
      <c r="G119" s="68">
        <v>5956</v>
      </c>
      <c r="H119" s="69">
        <v>3178</v>
      </c>
      <c r="I119" s="69">
        <v>2778</v>
      </c>
      <c r="J119" s="240" t="s">
        <v>156</v>
      </c>
      <c r="K119" s="69">
        <v>8777</v>
      </c>
      <c r="L119" s="69">
        <v>4286</v>
      </c>
      <c r="M119" s="69">
        <v>4491</v>
      </c>
      <c r="N119" s="123" t="s">
        <v>180</v>
      </c>
      <c r="O119" s="68">
        <v>11663</v>
      </c>
      <c r="P119" s="69">
        <v>5283</v>
      </c>
      <c r="Q119" s="69">
        <v>6380</v>
      </c>
      <c r="R119" s="240" t="s">
        <v>204</v>
      </c>
      <c r="S119" s="69">
        <v>2152</v>
      </c>
      <c r="T119" s="69">
        <v>539</v>
      </c>
      <c r="U119" s="69">
        <v>1613</v>
      </c>
      <c r="V119" s="9"/>
      <c r="W119" s="8"/>
      <c r="X119" s="42"/>
      <c r="Y119" s="42"/>
      <c r="Z119" s="42"/>
    </row>
    <row r="120" spans="2:26" ht="16.5" customHeight="1">
      <c r="B120" s="13" t="s">
        <v>108</v>
      </c>
      <c r="C120" s="70">
        <v>1129</v>
      </c>
      <c r="D120" s="42">
        <v>579</v>
      </c>
      <c r="E120" s="220">
        <v>550</v>
      </c>
      <c r="F120" s="122" t="s">
        <v>133</v>
      </c>
      <c r="G120" s="70">
        <v>1087</v>
      </c>
      <c r="H120" s="42">
        <v>601</v>
      </c>
      <c r="I120" s="42">
        <v>486</v>
      </c>
      <c r="J120" s="239" t="s">
        <v>157</v>
      </c>
      <c r="K120" s="42">
        <v>1946</v>
      </c>
      <c r="L120" s="42">
        <v>926</v>
      </c>
      <c r="M120" s="42">
        <v>1020</v>
      </c>
      <c r="N120" s="122" t="s">
        <v>181</v>
      </c>
      <c r="O120" s="70">
        <v>2331</v>
      </c>
      <c r="P120" s="42">
        <v>1072</v>
      </c>
      <c r="Q120" s="42">
        <v>1259</v>
      </c>
      <c r="R120" s="239" t="s">
        <v>209</v>
      </c>
      <c r="S120" s="42">
        <v>591</v>
      </c>
      <c r="T120" s="42">
        <v>162</v>
      </c>
      <c r="U120" s="42">
        <v>429</v>
      </c>
      <c r="V120" s="388" t="s">
        <v>2242</v>
      </c>
      <c r="W120" s="377"/>
    </row>
    <row r="121" spans="2:26" ht="16.5" customHeight="1">
      <c r="B121" s="13" t="s">
        <v>109</v>
      </c>
      <c r="C121" s="70">
        <v>1168</v>
      </c>
      <c r="D121" s="42">
        <v>634</v>
      </c>
      <c r="E121" s="220">
        <v>534</v>
      </c>
      <c r="F121" s="122" t="s">
        <v>134</v>
      </c>
      <c r="G121" s="70">
        <v>1207</v>
      </c>
      <c r="H121" s="42">
        <v>638</v>
      </c>
      <c r="I121" s="42">
        <v>569</v>
      </c>
      <c r="J121" s="239" t="s">
        <v>158</v>
      </c>
      <c r="K121" s="42">
        <v>1851</v>
      </c>
      <c r="L121" s="42">
        <v>949</v>
      </c>
      <c r="M121" s="42">
        <v>902</v>
      </c>
      <c r="N121" s="122" t="s">
        <v>182</v>
      </c>
      <c r="O121" s="70">
        <v>2662</v>
      </c>
      <c r="P121" s="42">
        <v>1220</v>
      </c>
      <c r="Q121" s="42">
        <v>1442</v>
      </c>
      <c r="R121" s="239" t="s">
        <v>205</v>
      </c>
      <c r="S121" s="42">
        <v>493</v>
      </c>
      <c r="T121" s="42">
        <v>118</v>
      </c>
      <c r="U121" s="42">
        <v>375</v>
      </c>
      <c r="V121" s="397" t="s">
        <v>217</v>
      </c>
      <c r="W121" s="398"/>
      <c r="X121" s="125">
        <v>11.3</v>
      </c>
      <c r="Y121" s="125">
        <v>11.9</v>
      </c>
      <c r="Z121" s="125">
        <v>10.7</v>
      </c>
    </row>
    <row r="122" spans="2:26" ht="16.5" customHeight="1">
      <c r="B122" s="13" t="s">
        <v>110</v>
      </c>
      <c r="C122" s="70">
        <v>1161</v>
      </c>
      <c r="D122" s="42">
        <v>566</v>
      </c>
      <c r="E122" s="220">
        <v>595</v>
      </c>
      <c r="F122" s="122" t="s">
        <v>135</v>
      </c>
      <c r="G122" s="70">
        <v>1147</v>
      </c>
      <c r="H122" s="42">
        <v>615</v>
      </c>
      <c r="I122" s="42">
        <v>532</v>
      </c>
      <c r="J122" s="239" t="s">
        <v>159</v>
      </c>
      <c r="K122" s="42">
        <v>1828</v>
      </c>
      <c r="L122" s="42">
        <v>891</v>
      </c>
      <c r="M122" s="42">
        <v>937</v>
      </c>
      <c r="N122" s="122" t="s">
        <v>183</v>
      </c>
      <c r="O122" s="70">
        <v>2487</v>
      </c>
      <c r="P122" s="42">
        <v>1108</v>
      </c>
      <c r="Q122" s="42">
        <v>1379</v>
      </c>
      <c r="R122" s="239" t="s">
        <v>206</v>
      </c>
      <c r="S122" s="42">
        <v>447</v>
      </c>
      <c r="T122" s="42">
        <v>124</v>
      </c>
      <c r="U122" s="42">
        <v>323</v>
      </c>
      <c r="V122" s="397" t="s">
        <v>219</v>
      </c>
      <c r="W122" s="398"/>
      <c r="X122" s="125">
        <v>52.5</v>
      </c>
      <c r="Y122" s="125">
        <v>55.2</v>
      </c>
      <c r="Z122" s="125">
        <v>50</v>
      </c>
    </row>
    <row r="123" spans="2:26" ht="16.5" customHeight="1">
      <c r="B123" s="13" t="s">
        <v>111</v>
      </c>
      <c r="C123" s="70">
        <v>1197</v>
      </c>
      <c r="D123" s="42">
        <v>635</v>
      </c>
      <c r="E123" s="220">
        <v>562</v>
      </c>
      <c r="F123" s="122" t="s">
        <v>136</v>
      </c>
      <c r="G123" s="70">
        <v>1234</v>
      </c>
      <c r="H123" s="42">
        <v>674</v>
      </c>
      <c r="I123" s="42">
        <v>560</v>
      </c>
      <c r="J123" s="239" t="s">
        <v>160</v>
      </c>
      <c r="K123" s="42">
        <v>1811</v>
      </c>
      <c r="L123" s="42">
        <v>911</v>
      </c>
      <c r="M123" s="42">
        <v>900</v>
      </c>
      <c r="N123" s="122" t="s">
        <v>184</v>
      </c>
      <c r="O123" s="70">
        <v>2633</v>
      </c>
      <c r="P123" s="42">
        <v>1180</v>
      </c>
      <c r="Q123" s="42">
        <v>1453</v>
      </c>
      <c r="R123" s="239" t="s">
        <v>207</v>
      </c>
      <c r="S123" s="42">
        <v>349</v>
      </c>
      <c r="T123" s="42">
        <v>80</v>
      </c>
      <c r="U123" s="42">
        <v>269</v>
      </c>
      <c r="V123" s="397" t="s">
        <v>221</v>
      </c>
      <c r="W123" s="398"/>
      <c r="X123" s="125">
        <v>32.5</v>
      </c>
      <c r="Y123" s="125">
        <v>28.7</v>
      </c>
      <c r="Z123" s="125">
        <v>36.1</v>
      </c>
    </row>
    <row r="124" spans="2:26" ht="16.5" customHeight="1">
      <c r="B124" s="13" t="s">
        <v>112</v>
      </c>
      <c r="C124" s="70">
        <v>1136</v>
      </c>
      <c r="D124" s="42">
        <v>580</v>
      </c>
      <c r="E124" s="220">
        <v>556</v>
      </c>
      <c r="F124" s="122" t="s">
        <v>137</v>
      </c>
      <c r="G124" s="70">
        <v>1281</v>
      </c>
      <c r="H124" s="42">
        <v>650</v>
      </c>
      <c r="I124" s="42">
        <v>631</v>
      </c>
      <c r="J124" s="239" t="s">
        <v>161</v>
      </c>
      <c r="K124" s="42">
        <v>1341</v>
      </c>
      <c r="L124" s="42">
        <v>609</v>
      </c>
      <c r="M124" s="42">
        <v>732</v>
      </c>
      <c r="N124" s="122" t="s">
        <v>185</v>
      </c>
      <c r="O124" s="70">
        <v>1550</v>
      </c>
      <c r="P124" s="42">
        <v>703</v>
      </c>
      <c r="Q124" s="42">
        <v>847</v>
      </c>
      <c r="R124" s="239" t="s">
        <v>208</v>
      </c>
      <c r="S124" s="42">
        <v>272</v>
      </c>
      <c r="T124" s="42">
        <v>55</v>
      </c>
      <c r="U124" s="42">
        <v>217</v>
      </c>
      <c r="V124" s="397" t="s">
        <v>223</v>
      </c>
      <c r="W124" s="398"/>
      <c r="X124" s="125">
        <v>16.899999999999999</v>
      </c>
      <c r="Y124" s="125">
        <v>13.6</v>
      </c>
      <c r="Z124" s="125">
        <v>20</v>
      </c>
    </row>
    <row r="125" spans="2:26" ht="16.5" customHeight="1">
      <c r="B125" s="13"/>
      <c r="C125" s="70"/>
      <c r="D125" s="42"/>
      <c r="E125" s="220"/>
      <c r="F125" s="122"/>
      <c r="G125" s="70"/>
      <c r="H125" s="42"/>
      <c r="I125" s="42"/>
      <c r="J125" s="239"/>
      <c r="K125" s="42"/>
      <c r="L125" s="42"/>
      <c r="M125" s="42"/>
      <c r="N125" s="122"/>
      <c r="O125" s="70"/>
      <c r="P125" s="42"/>
      <c r="Q125" s="42"/>
      <c r="R125" s="239"/>
      <c r="S125" s="42"/>
      <c r="T125" s="42"/>
      <c r="U125" s="42"/>
      <c r="V125" s="397" t="s">
        <v>225</v>
      </c>
      <c r="W125" s="398"/>
      <c r="X125" s="125">
        <v>5.5</v>
      </c>
      <c r="Y125" s="125">
        <v>3.4</v>
      </c>
      <c r="Z125" s="125">
        <v>7.4</v>
      </c>
    </row>
    <row r="126" spans="2:26" ht="16.5" customHeight="1">
      <c r="B126" s="58" t="s">
        <v>113</v>
      </c>
      <c r="C126" s="68">
        <v>5719</v>
      </c>
      <c r="D126" s="69">
        <v>3063</v>
      </c>
      <c r="E126" s="236">
        <v>2656</v>
      </c>
      <c r="F126" s="123" t="s">
        <v>138</v>
      </c>
      <c r="G126" s="68">
        <v>6771</v>
      </c>
      <c r="H126" s="69">
        <v>3488</v>
      </c>
      <c r="I126" s="69">
        <v>3283</v>
      </c>
      <c r="J126" s="240" t="s">
        <v>162</v>
      </c>
      <c r="K126" s="69">
        <v>7940</v>
      </c>
      <c r="L126" s="69">
        <v>3834</v>
      </c>
      <c r="M126" s="69">
        <v>4106</v>
      </c>
      <c r="N126" s="123" t="s">
        <v>186</v>
      </c>
      <c r="O126" s="68">
        <v>9144</v>
      </c>
      <c r="P126" s="69">
        <v>4075</v>
      </c>
      <c r="Q126" s="69">
        <v>5069</v>
      </c>
      <c r="R126" s="240" t="s">
        <v>210</v>
      </c>
      <c r="S126" s="69">
        <v>687</v>
      </c>
      <c r="T126" s="69">
        <v>132</v>
      </c>
      <c r="U126" s="69">
        <v>555</v>
      </c>
      <c r="V126" s="9"/>
      <c r="W126" s="8"/>
      <c r="X126" s="125"/>
      <c r="Y126" s="125"/>
      <c r="Z126" s="125"/>
    </row>
    <row r="127" spans="2:26" ht="16.5" customHeight="1">
      <c r="B127" s="13" t="s">
        <v>114</v>
      </c>
      <c r="C127" s="70">
        <v>1126</v>
      </c>
      <c r="D127" s="42">
        <v>568</v>
      </c>
      <c r="E127" s="220">
        <v>558</v>
      </c>
      <c r="F127" s="122" t="s">
        <v>139</v>
      </c>
      <c r="G127" s="70">
        <v>1299</v>
      </c>
      <c r="H127" s="42">
        <v>674</v>
      </c>
      <c r="I127" s="42">
        <v>625</v>
      </c>
      <c r="J127" s="239" t="s">
        <v>163</v>
      </c>
      <c r="K127" s="42">
        <v>1716</v>
      </c>
      <c r="L127" s="42">
        <v>814</v>
      </c>
      <c r="M127" s="42">
        <v>902</v>
      </c>
      <c r="N127" s="122" t="s">
        <v>187</v>
      </c>
      <c r="O127" s="70">
        <v>1638</v>
      </c>
      <c r="P127" s="42">
        <v>760</v>
      </c>
      <c r="Q127" s="42">
        <v>878</v>
      </c>
      <c r="R127" s="239" t="s">
        <v>211</v>
      </c>
      <c r="S127" s="42">
        <v>233</v>
      </c>
      <c r="T127" s="42">
        <v>39</v>
      </c>
      <c r="U127" s="42">
        <v>194</v>
      </c>
      <c r="V127" s="9"/>
      <c r="W127" s="8"/>
      <c r="X127" s="125"/>
      <c r="Y127" s="125"/>
      <c r="Z127" s="125"/>
    </row>
    <row r="128" spans="2:26" ht="16.5" customHeight="1">
      <c r="B128" s="13" t="s">
        <v>115</v>
      </c>
      <c r="C128" s="70">
        <v>1219</v>
      </c>
      <c r="D128" s="42">
        <v>646</v>
      </c>
      <c r="E128" s="220">
        <v>573</v>
      </c>
      <c r="F128" s="122" t="s">
        <v>140</v>
      </c>
      <c r="G128" s="70">
        <v>1346</v>
      </c>
      <c r="H128" s="42">
        <v>699</v>
      </c>
      <c r="I128" s="42">
        <v>647</v>
      </c>
      <c r="J128" s="239" t="s">
        <v>164</v>
      </c>
      <c r="K128" s="42">
        <v>1556</v>
      </c>
      <c r="L128" s="42">
        <v>765</v>
      </c>
      <c r="M128" s="42">
        <v>791</v>
      </c>
      <c r="N128" s="122" t="s">
        <v>188</v>
      </c>
      <c r="O128" s="70">
        <v>1958</v>
      </c>
      <c r="P128" s="42">
        <v>881</v>
      </c>
      <c r="Q128" s="42">
        <v>1077</v>
      </c>
      <c r="R128" s="239" t="s">
        <v>212</v>
      </c>
      <c r="S128" s="42">
        <v>179</v>
      </c>
      <c r="T128" s="42">
        <v>42</v>
      </c>
      <c r="U128" s="42">
        <v>137</v>
      </c>
      <c r="V128" s="388" t="s">
        <v>227</v>
      </c>
      <c r="W128" s="377"/>
      <c r="X128" s="125">
        <v>50.1</v>
      </c>
      <c r="Y128" s="125">
        <v>47.9</v>
      </c>
      <c r="Z128" s="125">
        <v>52.2</v>
      </c>
    </row>
    <row r="129" spans="1:31" ht="16.5" customHeight="1">
      <c r="B129" s="13" t="s">
        <v>116</v>
      </c>
      <c r="C129" s="70">
        <v>1264</v>
      </c>
      <c r="D129" s="42">
        <v>657</v>
      </c>
      <c r="E129" s="220">
        <v>607</v>
      </c>
      <c r="F129" s="122" t="s">
        <v>141</v>
      </c>
      <c r="G129" s="70">
        <v>1404</v>
      </c>
      <c r="H129" s="42">
        <v>715</v>
      </c>
      <c r="I129" s="42">
        <v>689</v>
      </c>
      <c r="J129" s="239" t="s">
        <v>165</v>
      </c>
      <c r="K129" s="42">
        <v>1569</v>
      </c>
      <c r="L129" s="42">
        <v>768</v>
      </c>
      <c r="M129" s="42">
        <v>801</v>
      </c>
      <c r="N129" s="122" t="s">
        <v>189</v>
      </c>
      <c r="O129" s="70">
        <v>1837</v>
      </c>
      <c r="P129" s="42">
        <v>853</v>
      </c>
      <c r="Q129" s="42">
        <v>984</v>
      </c>
      <c r="R129" s="239" t="s">
        <v>213</v>
      </c>
      <c r="S129" s="42">
        <v>140</v>
      </c>
      <c r="T129" s="42">
        <v>33</v>
      </c>
      <c r="U129" s="42">
        <v>107</v>
      </c>
      <c r="V129" s="9"/>
      <c r="W129" s="8"/>
      <c r="X129" s="125"/>
      <c r="Y129" s="125"/>
      <c r="Z129" s="125"/>
    </row>
    <row r="130" spans="1:31" ht="16.5" customHeight="1">
      <c r="B130" s="13" t="s">
        <v>117</v>
      </c>
      <c r="C130" s="70">
        <v>1142</v>
      </c>
      <c r="D130" s="42">
        <v>632</v>
      </c>
      <c r="E130" s="220">
        <v>510</v>
      </c>
      <c r="F130" s="122" t="s">
        <v>142</v>
      </c>
      <c r="G130" s="70">
        <v>1372</v>
      </c>
      <c r="H130" s="42">
        <v>697</v>
      </c>
      <c r="I130" s="42">
        <v>675</v>
      </c>
      <c r="J130" s="239" t="s">
        <v>166</v>
      </c>
      <c r="K130" s="42">
        <v>1548</v>
      </c>
      <c r="L130" s="42">
        <v>748</v>
      </c>
      <c r="M130" s="42">
        <v>800</v>
      </c>
      <c r="N130" s="122" t="s">
        <v>190</v>
      </c>
      <c r="O130" s="70">
        <v>1924</v>
      </c>
      <c r="P130" s="42">
        <v>829</v>
      </c>
      <c r="Q130" s="42">
        <v>1095</v>
      </c>
      <c r="R130" s="239" t="s">
        <v>214</v>
      </c>
      <c r="S130" s="42">
        <v>85</v>
      </c>
      <c r="T130" s="42">
        <v>10</v>
      </c>
      <c r="U130" s="42">
        <v>75</v>
      </c>
      <c r="V130" s="9"/>
      <c r="W130" s="8"/>
      <c r="X130" s="125"/>
      <c r="Y130" s="125"/>
      <c r="Z130" s="125"/>
    </row>
    <row r="131" spans="1:31" ht="16.5" customHeight="1">
      <c r="B131" s="13" t="s">
        <v>119</v>
      </c>
      <c r="C131" s="70">
        <v>968</v>
      </c>
      <c r="D131" s="42">
        <v>560</v>
      </c>
      <c r="E131" s="220">
        <v>408</v>
      </c>
      <c r="F131" s="122" t="s">
        <v>143</v>
      </c>
      <c r="G131" s="70">
        <v>1350</v>
      </c>
      <c r="H131" s="42">
        <v>703</v>
      </c>
      <c r="I131" s="42">
        <v>647</v>
      </c>
      <c r="J131" s="239" t="s">
        <v>167</v>
      </c>
      <c r="K131" s="42">
        <v>1551</v>
      </c>
      <c r="L131" s="42">
        <v>739</v>
      </c>
      <c r="M131" s="42">
        <v>812</v>
      </c>
      <c r="N131" s="122" t="s">
        <v>191</v>
      </c>
      <c r="O131" s="70">
        <v>1787</v>
      </c>
      <c r="P131" s="42">
        <v>752</v>
      </c>
      <c r="Q131" s="42">
        <v>1035</v>
      </c>
      <c r="R131" s="239" t="s">
        <v>215</v>
      </c>
      <c r="S131" s="42">
        <v>50</v>
      </c>
      <c r="T131" s="42">
        <v>8</v>
      </c>
      <c r="U131" s="42">
        <v>42</v>
      </c>
      <c r="V131" s="388" t="s">
        <v>228</v>
      </c>
      <c r="W131" s="377"/>
      <c r="X131" s="125">
        <v>51.9</v>
      </c>
      <c r="Y131" s="125">
        <v>49.4</v>
      </c>
      <c r="Z131" s="125">
        <v>54.7</v>
      </c>
    </row>
    <row r="132" spans="1:31" ht="16.5" customHeight="1" thickBot="1">
      <c r="B132" s="176"/>
      <c r="C132" s="124"/>
      <c r="D132" s="108"/>
      <c r="E132" s="212"/>
      <c r="F132" s="124"/>
      <c r="G132" s="124"/>
      <c r="H132" s="108"/>
      <c r="I132" s="108"/>
      <c r="J132" s="241"/>
      <c r="K132" s="108"/>
      <c r="L132" s="108"/>
      <c r="M132" s="108"/>
      <c r="N132" s="124"/>
      <c r="O132" s="124"/>
      <c r="P132" s="108"/>
      <c r="Q132" s="108"/>
      <c r="R132" s="241"/>
      <c r="S132" s="108"/>
      <c r="T132" s="108"/>
      <c r="U132" s="108"/>
      <c r="V132" s="17"/>
      <c r="W132" s="16"/>
      <c r="X132" s="15"/>
      <c r="Y132" s="15"/>
      <c r="Z132" s="15"/>
    </row>
    <row r="133" spans="1:31" ht="16.5" customHeight="1" thickTop="1">
      <c r="B133" s="18" t="s">
        <v>2243</v>
      </c>
      <c r="F133" s="40"/>
      <c r="K133" s="40"/>
      <c r="P133" s="40"/>
    </row>
    <row r="134" spans="1:31" ht="16.5" customHeight="1">
      <c r="B134" s="18" t="s">
        <v>243</v>
      </c>
      <c r="F134" s="40"/>
      <c r="K134" s="40"/>
      <c r="P134" s="40"/>
    </row>
    <row r="135" spans="1:31" ht="16.5" customHeight="1">
      <c r="A135" s="1" t="str">
        <f>VALUE(SUBSTITUTE('10～33'!$AE71,"Ｂ 人口",""))+1&amp;" Ｂ 人口"</f>
        <v>12 Ｂ 人口</v>
      </c>
      <c r="B135" s="1"/>
      <c r="C135" s="1"/>
      <c r="AE135" s="3" t="str">
        <f>"Ｂ 人口 "&amp;VALUE(SUBSTITUTE(A135,"Ｂ 人口",""))+1</f>
        <v>Ｂ 人口 13</v>
      </c>
    </row>
    <row r="136" spans="1:31" ht="16.5" customHeight="1">
      <c r="B136" s="4" t="s">
        <v>2407</v>
      </c>
      <c r="C136" s="4"/>
    </row>
    <row r="137" spans="1:31" ht="16.5" customHeight="1" thickBot="1">
      <c r="B137" s="4"/>
      <c r="C137" s="4"/>
      <c r="P137" s="3" t="s">
        <v>2292</v>
      </c>
    </row>
    <row r="138" spans="1:31" ht="16.5" customHeight="1" thickTop="1">
      <c r="B138" s="357" t="s">
        <v>239</v>
      </c>
      <c r="C138" s="370"/>
      <c r="D138" s="370"/>
      <c r="E138" s="370"/>
      <c r="F138" s="370"/>
      <c r="G138" s="370"/>
      <c r="H138" s="370"/>
      <c r="I138" s="370"/>
      <c r="J138" s="370"/>
      <c r="K138" s="370"/>
      <c r="L138" s="370"/>
      <c r="M138" s="362" t="s">
        <v>240</v>
      </c>
      <c r="N138" s="362" t="s">
        <v>242</v>
      </c>
      <c r="O138" s="362" t="s">
        <v>2291</v>
      </c>
      <c r="P138" s="399" t="s">
        <v>241</v>
      </c>
    </row>
    <row r="139" spans="1:31" ht="16.5" customHeight="1">
      <c r="B139" s="401" t="s">
        <v>6</v>
      </c>
      <c r="C139" s="364" t="s">
        <v>92</v>
      </c>
      <c r="D139" s="364"/>
      <c r="E139" s="364"/>
      <c r="F139" s="364"/>
      <c r="G139" s="364"/>
      <c r="H139" s="364"/>
      <c r="I139" s="364"/>
      <c r="J139" s="364"/>
      <c r="K139" s="364"/>
      <c r="L139" s="364"/>
      <c r="M139" s="363"/>
      <c r="N139" s="363"/>
      <c r="O139" s="363"/>
      <c r="P139" s="400"/>
    </row>
    <row r="140" spans="1:31" ht="16.5" customHeight="1">
      <c r="B140" s="401"/>
      <c r="C140" s="327" t="s">
        <v>229</v>
      </c>
      <c r="D140" s="327" t="s">
        <v>230</v>
      </c>
      <c r="E140" s="327" t="s">
        <v>231</v>
      </c>
      <c r="F140" s="327" t="s">
        <v>232</v>
      </c>
      <c r="G140" s="327" t="s">
        <v>233</v>
      </c>
      <c r="H140" s="327" t="s">
        <v>234</v>
      </c>
      <c r="I140" s="327" t="s">
        <v>235</v>
      </c>
      <c r="J140" s="327" t="s">
        <v>236</v>
      </c>
      <c r="K140" s="327" t="s">
        <v>237</v>
      </c>
      <c r="L140" s="327" t="s">
        <v>238</v>
      </c>
      <c r="M140" s="363"/>
      <c r="N140" s="363"/>
      <c r="O140" s="363"/>
      <c r="P140" s="400"/>
    </row>
    <row r="141" spans="1:31" ht="16.5" customHeight="1">
      <c r="B141" s="401"/>
      <c r="C141" s="327"/>
      <c r="D141" s="327"/>
      <c r="E141" s="327"/>
      <c r="F141" s="327"/>
      <c r="G141" s="327"/>
      <c r="H141" s="327"/>
      <c r="I141" s="327"/>
      <c r="J141" s="327"/>
      <c r="K141" s="327"/>
      <c r="L141" s="327"/>
      <c r="M141" s="363"/>
      <c r="N141" s="363"/>
      <c r="O141" s="363"/>
      <c r="P141" s="400"/>
    </row>
    <row r="142" spans="1:31" ht="16.5" customHeight="1">
      <c r="B142" s="42"/>
      <c r="C142" s="42"/>
      <c r="D142" s="42"/>
      <c r="E142" s="42"/>
      <c r="F142" s="42"/>
      <c r="G142" s="42"/>
      <c r="H142" s="42"/>
      <c r="I142" s="42"/>
      <c r="J142" s="42"/>
      <c r="K142" s="42"/>
      <c r="L142" s="42"/>
      <c r="M142" s="42"/>
      <c r="O142" s="42"/>
      <c r="P142" s="42"/>
    </row>
    <row r="143" spans="1:31" ht="16.5" customHeight="1">
      <c r="B143" s="69">
        <v>63198</v>
      </c>
      <c r="C143" s="42">
        <v>24355</v>
      </c>
      <c r="D143" s="42">
        <v>19703</v>
      </c>
      <c r="E143" s="42">
        <v>9791</v>
      </c>
      <c r="F143" s="42">
        <v>6493</v>
      </c>
      <c r="G143" s="42">
        <v>2229</v>
      </c>
      <c r="H143" s="42">
        <v>466</v>
      </c>
      <c r="I143" s="42">
        <v>119</v>
      </c>
      <c r="J143" s="42">
        <v>34</v>
      </c>
      <c r="K143" s="42">
        <v>5</v>
      </c>
      <c r="L143" s="42">
        <v>3</v>
      </c>
      <c r="M143" s="42">
        <v>134227</v>
      </c>
      <c r="N143" s="43">
        <v>2.12</v>
      </c>
      <c r="O143" s="42">
        <v>445</v>
      </c>
      <c r="P143" s="42">
        <v>717</v>
      </c>
    </row>
    <row r="145" spans="1:31" ht="16.5" customHeight="1">
      <c r="A145" s="1"/>
      <c r="B145" s="63" t="s">
        <v>2283</v>
      </c>
      <c r="AE145" s="3"/>
    </row>
    <row r="146" spans="1:31" ht="16.5" customHeight="1">
      <c r="B146" s="52">
        <v>41510</v>
      </c>
      <c r="C146" s="51">
        <v>17943</v>
      </c>
      <c r="D146" s="42">
        <v>11907</v>
      </c>
      <c r="E146" s="42">
        <v>5945</v>
      </c>
      <c r="F146" s="42">
        <v>4074</v>
      </c>
      <c r="G146" s="42">
        <v>1316</v>
      </c>
      <c r="H146" s="42">
        <v>254</v>
      </c>
      <c r="I146" s="42">
        <v>50</v>
      </c>
      <c r="J146" s="42">
        <v>19</v>
      </c>
      <c r="K146" s="42">
        <v>2</v>
      </c>
      <c r="L146" s="42">
        <v>0</v>
      </c>
      <c r="M146" s="42">
        <v>84512</v>
      </c>
      <c r="N146" s="43">
        <v>2.04</v>
      </c>
      <c r="O146" s="42">
        <v>319</v>
      </c>
      <c r="P146" s="42">
        <v>648</v>
      </c>
    </row>
    <row r="147" spans="1:31" ht="16.5" customHeight="1" thickBot="1"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</row>
    <row r="148" spans="1:31" ht="16.5" customHeight="1" thickTop="1">
      <c r="B148" s="18" t="s">
        <v>243</v>
      </c>
    </row>
    <row r="150" spans="1:31" ht="16.5" customHeight="1">
      <c r="B150" s="4" t="s">
        <v>2408</v>
      </c>
      <c r="X150" s="3"/>
    </row>
    <row r="151" spans="1:31" ht="16.5" customHeight="1" thickBot="1">
      <c r="B151" s="4"/>
      <c r="Y151" s="3" t="s">
        <v>2246</v>
      </c>
    </row>
    <row r="152" spans="1:31" ht="16.5" customHeight="1" thickTop="1">
      <c r="B152" s="367" t="s">
        <v>244</v>
      </c>
      <c r="C152" s="367"/>
      <c r="D152" s="322"/>
      <c r="E152" s="384" t="s">
        <v>6</v>
      </c>
      <c r="F152" s="370" t="s">
        <v>245</v>
      </c>
      <c r="G152" s="370"/>
      <c r="H152" s="370"/>
      <c r="I152" s="370"/>
      <c r="J152" s="370"/>
      <c r="K152" s="370"/>
      <c r="L152" s="370"/>
      <c r="M152" s="370"/>
      <c r="N152" s="370"/>
      <c r="O152" s="370"/>
      <c r="P152" s="370"/>
      <c r="Q152" s="370"/>
      <c r="R152" s="370"/>
      <c r="S152" s="370"/>
      <c r="T152" s="370"/>
      <c r="U152" s="370"/>
      <c r="V152" s="370"/>
      <c r="W152" s="405" t="s">
        <v>263</v>
      </c>
      <c r="X152" s="405" t="s">
        <v>264</v>
      </c>
      <c r="Y152" s="402" t="s">
        <v>265</v>
      </c>
    </row>
    <row r="153" spans="1:31" ht="16.5" customHeight="1">
      <c r="B153" s="368"/>
      <c r="C153" s="368"/>
      <c r="D153" s="325"/>
      <c r="E153" s="385"/>
      <c r="F153" s="385" t="s">
        <v>6</v>
      </c>
      <c r="G153" s="364" t="s">
        <v>246</v>
      </c>
      <c r="H153" s="364"/>
      <c r="I153" s="364"/>
      <c r="J153" s="364"/>
      <c r="K153" s="364"/>
      <c r="L153" s="364" t="s">
        <v>250</v>
      </c>
      <c r="M153" s="364"/>
      <c r="N153" s="364"/>
      <c r="O153" s="364"/>
      <c r="P153" s="364"/>
      <c r="Q153" s="364"/>
      <c r="R153" s="364"/>
      <c r="S153" s="364"/>
      <c r="T153" s="364"/>
      <c r="U153" s="364"/>
      <c r="V153" s="364"/>
      <c r="W153" s="408"/>
      <c r="X153" s="406"/>
      <c r="Y153" s="403"/>
    </row>
    <row r="154" spans="1:31" ht="16.5" customHeight="1">
      <c r="B154" s="368"/>
      <c r="C154" s="368"/>
      <c r="D154" s="325"/>
      <c r="E154" s="385"/>
      <c r="F154" s="385"/>
      <c r="G154" s="385" t="s">
        <v>6</v>
      </c>
      <c r="H154" s="71"/>
      <c r="I154" s="71"/>
      <c r="J154" s="71"/>
      <c r="K154" s="71"/>
      <c r="L154" s="385" t="s">
        <v>6</v>
      </c>
      <c r="M154" s="71"/>
      <c r="N154" s="71"/>
      <c r="O154" s="71"/>
      <c r="P154" s="71"/>
      <c r="Q154" s="71"/>
      <c r="R154" s="71"/>
      <c r="S154" s="71"/>
      <c r="T154" s="71" t="s">
        <v>259</v>
      </c>
      <c r="U154" s="71"/>
      <c r="V154" s="71"/>
      <c r="W154" s="408"/>
      <c r="X154" s="406"/>
      <c r="Y154" s="403"/>
    </row>
    <row r="155" spans="1:31" ht="16.5" customHeight="1">
      <c r="B155" s="368"/>
      <c r="C155" s="368"/>
      <c r="D155" s="325"/>
      <c r="E155" s="385"/>
      <c r="F155" s="385"/>
      <c r="G155" s="385"/>
      <c r="H155" s="71" t="s">
        <v>247</v>
      </c>
      <c r="I155" s="71" t="s">
        <v>247</v>
      </c>
      <c r="J155" s="71" t="s">
        <v>257</v>
      </c>
      <c r="K155" s="71" t="s">
        <v>255</v>
      </c>
      <c r="L155" s="385"/>
      <c r="M155" s="71" t="s">
        <v>247</v>
      </c>
      <c r="N155" s="71" t="s">
        <v>247</v>
      </c>
      <c r="O155" s="71" t="s">
        <v>259</v>
      </c>
      <c r="P155" s="71" t="s">
        <v>259</v>
      </c>
      <c r="Q155" s="71" t="s">
        <v>247</v>
      </c>
      <c r="R155" s="71" t="s">
        <v>259</v>
      </c>
      <c r="S155" s="71" t="s">
        <v>259</v>
      </c>
      <c r="T155" s="71" t="s">
        <v>268</v>
      </c>
      <c r="U155" s="71" t="s">
        <v>276</v>
      </c>
      <c r="V155" s="71" t="s">
        <v>261</v>
      </c>
      <c r="W155" s="408"/>
      <c r="X155" s="406"/>
      <c r="Y155" s="403"/>
    </row>
    <row r="156" spans="1:31" ht="16.5" customHeight="1">
      <c r="B156" s="368"/>
      <c r="C156" s="368"/>
      <c r="D156" s="325"/>
      <c r="E156" s="385"/>
      <c r="F156" s="385"/>
      <c r="G156" s="385"/>
      <c r="H156" s="71"/>
      <c r="I156" s="71" t="s">
        <v>251</v>
      </c>
      <c r="J156" s="71" t="s">
        <v>251</v>
      </c>
      <c r="K156" s="71" t="s">
        <v>251</v>
      </c>
      <c r="L156" s="385"/>
      <c r="M156" s="71" t="s">
        <v>251</v>
      </c>
      <c r="N156" s="71" t="s">
        <v>251</v>
      </c>
      <c r="O156" s="71" t="s">
        <v>266</v>
      </c>
      <c r="P156" s="71" t="s">
        <v>266</v>
      </c>
      <c r="Q156" s="71" t="s">
        <v>251</v>
      </c>
      <c r="R156" s="71" t="s">
        <v>266</v>
      </c>
      <c r="S156" s="71" t="s">
        <v>267</v>
      </c>
      <c r="T156" s="71" t="s">
        <v>267</v>
      </c>
      <c r="U156" s="71" t="s">
        <v>277</v>
      </c>
      <c r="V156" s="72"/>
      <c r="W156" s="408"/>
      <c r="X156" s="406"/>
      <c r="Y156" s="403"/>
    </row>
    <row r="157" spans="1:31" ht="16.5" customHeight="1">
      <c r="B157" s="368"/>
      <c r="C157" s="368"/>
      <c r="D157" s="325"/>
      <c r="E157" s="385"/>
      <c r="F157" s="385"/>
      <c r="G157" s="385"/>
      <c r="H157" s="71" t="s">
        <v>248</v>
      </c>
      <c r="I157" s="71" t="s">
        <v>256</v>
      </c>
      <c r="J157" s="71" t="s">
        <v>256</v>
      </c>
      <c r="K157" s="71" t="s">
        <v>256</v>
      </c>
      <c r="L157" s="385"/>
      <c r="M157" s="71" t="s">
        <v>252</v>
      </c>
      <c r="N157" s="71" t="s">
        <v>258</v>
      </c>
      <c r="O157" s="71" t="s">
        <v>252</v>
      </c>
      <c r="P157" s="71" t="s">
        <v>258</v>
      </c>
      <c r="Q157" s="71" t="s">
        <v>260</v>
      </c>
      <c r="R157" s="71" t="s">
        <v>260</v>
      </c>
      <c r="S157" s="71" t="s">
        <v>260</v>
      </c>
      <c r="T157" s="71" t="s">
        <v>260</v>
      </c>
      <c r="U157" s="71" t="s">
        <v>269</v>
      </c>
      <c r="V157" s="71" t="s">
        <v>262</v>
      </c>
      <c r="W157" s="408"/>
      <c r="X157" s="406"/>
      <c r="Y157" s="403"/>
    </row>
    <row r="158" spans="1:31" ht="16.5" customHeight="1">
      <c r="B158" s="368"/>
      <c r="C158" s="368"/>
      <c r="D158" s="325"/>
      <c r="E158" s="385"/>
      <c r="F158" s="385"/>
      <c r="G158" s="385"/>
      <c r="H158" s="71"/>
      <c r="I158" s="71" t="s">
        <v>253</v>
      </c>
      <c r="J158" s="71" t="s">
        <v>253</v>
      </c>
      <c r="K158" s="71" t="s">
        <v>253</v>
      </c>
      <c r="L158" s="385"/>
      <c r="M158" s="71" t="s">
        <v>253</v>
      </c>
      <c r="N158" s="71" t="s">
        <v>253</v>
      </c>
      <c r="O158" s="71" t="s">
        <v>253</v>
      </c>
      <c r="P158" s="71" t="s">
        <v>253</v>
      </c>
      <c r="Q158" s="71" t="s">
        <v>253</v>
      </c>
      <c r="R158" s="71" t="s">
        <v>253</v>
      </c>
      <c r="S158" s="71" t="s">
        <v>253</v>
      </c>
      <c r="T158" s="71" t="s">
        <v>253</v>
      </c>
      <c r="U158" s="71" t="s">
        <v>253</v>
      </c>
      <c r="V158" s="71"/>
      <c r="W158" s="408"/>
      <c r="X158" s="406"/>
      <c r="Y158" s="403"/>
    </row>
    <row r="159" spans="1:31" ht="16.5" customHeight="1">
      <c r="B159" s="368"/>
      <c r="C159" s="368"/>
      <c r="D159" s="325"/>
      <c r="E159" s="385"/>
      <c r="F159" s="385"/>
      <c r="G159" s="385"/>
      <c r="H159" s="71" t="s">
        <v>249</v>
      </c>
      <c r="I159" s="71" t="s">
        <v>249</v>
      </c>
      <c r="J159" s="71" t="s">
        <v>249</v>
      </c>
      <c r="K159" s="71" t="s">
        <v>249</v>
      </c>
      <c r="L159" s="385"/>
      <c r="M159" s="71" t="s">
        <v>254</v>
      </c>
      <c r="N159" s="71" t="s">
        <v>254</v>
      </c>
      <c r="O159" s="71" t="s">
        <v>254</v>
      </c>
      <c r="P159" s="71" t="s">
        <v>254</v>
      </c>
      <c r="Q159" s="71" t="s">
        <v>254</v>
      </c>
      <c r="R159" s="71" t="s">
        <v>254</v>
      </c>
      <c r="S159" s="71" t="s">
        <v>254</v>
      </c>
      <c r="T159" s="71" t="s">
        <v>254</v>
      </c>
      <c r="U159" s="71" t="s">
        <v>254</v>
      </c>
      <c r="V159" s="71" t="s">
        <v>254</v>
      </c>
      <c r="W159" s="408"/>
      <c r="X159" s="406"/>
      <c r="Y159" s="403"/>
    </row>
    <row r="160" spans="1:31" ht="16.5" customHeight="1">
      <c r="B160" s="369"/>
      <c r="C160" s="369"/>
      <c r="D160" s="323"/>
      <c r="E160" s="337"/>
      <c r="F160" s="337"/>
      <c r="G160" s="337"/>
      <c r="H160" s="73"/>
      <c r="I160" s="73"/>
      <c r="J160" s="73"/>
      <c r="K160" s="73"/>
      <c r="L160" s="337"/>
      <c r="M160" s="73"/>
      <c r="N160" s="126" t="s">
        <v>2247</v>
      </c>
      <c r="O160" s="126" t="s">
        <v>2247</v>
      </c>
      <c r="P160" s="73"/>
      <c r="Q160" s="73"/>
      <c r="R160" s="73"/>
      <c r="S160" s="126" t="s">
        <v>2247</v>
      </c>
      <c r="T160" s="126" t="s">
        <v>2247</v>
      </c>
      <c r="U160" s="73"/>
      <c r="V160" s="73"/>
      <c r="W160" s="407"/>
      <c r="X160" s="407"/>
      <c r="Y160" s="404"/>
    </row>
    <row r="161" spans="1:33" ht="16.5" customHeight="1">
      <c r="A161" s="1"/>
      <c r="B161" s="56"/>
      <c r="D161" s="19"/>
      <c r="E161" s="1"/>
      <c r="AG161" s="3"/>
    </row>
    <row r="162" spans="1:33" ht="16.5" customHeight="1">
      <c r="B162" s="13" t="s">
        <v>270</v>
      </c>
      <c r="C162" s="13"/>
      <c r="D162" s="49"/>
      <c r="E162" s="69">
        <v>63198</v>
      </c>
      <c r="F162" s="42">
        <v>38370</v>
      </c>
      <c r="G162" s="42">
        <v>34981</v>
      </c>
      <c r="H162" s="42">
        <v>14978</v>
      </c>
      <c r="I162" s="42">
        <v>14689</v>
      </c>
      <c r="J162" s="42">
        <v>817</v>
      </c>
      <c r="K162" s="42">
        <v>4497</v>
      </c>
      <c r="L162" s="42">
        <v>3389</v>
      </c>
      <c r="M162" s="42">
        <v>134</v>
      </c>
      <c r="N162" s="42">
        <v>802</v>
      </c>
      <c r="O162" s="42">
        <v>261</v>
      </c>
      <c r="P162" s="42">
        <v>803</v>
      </c>
      <c r="Q162" s="42">
        <v>116</v>
      </c>
      <c r="R162" s="42">
        <v>312</v>
      </c>
      <c r="S162" s="42">
        <v>49</v>
      </c>
      <c r="T162" s="42">
        <v>82</v>
      </c>
      <c r="U162" s="42">
        <v>307</v>
      </c>
      <c r="V162" s="42">
        <v>523</v>
      </c>
      <c r="W162" s="42">
        <v>395</v>
      </c>
      <c r="X162" s="42">
        <v>24355</v>
      </c>
      <c r="Y162" s="42">
        <v>78</v>
      </c>
    </row>
    <row r="163" spans="1:33" ht="16.5" customHeight="1">
      <c r="A163" s="1"/>
      <c r="B163" s="13" t="s">
        <v>271</v>
      </c>
      <c r="C163" s="13"/>
      <c r="D163" s="49"/>
      <c r="E163" s="69">
        <v>134227</v>
      </c>
      <c r="F163" s="42">
        <v>108653</v>
      </c>
      <c r="G163" s="42">
        <v>95614</v>
      </c>
      <c r="H163" s="42">
        <v>29956</v>
      </c>
      <c r="I163" s="42">
        <v>53495</v>
      </c>
      <c r="J163" s="42">
        <v>1839</v>
      </c>
      <c r="K163" s="42">
        <v>10324</v>
      </c>
      <c r="L163" s="42">
        <v>13039</v>
      </c>
      <c r="M163" s="42">
        <v>536</v>
      </c>
      <c r="N163" s="42">
        <v>2406</v>
      </c>
      <c r="O163" s="42">
        <v>1512</v>
      </c>
      <c r="P163" s="42">
        <v>3695</v>
      </c>
      <c r="Q163" s="42">
        <v>374</v>
      </c>
      <c r="R163" s="42">
        <v>1422</v>
      </c>
      <c r="S163" s="42">
        <v>232</v>
      </c>
      <c r="T163" s="42">
        <v>519</v>
      </c>
      <c r="U163" s="42">
        <v>635</v>
      </c>
      <c r="V163" s="42">
        <v>1708</v>
      </c>
      <c r="W163" s="42">
        <v>981</v>
      </c>
      <c r="X163" s="42">
        <v>24355</v>
      </c>
      <c r="Y163" s="42">
        <v>238</v>
      </c>
      <c r="AG163" s="3"/>
    </row>
    <row r="164" spans="1:33" ht="16.5" customHeight="1">
      <c r="D164" s="8"/>
      <c r="E164" s="42"/>
      <c r="F164" s="42"/>
      <c r="G164" s="42"/>
      <c r="H164" s="42"/>
      <c r="I164" s="42"/>
      <c r="J164" s="42"/>
      <c r="K164" s="42"/>
      <c r="L164" s="42"/>
      <c r="M164" s="42"/>
      <c r="N164" s="42"/>
      <c r="O164" s="42"/>
      <c r="P164" s="42"/>
      <c r="Q164" s="42"/>
      <c r="R164" s="42"/>
      <c r="S164" s="42"/>
      <c r="T164" s="42"/>
      <c r="U164" s="42"/>
      <c r="V164" s="42"/>
      <c r="W164" s="42"/>
      <c r="X164" s="42"/>
      <c r="Y164" s="42"/>
    </row>
    <row r="165" spans="1:33" ht="16.5" customHeight="1">
      <c r="B165" s="18" t="s">
        <v>46</v>
      </c>
      <c r="C165" s="58"/>
      <c r="D165" s="57"/>
      <c r="E165" s="42"/>
      <c r="F165" s="42"/>
      <c r="G165" s="42"/>
      <c r="H165" s="42"/>
      <c r="I165" s="42"/>
      <c r="J165" s="42"/>
      <c r="K165" s="42"/>
      <c r="L165" s="42"/>
      <c r="M165" s="42"/>
      <c r="N165" s="42"/>
      <c r="O165" s="42"/>
      <c r="P165" s="42"/>
      <c r="Q165" s="42"/>
      <c r="R165" s="42"/>
      <c r="S165" s="42"/>
      <c r="T165" s="42"/>
      <c r="U165" s="42"/>
      <c r="V165" s="42"/>
      <c r="W165" s="42"/>
      <c r="X165" s="42"/>
      <c r="Y165" s="42"/>
    </row>
    <row r="166" spans="1:33" ht="16.5" customHeight="1">
      <c r="B166" s="18" t="s">
        <v>278</v>
      </c>
      <c r="C166" s="58"/>
      <c r="D166" s="57"/>
      <c r="E166" s="42"/>
      <c r="F166" s="42"/>
      <c r="G166" s="42"/>
      <c r="H166" s="42"/>
      <c r="I166" s="42"/>
      <c r="J166" s="42"/>
      <c r="K166" s="42"/>
      <c r="L166" s="42"/>
      <c r="M166" s="42"/>
      <c r="N166" s="42"/>
      <c r="O166" s="42"/>
      <c r="P166" s="42"/>
      <c r="Q166" s="42"/>
      <c r="R166" s="42"/>
      <c r="S166" s="42"/>
      <c r="T166" s="42"/>
      <c r="U166" s="42"/>
      <c r="V166" s="42"/>
      <c r="W166" s="42"/>
      <c r="X166" s="42"/>
      <c r="Y166" s="42"/>
    </row>
    <row r="167" spans="1:33" ht="16.5" customHeight="1">
      <c r="B167" s="13" t="s">
        <v>5</v>
      </c>
      <c r="C167" s="13"/>
      <c r="D167" s="49"/>
      <c r="E167" s="69">
        <v>4063</v>
      </c>
      <c r="F167" s="42">
        <v>4056</v>
      </c>
      <c r="G167" s="42">
        <v>3739</v>
      </c>
      <c r="H167" s="42">
        <v>0</v>
      </c>
      <c r="I167" s="42">
        <v>3549</v>
      </c>
      <c r="J167" s="42">
        <v>12</v>
      </c>
      <c r="K167" s="42">
        <v>178</v>
      </c>
      <c r="L167" s="42">
        <v>317</v>
      </c>
      <c r="M167" s="42">
        <v>0</v>
      </c>
      <c r="N167" s="42">
        <v>0</v>
      </c>
      <c r="O167" s="42">
        <v>64</v>
      </c>
      <c r="P167" s="42">
        <v>79</v>
      </c>
      <c r="Q167" s="42">
        <v>3</v>
      </c>
      <c r="R167" s="42">
        <v>71</v>
      </c>
      <c r="S167" s="42">
        <v>5</v>
      </c>
      <c r="T167" s="42">
        <v>42</v>
      </c>
      <c r="U167" s="42">
        <v>0</v>
      </c>
      <c r="V167" s="42">
        <v>53</v>
      </c>
      <c r="W167" s="42">
        <v>7</v>
      </c>
      <c r="X167" s="42">
        <v>0</v>
      </c>
      <c r="Y167" s="42">
        <v>0</v>
      </c>
    </row>
    <row r="168" spans="1:33" ht="16.5" customHeight="1">
      <c r="B168" s="13" t="s">
        <v>272</v>
      </c>
      <c r="C168" s="13"/>
      <c r="D168" s="49"/>
      <c r="E168" s="69">
        <v>16239</v>
      </c>
      <c r="F168" s="42">
        <v>16205</v>
      </c>
      <c r="G168" s="42">
        <v>14556</v>
      </c>
      <c r="H168" s="42">
        <v>0</v>
      </c>
      <c r="I168" s="42">
        <v>13995</v>
      </c>
      <c r="J168" s="42">
        <v>37</v>
      </c>
      <c r="K168" s="42">
        <v>524</v>
      </c>
      <c r="L168" s="42">
        <v>1649</v>
      </c>
      <c r="M168" s="42">
        <v>0</v>
      </c>
      <c r="N168" s="42">
        <v>0</v>
      </c>
      <c r="O168" s="42">
        <v>384</v>
      </c>
      <c r="P168" s="42">
        <v>405</v>
      </c>
      <c r="Q168" s="42">
        <v>13</v>
      </c>
      <c r="R168" s="42">
        <v>341</v>
      </c>
      <c r="S168" s="42">
        <v>31</v>
      </c>
      <c r="T168" s="42">
        <v>268</v>
      </c>
      <c r="U168" s="42">
        <v>0</v>
      </c>
      <c r="V168" s="42">
        <v>207</v>
      </c>
      <c r="W168" s="42">
        <v>34</v>
      </c>
      <c r="X168" s="42">
        <v>0</v>
      </c>
      <c r="Y168" s="42">
        <v>0</v>
      </c>
    </row>
    <row r="169" spans="1:33" ht="16.5" customHeight="1">
      <c r="B169" s="13" t="s">
        <v>273</v>
      </c>
      <c r="C169" s="13"/>
      <c r="D169" s="49"/>
      <c r="E169" s="69">
        <v>5472</v>
      </c>
      <c r="F169" s="42">
        <v>5463</v>
      </c>
      <c r="G169" s="42">
        <v>5061</v>
      </c>
      <c r="H169" s="42">
        <v>0</v>
      </c>
      <c r="I169" s="42">
        <v>4816</v>
      </c>
      <c r="J169" s="42">
        <v>17</v>
      </c>
      <c r="K169" s="42">
        <v>228</v>
      </c>
      <c r="L169" s="42">
        <v>402</v>
      </c>
      <c r="M169" s="42">
        <v>0</v>
      </c>
      <c r="N169" s="42">
        <v>0</v>
      </c>
      <c r="O169" s="42">
        <v>84</v>
      </c>
      <c r="P169" s="42">
        <v>111</v>
      </c>
      <c r="Q169" s="42">
        <v>4</v>
      </c>
      <c r="R169" s="42">
        <v>84</v>
      </c>
      <c r="S169" s="42">
        <v>5</v>
      </c>
      <c r="T169" s="42">
        <v>54</v>
      </c>
      <c r="U169" s="42">
        <v>0</v>
      </c>
      <c r="V169" s="42">
        <v>60</v>
      </c>
      <c r="W169" s="42">
        <v>9</v>
      </c>
      <c r="X169" s="42">
        <v>0</v>
      </c>
      <c r="Y169" s="42">
        <v>0</v>
      </c>
    </row>
    <row r="170" spans="1:33" ht="16.5" customHeight="1">
      <c r="D170" s="8"/>
      <c r="E170" s="69"/>
      <c r="F170" s="42"/>
      <c r="G170" s="42"/>
      <c r="H170" s="42"/>
      <c r="I170" s="42"/>
      <c r="J170" s="42"/>
      <c r="K170" s="42"/>
      <c r="L170" s="42"/>
      <c r="M170" s="42"/>
      <c r="N170" s="42"/>
      <c r="O170" s="42"/>
      <c r="P170" s="42"/>
      <c r="Q170" s="42"/>
      <c r="R170" s="42"/>
      <c r="S170" s="42"/>
      <c r="T170" s="42"/>
      <c r="U170" s="42"/>
      <c r="V170" s="42"/>
      <c r="W170" s="42"/>
      <c r="X170" s="42"/>
      <c r="Y170" s="42"/>
    </row>
    <row r="171" spans="1:33" ht="16.5" customHeight="1">
      <c r="B171" s="18" t="s">
        <v>279</v>
      </c>
      <c r="C171" s="58"/>
      <c r="D171" s="57"/>
      <c r="E171" s="69"/>
      <c r="F171" s="42"/>
      <c r="G171" s="42"/>
      <c r="H171" s="42"/>
      <c r="I171" s="42"/>
      <c r="J171" s="42"/>
      <c r="K171" s="42"/>
      <c r="L171" s="42"/>
      <c r="M171" s="42"/>
      <c r="N171" s="42"/>
      <c r="O171" s="42"/>
      <c r="P171" s="42"/>
      <c r="Q171" s="42"/>
      <c r="R171" s="42"/>
      <c r="S171" s="42"/>
      <c r="T171" s="42"/>
      <c r="U171" s="42"/>
      <c r="V171" s="42"/>
      <c r="W171" s="42"/>
      <c r="X171" s="42"/>
      <c r="Y171" s="42"/>
    </row>
    <row r="172" spans="1:33" ht="16.5" customHeight="1">
      <c r="B172" s="13" t="s">
        <v>5</v>
      </c>
      <c r="C172" s="13"/>
      <c r="D172" s="49"/>
      <c r="E172" s="69">
        <v>10853</v>
      </c>
      <c r="F172" s="42">
        <v>10820</v>
      </c>
      <c r="G172" s="42">
        <v>9802</v>
      </c>
      <c r="H172" s="42">
        <v>0</v>
      </c>
      <c r="I172" s="42">
        <v>8643</v>
      </c>
      <c r="J172" s="42">
        <v>107</v>
      </c>
      <c r="K172" s="42">
        <v>1052</v>
      </c>
      <c r="L172" s="42">
        <v>1018</v>
      </c>
      <c r="M172" s="42">
        <v>0</v>
      </c>
      <c r="N172" s="42">
        <v>0</v>
      </c>
      <c r="O172" s="42">
        <v>180</v>
      </c>
      <c r="P172" s="42">
        <v>337</v>
      </c>
      <c r="Q172" s="42">
        <v>19</v>
      </c>
      <c r="R172" s="42">
        <v>211</v>
      </c>
      <c r="S172" s="42">
        <v>7</v>
      </c>
      <c r="T172" s="42">
        <v>70</v>
      </c>
      <c r="U172" s="42">
        <v>2</v>
      </c>
      <c r="V172" s="42">
        <v>192</v>
      </c>
      <c r="W172" s="42">
        <v>32</v>
      </c>
      <c r="X172" s="42">
        <v>1</v>
      </c>
      <c r="Y172" s="42">
        <v>0</v>
      </c>
    </row>
    <row r="173" spans="1:33" ht="16.5" customHeight="1">
      <c r="B173" s="13" t="s">
        <v>272</v>
      </c>
      <c r="C173" s="13"/>
      <c r="D173" s="49"/>
      <c r="E173" s="69">
        <v>42315</v>
      </c>
      <c r="F173" s="42">
        <v>42167</v>
      </c>
      <c r="G173" s="42">
        <v>37152</v>
      </c>
      <c r="H173" s="42">
        <v>0</v>
      </c>
      <c r="I173" s="42">
        <v>33937</v>
      </c>
      <c r="J173" s="42">
        <v>292</v>
      </c>
      <c r="K173" s="42">
        <v>2923</v>
      </c>
      <c r="L173" s="42">
        <v>5015</v>
      </c>
      <c r="M173" s="42">
        <v>0</v>
      </c>
      <c r="N173" s="42">
        <v>0</v>
      </c>
      <c r="O173" s="42">
        <v>1082</v>
      </c>
      <c r="P173" s="42">
        <v>1664</v>
      </c>
      <c r="Q173" s="42">
        <v>72</v>
      </c>
      <c r="R173" s="42">
        <v>983</v>
      </c>
      <c r="S173" s="42">
        <v>45</v>
      </c>
      <c r="T173" s="42">
        <v>456</v>
      </c>
      <c r="U173" s="42">
        <v>5</v>
      </c>
      <c r="V173" s="42">
        <v>708</v>
      </c>
      <c r="W173" s="42">
        <v>147</v>
      </c>
      <c r="X173" s="42">
        <v>1</v>
      </c>
      <c r="Y173" s="42">
        <v>0</v>
      </c>
    </row>
    <row r="174" spans="1:33" ht="16.5" customHeight="1">
      <c r="B174" s="13" t="s">
        <v>274</v>
      </c>
      <c r="C174" s="13"/>
      <c r="D174" s="49"/>
      <c r="E174" s="69">
        <v>18978</v>
      </c>
      <c r="F174" s="42">
        <v>18921</v>
      </c>
      <c r="G174" s="42">
        <v>17294</v>
      </c>
      <c r="H174" s="42">
        <v>0</v>
      </c>
      <c r="I174" s="42">
        <v>15482</v>
      </c>
      <c r="J174" s="42">
        <v>152</v>
      </c>
      <c r="K174" s="42">
        <v>1660</v>
      </c>
      <c r="L174" s="42">
        <v>1627</v>
      </c>
      <c r="M174" s="42">
        <v>0</v>
      </c>
      <c r="N174" s="42">
        <v>0</v>
      </c>
      <c r="O174" s="42">
        <v>338</v>
      </c>
      <c r="P174" s="42">
        <v>581</v>
      </c>
      <c r="Q174" s="42">
        <v>22</v>
      </c>
      <c r="R174" s="42">
        <v>300</v>
      </c>
      <c r="S174" s="42">
        <v>8</v>
      </c>
      <c r="T174" s="42">
        <v>124</v>
      </c>
      <c r="U174" s="42">
        <v>2</v>
      </c>
      <c r="V174" s="42">
        <v>252</v>
      </c>
      <c r="W174" s="42">
        <v>56</v>
      </c>
      <c r="X174" s="42">
        <v>1</v>
      </c>
      <c r="Y174" s="42">
        <v>0</v>
      </c>
    </row>
    <row r="175" spans="1:33" ht="16.5" customHeight="1">
      <c r="D175" s="8"/>
      <c r="E175" s="69"/>
      <c r="F175" s="42"/>
      <c r="G175" s="42"/>
      <c r="H175" s="42"/>
      <c r="I175" s="42"/>
      <c r="J175" s="42"/>
      <c r="K175" s="42"/>
      <c r="L175" s="42"/>
      <c r="M175" s="42"/>
      <c r="N175" s="42"/>
      <c r="O175" s="42"/>
      <c r="P175" s="42"/>
      <c r="Q175" s="42"/>
      <c r="R175" s="42"/>
      <c r="S175" s="42"/>
      <c r="T175" s="42"/>
      <c r="U175" s="42"/>
      <c r="V175" s="42"/>
      <c r="W175" s="42"/>
      <c r="X175" s="42"/>
      <c r="Y175" s="42"/>
    </row>
    <row r="176" spans="1:33" ht="16.5" customHeight="1">
      <c r="B176" s="18" t="s">
        <v>275</v>
      </c>
      <c r="C176" s="58"/>
      <c r="D176" s="57"/>
      <c r="E176" s="69"/>
      <c r="F176" s="42"/>
      <c r="G176" s="42"/>
      <c r="H176" s="42"/>
      <c r="I176" s="42"/>
      <c r="J176" s="42"/>
      <c r="K176" s="42"/>
      <c r="L176" s="42"/>
      <c r="M176" s="42"/>
      <c r="N176" s="42"/>
      <c r="O176" s="42"/>
      <c r="P176" s="42"/>
      <c r="Q176" s="42"/>
      <c r="R176" s="42"/>
      <c r="S176" s="42"/>
      <c r="T176" s="42"/>
      <c r="U176" s="42"/>
      <c r="V176" s="42"/>
      <c r="W176" s="42"/>
      <c r="X176" s="42"/>
      <c r="Y176" s="42"/>
    </row>
    <row r="177" spans="2:25" ht="16.5" customHeight="1">
      <c r="B177" s="13" t="s">
        <v>5</v>
      </c>
      <c r="C177" s="13"/>
      <c r="D177" s="49"/>
      <c r="E177" s="77">
        <v>1844</v>
      </c>
      <c r="F177" s="78">
        <v>1840</v>
      </c>
      <c r="G177" s="42">
        <v>0</v>
      </c>
      <c r="H177" s="42">
        <v>0</v>
      </c>
      <c r="I177" s="42">
        <v>0</v>
      </c>
      <c r="J177" s="42">
        <v>0</v>
      </c>
      <c r="K177" s="42">
        <v>0</v>
      </c>
      <c r="L177" s="42">
        <v>1840</v>
      </c>
      <c r="M177" s="42">
        <v>0</v>
      </c>
      <c r="N177" s="42">
        <v>0</v>
      </c>
      <c r="O177" s="42">
        <v>261</v>
      </c>
      <c r="P177" s="42">
        <v>803</v>
      </c>
      <c r="Q177" s="42">
        <v>0</v>
      </c>
      <c r="R177" s="42">
        <v>281</v>
      </c>
      <c r="S177" s="42">
        <v>17</v>
      </c>
      <c r="T177" s="42">
        <v>82</v>
      </c>
      <c r="U177" s="42">
        <v>0</v>
      </c>
      <c r="V177" s="42">
        <v>396</v>
      </c>
      <c r="W177" s="42">
        <v>4</v>
      </c>
      <c r="X177" s="42">
        <v>0</v>
      </c>
      <c r="Y177" s="42">
        <v>0</v>
      </c>
    </row>
    <row r="178" spans="2:25" ht="16.5" customHeight="1">
      <c r="B178" s="13" t="s">
        <v>272</v>
      </c>
      <c r="C178" s="13"/>
      <c r="D178" s="49"/>
      <c r="E178" s="77">
        <v>8505</v>
      </c>
      <c r="F178" s="78">
        <v>8485</v>
      </c>
      <c r="G178" s="42">
        <v>0</v>
      </c>
      <c r="H178" s="42">
        <v>0</v>
      </c>
      <c r="I178" s="42">
        <v>0</v>
      </c>
      <c r="J178" s="42">
        <v>0</v>
      </c>
      <c r="K178" s="42">
        <v>0</v>
      </c>
      <c r="L178" s="42">
        <v>8485</v>
      </c>
      <c r="M178" s="42">
        <v>0</v>
      </c>
      <c r="N178" s="42">
        <v>0</v>
      </c>
      <c r="O178" s="42">
        <v>1512</v>
      </c>
      <c r="P178" s="42">
        <v>3695</v>
      </c>
      <c r="Q178" s="42">
        <v>0</v>
      </c>
      <c r="R178" s="42">
        <v>1282</v>
      </c>
      <c r="S178" s="42">
        <v>94</v>
      </c>
      <c r="T178" s="42">
        <v>519</v>
      </c>
      <c r="U178" s="42">
        <v>0</v>
      </c>
      <c r="V178" s="42">
        <v>1383</v>
      </c>
      <c r="W178" s="42">
        <v>20</v>
      </c>
      <c r="X178" s="42">
        <v>0</v>
      </c>
      <c r="Y178" s="42">
        <v>0</v>
      </c>
    </row>
    <row r="179" spans="2:25" ht="16.5" customHeight="1" thickBot="1">
      <c r="B179" s="15"/>
      <c r="C179" s="15"/>
      <c r="D179" s="16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74"/>
      <c r="P179" s="74"/>
      <c r="Q179" s="74"/>
      <c r="R179" s="74"/>
      <c r="S179" s="74"/>
      <c r="T179" s="74"/>
      <c r="U179" s="74"/>
      <c r="V179" s="74"/>
      <c r="W179" s="74"/>
      <c r="X179" s="74"/>
      <c r="Y179" s="74"/>
    </row>
    <row r="180" spans="2:25" ht="16.5" customHeight="1" thickTop="1">
      <c r="B180" s="18" t="s">
        <v>2248</v>
      </c>
    </row>
    <row r="181" spans="2:25" ht="16.5" customHeight="1">
      <c r="B181" s="18" t="s">
        <v>243</v>
      </c>
    </row>
    <row r="200" spans="1:31" ht="16.5" customHeight="1">
      <c r="A200" s="1" t="str">
        <f>VALUE(SUBSTITUTE('10～33'!$AE135,"Ｂ 人口",""))+1&amp;" Ｂ 人口"</f>
        <v>14 Ｂ 人口</v>
      </c>
      <c r="B200" s="1"/>
      <c r="C200" s="1"/>
      <c r="AE200" s="3" t="str">
        <f>"Ｂ 人口 "&amp;VALUE(SUBSTITUTE(A200,"Ｂ 人口",""))+1</f>
        <v>Ｂ 人口 15</v>
      </c>
    </row>
    <row r="201" spans="1:31" ht="16.5" customHeight="1">
      <c r="B201" s="4" t="s">
        <v>2409</v>
      </c>
      <c r="C201" s="4"/>
      <c r="P201" s="4" t="s">
        <v>2410</v>
      </c>
      <c r="AB201" s="3"/>
    </row>
    <row r="202" spans="1:31" ht="16.5" customHeight="1" thickBot="1">
      <c r="B202" s="4"/>
      <c r="C202" s="4"/>
      <c r="O202" s="3" t="s">
        <v>77</v>
      </c>
      <c r="P202" s="4"/>
      <c r="AB202" s="3" t="s">
        <v>2246</v>
      </c>
    </row>
    <row r="203" spans="1:31" ht="16.5" customHeight="1" thickTop="1">
      <c r="B203" s="322" t="s">
        <v>1</v>
      </c>
      <c r="C203" s="370" t="s">
        <v>303</v>
      </c>
      <c r="D203" s="370"/>
      <c r="E203" s="370" t="s">
        <v>306</v>
      </c>
      <c r="F203" s="370"/>
      <c r="G203" s="370"/>
      <c r="H203" s="370"/>
      <c r="I203" s="370"/>
      <c r="J203" s="370"/>
      <c r="K203" s="370"/>
      <c r="L203" s="370"/>
      <c r="M203" s="370"/>
      <c r="N203" s="409" t="s">
        <v>314</v>
      </c>
      <c r="O203" s="410"/>
      <c r="P203" s="344" t="s">
        <v>316</v>
      </c>
      <c r="Q203" s="344"/>
      <c r="R203" s="344"/>
      <c r="S203" s="355" t="s">
        <v>304</v>
      </c>
      <c r="T203" s="356"/>
      <c r="U203" s="356"/>
      <c r="V203" s="356"/>
      <c r="W203" s="357"/>
      <c r="X203" s="355" t="s">
        <v>305</v>
      </c>
      <c r="Y203" s="356"/>
      <c r="Z203" s="356"/>
      <c r="AA203" s="356"/>
      <c r="AB203" s="356"/>
    </row>
    <row r="204" spans="1:31" ht="16.5" customHeight="1">
      <c r="B204" s="325"/>
      <c r="C204" s="327" t="s">
        <v>304</v>
      </c>
      <c r="D204" s="327" t="s">
        <v>305</v>
      </c>
      <c r="E204" s="364" t="s">
        <v>304</v>
      </c>
      <c r="F204" s="364"/>
      <c r="G204" s="364"/>
      <c r="H204" s="364"/>
      <c r="I204" s="364"/>
      <c r="J204" s="364"/>
      <c r="K204" s="364"/>
      <c r="L204" s="364"/>
      <c r="M204" s="363" t="s">
        <v>305</v>
      </c>
      <c r="N204" s="363" t="s">
        <v>304</v>
      </c>
      <c r="O204" s="400" t="s">
        <v>305</v>
      </c>
      <c r="P204" s="346"/>
      <c r="Q204" s="346"/>
      <c r="R204" s="346"/>
      <c r="S204" s="327" t="s">
        <v>303</v>
      </c>
      <c r="T204" s="363" t="s">
        <v>315</v>
      </c>
      <c r="U204" s="336" t="s">
        <v>2265</v>
      </c>
      <c r="V204" s="336" t="s">
        <v>2266</v>
      </c>
      <c r="W204" s="336" t="s">
        <v>2267</v>
      </c>
      <c r="X204" s="336" t="s">
        <v>303</v>
      </c>
      <c r="Y204" s="363" t="s">
        <v>315</v>
      </c>
      <c r="Z204" s="336" t="s">
        <v>2265</v>
      </c>
      <c r="AA204" s="336" t="s">
        <v>2266</v>
      </c>
      <c r="AB204" s="338" t="s">
        <v>2267</v>
      </c>
    </row>
    <row r="205" spans="1:31" ht="16.5" customHeight="1">
      <c r="B205" s="323"/>
      <c r="C205" s="327"/>
      <c r="D205" s="327"/>
      <c r="E205" s="5" t="s">
        <v>303</v>
      </c>
      <c r="F205" s="5" t="s">
        <v>307</v>
      </c>
      <c r="G205" s="5" t="s">
        <v>308</v>
      </c>
      <c r="H205" s="5" t="s">
        <v>309</v>
      </c>
      <c r="I205" s="5" t="s">
        <v>310</v>
      </c>
      <c r="J205" s="5" t="s">
        <v>311</v>
      </c>
      <c r="K205" s="5" t="s">
        <v>312</v>
      </c>
      <c r="L205" s="5" t="s">
        <v>313</v>
      </c>
      <c r="M205" s="363"/>
      <c r="N205" s="363"/>
      <c r="O205" s="400"/>
      <c r="P205" s="348"/>
      <c r="Q205" s="348"/>
      <c r="R205" s="348"/>
      <c r="S205" s="327"/>
      <c r="T205" s="327"/>
      <c r="U205" s="337"/>
      <c r="V205" s="337"/>
      <c r="W205" s="337"/>
      <c r="X205" s="337"/>
      <c r="Y205" s="327"/>
      <c r="Z205" s="337"/>
      <c r="AA205" s="337"/>
      <c r="AB205" s="339"/>
    </row>
    <row r="206" spans="1:31" ht="16.5" customHeight="1">
      <c r="B206" s="19"/>
      <c r="P206" s="387"/>
      <c r="Q206" s="387"/>
      <c r="R206" s="387"/>
      <c r="S206" s="9"/>
    </row>
    <row r="207" spans="1:31" ht="16.5" customHeight="1">
      <c r="B207" s="211" t="s">
        <v>2344</v>
      </c>
      <c r="C207" s="77">
        <v>63289</v>
      </c>
      <c r="D207" s="77">
        <v>137540</v>
      </c>
      <c r="E207" s="77">
        <v>63198</v>
      </c>
      <c r="F207" s="127" t="s">
        <v>410</v>
      </c>
      <c r="G207" s="127" t="s">
        <v>410</v>
      </c>
      <c r="H207" s="127" t="s">
        <v>410</v>
      </c>
      <c r="I207" s="127" t="s">
        <v>410</v>
      </c>
      <c r="J207" s="127" t="s">
        <v>410</v>
      </c>
      <c r="K207" s="127" t="s">
        <v>410</v>
      </c>
      <c r="L207" s="127" t="s">
        <v>410</v>
      </c>
      <c r="M207" s="69">
        <v>134227</v>
      </c>
      <c r="N207" s="4">
        <v>91</v>
      </c>
      <c r="O207" s="69">
        <v>3313</v>
      </c>
      <c r="P207" s="376" t="s">
        <v>303</v>
      </c>
      <c r="Q207" s="376"/>
      <c r="R207" s="377"/>
      <c r="S207" s="68">
        <v>63289</v>
      </c>
      <c r="T207" s="69">
        <v>60351</v>
      </c>
      <c r="U207" s="69">
        <v>2901</v>
      </c>
      <c r="V207" s="69">
        <v>14</v>
      </c>
      <c r="W207" s="69">
        <v>23</v>
      </c>
      <c r="X207" s="69">
        <v>137540</v>
      </c>
      <c r="Y207" s="69">
        <v>119120</v>
      </c>
      <c r="Z207" s="69">
        <v>15832</v>
      </c>
      <c r="AA207" s="69">
        <v>571</v>
      </c>
      <c r="AB207" s="69">
        <v>2017</v>
      </c>
    </row>
    <row r="208" spans="1:31" ht="16.5" customHeight="1">
      <c r="B208" s="198" t="s">
        <v>42</v>
      </c>
      <c r="C208" s="78">
        <v>43087</v>
      </c>
      <c r="D208" s="78">
        <v>91047</v>
      </c>
      <c r="E208" s="78">
        <v>43030</v>
      </c>
      <c r="F208" s="127" t="s">
        <v>410</v>
      </c>
      <c r="G208" s="127" t="s">
        <v>410</v>
      </c>
      <c r="H208" s="127" t="s">
        <v>410</v>
      </c>
      <c r="I208" s="127" t="s">
        <v>410</v>
      </c>
      <c r="J208" s="127" t="s">
        <v>410</v>
      </c>
      <c r="K208" s="127" t="s">
        <v>410</v>
      </c>
      <c r="L208" s="127" t="s">
        <v>410</v>
      </c>
      <c r="M208" s="42">
        <v>88833</v>
      </c>
      <c r="N208" s="2">
        <v>57</v>
      </c>
      <c r="O208" s="42">
        <v>2214</v>
      </c>
      <c r="P208" s="386"/>
      <c r="Q208" s="386"/>
      <c r="S208" s="70"/>
      <c r="T208" s="42"/>
      <c r="U208" s="42"/>
      <c r="V208" s="42"/>
      <c r="W208" s="42"/>
      <c r="X208" s="42"/>
      <c r="Y208" s="42"/>
      <c r="Z208" s="42"/>
      <c r="AA208" s="42"/>
      <c r="AB208" s="42"/>
    </row>
    <row r="209" spans="2:28" ht="16.5" customHeight="1">
      <c r="B209" s="198" t="s">
        <v>43</v>
      </c>
      <c r="C209" s="78">
        <v>13059</v>
      </c>
      <c r="D209" s="78">
        <v>29135</v>
      </c>
      <c r="E209" s="78">
        <v>13047</v>
      </c>
      <c r="F209" s="127" t="s">
        <v>410</v>
      </c>
      <c r="G209" s="127" t="s">
        <v>410</v>
      </c>
      <c r="H209" s="127" t="s">
        <v>410</v>
      </c>
      <c r="I209" s="127" t="s">
        <v>410</v>
      </c>
      <c r="J209" s="127" t="s">
        <v>410</v>
      </c>
      <c r="K209" s="127" t="s">
        <v>410</v>
      </c>
      <c r="L209" s="127" t="s">
        <v>410</v>
      </c>
      <c r="M209" s="42">
        <v>28733</v>
      </c>
      <c r="N209" s="2">
        <v>12</v>
      </c>
      <c r="O209" s="42">
        <v>402</v>
      </c>
      <c r="P209" s="360" t="s">
        <v>317</v>
      </c>
      <c r="Q209" s="360"/>
      <c r="R209" s="360"/>
      <c r="S209" s="70">
        <v>2</v>
      </c>
      <c r="T209" s="42">
        <v>0</v>
      </c>
      <c r="U209" s="42">
        <v>0</v>
      </c>
      <c r="V209" s="42">
        <v>1</v>
      </c>
      <c r="W209" s="42">
        <v>1</v>
      </c>
      <c r="X209" s="42">
        <v>149</v>
      </c>
      <c r="Y209" s="42">
        <v>0</v>
      </c>
      <c r="Z209" s="42">
        <v>0</v>
      </c>
      <c r="AA209" s="42">
        <v>41</v>
      </c>
      <c r="AB209" s="42">
        <v>108</v>
      </c>
    </row>
    <row r="210" spans="2:28" ht="16.5" customHeight="1">
      <c r="B210" s="198" t="s">
        <v>44</v>
      </c>
      <c r="C210" s="78">
        <v>5945</v>
      </c>
      <c r="D210" s="78">
        <v>14474</v>
      </c>
      <c r="E210" s="78">
        <v>5932</v>
      </c>
      <c r="F210" s="127" t="s">
        <v>410</v>
      </c>
      <c r="G210" s="127" t="s">
        <v>410</v>
      </c>
      <c r="H210" s="127" t="s">
        <v>410</v>
      </c>
      <c r="I210" s="127" t="s">
        <v>410</v>
      </c>
      <c r="J210" s="127" t="s">
        <v>410</v>
      </c>
      <c r="K210" s="127" t="s">
        <v>410</v>
      </c>
      <c r="L210" s="127" t="s">
        <v>410</v>
      </c>
      <c r="M210" s="42">
        <v>14121</v>
      </c>
      <c r="N210" s="2">
        <v>13</v>
      </c>
      <c r="O210" s="42">
        <v>353</v>
      </c>
      <c r="P210" s="360" t="s">
        <v>318</v>
      </c>
      <c r="Q210" s="360"/>
      <c r="R210" s="360"/>
      <c r="S210" s="70">
        <v>11</v>
      </c>
      <c r="T210" s="42">
        <v>1</v>
      </c>
      <c r="U210" s="42">
        <v>1</v>
      </c>
      <c r="V210" s="42">
        <v>0</v>
      </c>
      <c r="W210" s="42">
        <v>9</v>
      </c>
      <c r="X210" s="42">
        <v>908</v>
      </c>
      <c r="Y210" s="42">
        <v>4</v>
      </c>
      <c r="Z210" s="42">
        <v>23</v>
      </c>
      <c r="AA210" s="42">
        <v>0</v>
      </c>
      <c r="AB210" s="42">
        <v>881</v>
      </c>
    </row>
    <row r="211" spans="2:28" ht="16.5" customHeight="1">
      <c r="B211" s="198" t="s">
        <v>45</v>
      </c>
      <c r="C211" s="78">
        <v>1198</v>
      </c>
      <c r="D211" s="78">
        <v>2884</v>
      </c>
      <c r="E211" s="78">
        <v>1189</v>
      </c>
      <c r="F211" s="127" t="s">
        <v>410</v>
      </c>
      <c r="G211" s="127" t="s">
        <v>410</v>
      </c>
      <c r="H211" s="127" t="s">
        <v>410</v>
      </c>
      <c r="I211" s="127" t="s">
        <v>410</v>
      </c>
      <c r="J211" s="127" t="s">
        <v>410</v>
      </c>
      <c r="K211" s="127" t="s">
        <v>410</v>
      </c>
      <c r="L211" s="127" t="s">
        <v>410</v>
      </c>
      <c r="M211" s="42">
        <v>2540</v>
      </c>
      <c r="N211" s="2">
        <v>9</v>
      </c>
      <c r="O211" s="42">
        <v>344</v>
      </c>
      <c r="P211" s="360" t="s">
        <v>319</v>
      </c>
      <c r="Q211" s="360"/>
      <c r="R211" s="360"/>
      <c r="S211" s="70">
        <v>72</v>
      </c>
      <c r="T211" s="42">
        <v>3</v>
      </c>
      <c r="U211" s="42">
        <v>43</v>
      </c>
      <c r="V211" s="42">
        <v>13</v>
      </c>
      <c r="W211" s="42">
        <v>13</v>
      </c>
      <c r="X211" s="42">
        <v>2229</v>
      </c>
      <c r="Y211" s="42">
        <v>5</v>
      </c>
      <c r="Z211" s="42">
        <v>666</v>
      </c>
      <c r="AA211" s="42">
        <v>530</v>
      </c>
      <c r="AB211" s="42">
        <v>1028</v>
      </c>
    </row>
    <row r="212" spans="2:28" ht="16.5" customHeight="1">
      <c r="B212" s="49" t="s">
        <v>46</v>
      </c>
      <c r="C212" s="42"/>
      <c r="D212" s="42"/>
      <c r="E212" s="42"/>
      <c r="F212" s="42"/>
      <c r="G212" s="42"/>
      <c r="H212" s="42"/>
      <c r="I212" s="42"/>
      <c r="J212" s="42"/>
      <c r="K212" s="42"/>
      <c r="L212" s="42"/>
      <c r="M212" s="42"/>
      <c r="O212" s="42"/>
      <c r="P212" s="360" t="s">
        <v>320</v>
      </c>
      <c r="Q212" s="360"/>
      <c r="R212" s="360"/>
      <c r="S212" s="70">
        <v>0</v>
      </c>
      <c r="T212" s="42">
        <v>0</v>
      </c>
      <c r="U212" s="42">
        <v>0</v>
      </c>
      <c r="V212" s="42">
        <v>0</v>
      </c>
      <c r="W212" s="42">
        <v>0</v>
      </c>
      <c r="X212" s="42">
        <v>0</v>
      </c>
      <c r="Y212" s="42">
        <v>0</v>
      </c>
      <c r="Z212" s="42">
        <v>0</v>
      </c>
      <c r="AA212" s="42">
        <v>0</v>
      </c>
      <c r="AB212" s="42">
        <v>0</v>
      </c>
    </row>
    <row r="213" spans="2:28" ht="16.5" customHeight="1">
      <c r="B213" s="64" t="s">
        <v>24</v>
      </c>
      <c r="C213" s="78">
        <v>4399</v>
      </c>
      <c r="D213" s="78">
        <v>9533</v>
      </c>
      <c r="E213" s="78">
        <v>4390</v>
      </c>
      <c r="F213" s="78">
        <v>1867</v>
      </c>
      <c r="G213" s="78">
        <v>1248</v>
      </c>
      <c r="H213" s="78">
        <v>604</v>
      </c>
      <c r="I213" s="78">
        <v>445</v>
      </c>
      <c r="J213" s="78">
        <v>178</v>
      </c>
      <c r="K213" s="78">
        <v>35</v>
      </c>
      <c r="L213" s="78">
        <v>13</v>
      </c>
      <c r="M213" s="78">
        <v>9150</v>
      </c>
      <c r="N213" s="78">
        <v>9</v>
      </c>
      <c r="O213" s="42">
        <v>383</v>
      </c>
      <c r="P213" s="360" t="s">
        <v>321</v>
      </c>
      <c r="Q213" s="360"/>
      <c r="R213" s="360"/>
      <c r="S213" s="70">
        <v>1</v>
      </c>
      <c r="T213" s="42">
        <v>0</v>
      </c>
      <c r="U213" s="42">
        <v>1</v>
      </c>
      <c r="V213" s="42">
        <v>0</v>
      </c>
      <c r="W213" s="42">
        <v>0</v>
      </c>
      <c r="X213" s="42">
        <v>22</v>
      </c>
      <c r="Y213" s="42">
        <v>0</v>
      </c>
      <c r="Z213" s="42">
        <v>22</v>
      </c>
      <c r="AA213" s="42">
        <v>0</v>
      </c>
      <c r="AB213" s="42">
        <v>0</v>
      </c>
    </row>
    <row r="214" spans="2:28" ht="16.5" customHeight="1">
      <c r="B214" s="64" t="s">
        <v>25</v>
      </c>
      <c r="C214" s="78">
        <v>2467</v>
      </c>
      <c r="D214" s="78">
        <v>5773</v>
      </c>
      <c r="E214" s="78">
        <v>2465</v>
      </c>
      <c r="F214" s="78">
        <v>784</v>
      </c>
      <c r="G214" s="78">
        <v>805</v>
      </c>
      <c r="H214" s="78">
        <v>442</v>
      </c>
      <c r="I214" s="78">
        <v>270</v>
      </c>
      <c r="J214" s="78">
        <v>126</v>
      </c>
      <c r="K214" s="78">
        <v>31</v>
      </c>
      <c r="L214" s="78">
        <v>7</v>
      </c>
      <c r="M214" s="78">
        <v>5669</v>
      </c>
      <c r="N214" s="78">
        <v>2</v>
      </c>
      <c r="O214" s="42">
        <v>104</v>
      </c>
      <c r="P214" s="360" t="s">
        <v>322</v>
      </c>
      <c r="Q214" s="360"/>
      <c r="R214" s="360"/>
      <c r="S214" s="70">
        <v>5</v>
      </c>
      <c r="T214" s="42">
        <v>5</v>
      </c>
      <c r="U214" s="42">
        <v>0</v>
      </c>
      <c r="V214" s="42">
        <v>0</v>
      </c>
      <c r="W214" s="42">
        <v>0</v>
      </c>
      <c r="X214" s="42">
        <v>5</v>
      </c>
      <c r="Y214" s="42">
        <v>5</v>
      </c>
      <c r="Z214" s="42">
        <v>0</v>
      </c>
      <c r="AA214" s="42">
        <v>0</v>
      </c>
      <c r="AB214" s="42">
        <v>0</v>
      </c>
    </row>
    <row r="215" spans="2:28" ht="16.5" customHeight="1" thickBot="1">
      <c r="B215" s="64" t="s">
        <v>26</v>
      </c>
      <c r="C215" s="78">
        <v>423</v>
      </c>
      <c r="D215" s="78">
        <v>896</v>
      </c>
      <c r="E215" s="78">
        <v>421</v>
      </c>
      <c r="F215" s="78">
        <v>157</v>
      </c>
      <c r="G215" s="78">
        <v>164</v>
      </c>
      <c r="H215" s="78">
        <v>60</v>
      </c>
      <c r="I215" s="78">
        <v>28</v>
      </c>
      <c r="J215" s="78">
        <v>8</v>
      </c>
      <c r="K215" s="78">
        <v>1</v>
      </c>
      <c r="L215" s="78">
        <v>3</v>
      </c>
      <c r="M215" s="78">
        <v>849</v>
      </c>
      <c r="N215" s="78">
        <v>2</v>
      </c>
      <c r="O215" s="42">
        <v>47</v>
      </c>
      <c r="P215" s="411"/>
      <c r="Q215" s="411"/>
      <c r="R215" s="411"/>
      <c r="S215" s="17"/>
      <c r="T215" s="15"/>
      <c r="U215" s="15"/>
      <c r="V215" s="15"/>
      <c r="W215" s="15"/>
      <c r="X215" s="15"/>
      <c r="Y215" s="15"/>
      <c r="Z215" s="15"/>
      <c r="AA215" s="15"/>
      <c r="AB215" s="15"/>
    </row>
    <row r="216" spans="2:28" ht="16.5" customHeight="1" thickTop="1">
      <c r="B216" s="64" t="s">
        <v>27</v>
      </c>
      <c r="C216" s="78">
        <v>120</v>
      </c>
      <c r="D216" s="78">
        <v>182</v>
      </c>
      <c r="E216" s="78">
        <v>120</v>
      </c>
      <c r="F216" s="78">
        <v>70</v>
      </c>
      <c r="G216" s="78">
        <v>41</v>
      </c>
      <c r="H216" s="78">
        <v>6</v>
      </c>
      <c r="I216" s="78">
        <v>3</v>
      </c>
      <c r="J216" s="78">
        <v>0</v>
      </c>
      <c r="K216" s="78">
        <v>0</v>
      </c>
      <c r="L216" s="78">
        <v>0</v>
      </c>
      <c r="M216" s="78">
        <v>182</v>
      </c>
      <c r="N216" s="78">
        <v>0</v>
      </c>
      <c r="O216" s="42">
        <v>0</v>
      </c>
      <c r="P216" s="18" t="s">
        <v>243</v>
      </c>
    </row>
    <row r="217" spans="2:28" ht="16.5" customHeight="1">
      <c r="B217" s="64" t="s">
        <v>28</v>
      </c>
      <c r="C217" s="78">
        <v>995</v>
      </c>
      <c r="D217" s="78">
        <v>2366</v>
      </c>
      <c r="E217" s="78">
        <v>994</v>
      </c>
      <c r="F217" s="78">
        <v>256</v>
      </c>
      <c r="G217" s="78">
        <v>366</v>
      </c>
      <c r="H217" s="78">
        <v>183</v>
      </c>
      <c r="I217" s="78">
        <v>141</v>
      </c>
      <c r="J217" s="78">
        <v>37</v>
      </c>
      <c r="K217" s="78">
        <v>7</v>
      </c>
      <c r="L217" s="78">
        <v>4</v>
      </c>
      <c r="M217" s="78">
        <v>2357</v>
      </c>
      <c r="N217" s="78">
        <v>1</v>
      </c>
      <c r="O217" s="42">
        <v>9</v>
      </c>
    </row>
    <row r="218" spans="2:28" ht="16.5" customHeight="1">
      <c r="B218" s="64" t="s">
        <v>29</v>
      </c>
      <c r="C218" s="78">
        <v>1247</v>
      </c>
      <c r="D218" s="78">
        <v>3076</v>
      </c>
      <c r="E218" s="78">
        <v>1244</v>
      </c>
      <c r="F218" s="78">
        <v>323</v>
      </c>
      <c r="G218" s="78">
        <v>445</v>
      </c>
      <c r="H218" s="78">
        <v>218</v>
      </c>
      <c r="I218" s="78">
        <v>172</v>
      </c>
      <c r="J218" s="78">
        <v>59</v>
      </c>
      <c r="K218" s="78">
        <v>21</v>
      </c>
      <c r="L218" s="78">
        <v>6</v>
      </c>
      <c r="M218" s="78">
        <v>3021</v>
      </c>
      <c r="N218" s="78">
        <v>3</v>
      </c>
      <c r="O218" s="42">
        <v>55</v>
      </c>
    </row>
    <row r="219" spans="2:28" ht="16.5" customHeight="1">
      <c r="B219" s="64" t="s">
        <v>30</v>
      </c>
      <c r="C219" s="78">
        <v>528</v>
      </c>
      <c r="D219" s="78">
        <v>1537</v>
      </c>
      <c r="E219" s="78">
        <v>523</v>
      </c>
      <c r="F219" s="78">
        <v>163</v>
      </c>
      <c r="G219" s="78">
        <v>195</v>
      </c>
      <c r="H219" s="78">
        <v>88</v>
      </c>
      <c r="I219" s="78">
        <v>52</v>
      </c>
      <c r="J219" s="78">
        <v>12</v>
      </c>
      <c r="K219" s="78">
        <v>10</v>
      </c>
      <c r="L219" s="78">
        <v>3</v>
      </c>
      <c r="M219" s="78">
        <v>1166</v>
      </c>
      <c r="N219" s="78">
        <v>5</v>
      </c>
      <c r="O219" s="42">
        <v>371</v>
      </c>
    </row>
    <row r="220" spans="2:28" ht="16.5" customHeight="1">
      <c r="B220" s="64" t="s">
        <v>31</v>
      </c>
      <c r="C220" s="78">
        <v>2968</v>
      </c>
      <c r="D220" s="78">
        <v>7530</v>
      </c>
      <c r="E220" s="78">
        <v>2966</v>
      </c>
      <c r="F220" s="78">
        <v>657</v>
      </c>
      <c r="G220" s="78">
        <v>1030</v>
      </c>
      <c r="H220" s="78">
        <v>602</v>
      </c>
      <c r="I220" s="78">
        <v>451</v>
      </c>
      <c r="J220" s="78">
        <v>184</v>
      </c>
      <c r="K220" s="78">
        <v>34</v>
      </c>
      <c r="L220" s="78">
        <v>8</v>
      </c>
      <c r="M220" s="78">
        <v>7510</v>
      </c>
      <c r="N220" s="78">
        <v>2</v>
      </c>
      <c r="O220" s="42">
        <v>20</v>
      </c>
    </row>
    <row r="221" spans="2:28" ht="16.5" customHeight="1">
      <c r="B221" s="64" t="s">
        <v>32</v>
      </c>
      <c r="C221" s="78">
        <v>304</v>
      </c>
      <c r="D221" s="78">
        <v>651</v>
      </c>
      <c r="E221" s="78">
        <v>304</v>
      </c>
      <c r="F221" s="78">
        <v>99</v>
      </c>
      <c r="G221" s="78">
        <v>126</v>
      </c>
      <c r="H221" s="78">
        <v>39</v>
      </c>
      <c r="I221" s="78">
        <v>22</v>
      </c>
      <c r="J221" s="78">
        <v>14</v>
      </c>
      <c r="K221" s="78">
        <v>3</v>
      </c>
      <c r="L221" s="78">
        <v>1</v>
      </c>
      <c r="M221" s="78">
        <v>651</v>
      </c>
      <c r="N221" s="78">
        <v>0</v>
      </c>
      <c r="O221" s="42">
        <v>0</v>
      </c>
    </row>
    <row r="222" spans="2:28" ht="16.5" customHeight="1">
      <c r="B222" s="64" t="s">
        <v>33</v>
      </c>
      <c r="C222" s="78">
        <v>260</v>
      </c>
      <c r="D222" s="78">
        <v>592</v>
      </c>
      <c r="E222" s="78">
        <v>260</v>
      </c>
      <c r="F222" s="78">
        <v>61</v>
      </c>
      <c r="G222" s="78">
        <v>114</v>
      </c>
      <c r="H222" s="78">
        <v>52</v>
      </c>
      <c r="I222" s="78">
        <v>22</v>
      </c>
      <c r="J222" s="78">
        <v>9</v>
      </c>
      <c r="K222" s="78">
        <v>0</v>
      </c>
      <c r="L222" s="78">
        <v>2</v>
      </c>
      <c r="M222" s="78">
        <v>592</v>
      </c>
      <c r="N222" s="78">
        <v>0</v>
      </c>
      <c r="O222" s="42">
        <v>0</v>
      </c>
    </row>
    <row r="223" spans="2:28" ht="16.5" customHeight="1">
      <c r="B223" s="64" t="s">
        <v>34</v>
      </c>
      <c r="C223" s="78">
        <v>1731</v>
      </c>
      <c r="D223" s="78">
        <v>4311</v>
      </c>
      <c r="E223" s="78">
        <v>1726</v>
      </c>
      <c r="F223" s="78">
        <v>398</v>
      </c>
      <c r="G223" s="78">
        <v>700</v>
      </c>
      <c r="H223" s="78">
        <v>340</v>
      </c>
      <c r="I223" s="78">
        <v>195</v>
      </c>
      <c r="J223" s="78">
        <v>67</v>
      </c>
      <c r="K223" s="78">
        <v>18</v>
      </c>
      <c r="L223" s="78">
        <v>8</v>
      </c>
      <c r="M223" s="78">
        <v>4097</v>
      </c>
      <c r="N223" s="78">
        <v>5</v>
      </c>
      <c r="O223" s="42">
        <v>214</v>
      </c>
    </row>
    <row r="224" spans="2:28" ht="16.5" customHeight="1">
      <c r="B224" s="64" t="s">
        <v>35</v>
      </c>
      <c r="C224" s="78">
        <v>286</v>
      </c>
      <c r="D224" s="78">
        <v>602</v>
      </c>
      <c r="E224" s="78">
        <v>285</v>
      </c>
      <c r="F224" s="78">
        <v>98</v>
      </c>
      <c r="G224" s="78">
        <v>114</v>
      </c>
      <c r="H224" s="78">
        <v>47</v>
      </c>
      <c r="I224" s="78">
        <v>15</v>
      </c>
      <c r="J224" s="78">
        <v>8</v>
      </c>
      <c r="K224" s="78">
        <v>3</v>
      </c>
      <c r="L224" s="78">
        <v>0</v>
      </c>
      <c r="M224" s="78">
        <v>585</v>
      </c>
      <c r="N224" s="78">
        <v>1</v>
      </c>
      <c r="O224" s="42">
        <v>17</v>
      </c>
    </row>
    <row r="225" spans="1:27" ht="16.5" customHeight="1">
      <c r="B225" s="64" t="s">
        <v>36</v>
      </c>
      <c r="C225" s="78">
        <v>149</v>
      </c>
      <c r="D225" s="78">
        <v>269</v>
      </c>
      <c r="E225" s="78">
        <v>149</v>
      </c>
      <c r="F225" s="78">
        <v>71</v>
      </c>
      <c r="G225" s="78">
        <v>52</v>
      </c>
      <c r="H225" s="78">
        <v>18</v>
      </c>
      <c r="I225" s="78">
        <v>3</v>
      </c>
      <c r="J225" s="78">
        <v>4</v>
      </c>
      <c r="K225" s="78">
        <v>0</v>
      </c>
      <c r="L225" s="78">
        <v>1</v>
      </c>
      <c r="M225" s="78">
        <v>269</v>
      </c>
      <c r="N225" s="78">
        <v>0</v>
      </c>
      <c r="O225" s="42">
        <v>0</v>
      </c>
    </row>
    <row r="226" spans="1:27" ht="16.5" customHeight="1">
      <c r="A226" s="1"/>
      <c r="B226" s="64" t="s">
        <v>37</v>
      </c>
      <c r="C226" s="78">
        <v>479</v>
      </c>
      <c r="D226" s="78">
        <v>1214</v>
      </c>
      <c r="E226" s="78">
        <v>477</v>
      </c>
      <c r="F226" s="78">
        <v>124</v>
      </c>
      <c r="G226" s="78">
        <v>191</v>
      </c>
      <c r="H226" s="78">
        <v>94</v>
      </c>
      <c r="I226" s="78">
        <v>43</v>
      </c>
      <c r="J226" s="78">
        <v>19</v>
      </c>
      <c r="K226" s="78">
        <v>5</v>
      </c>
      <c r="L226" s="78">
        <v>1</v>
      </c>
      <c r="M226" s="78">
        <v>1092</v>
      </c>
      <c r="N226" s="78">
        <v>2</v>
      </c>
      <c r="O226" s="42">
        <v>122</v>
      </c>
    </row>
    <row r="227" spans="1:27" ht="16.5" customHeight="1">
      <c r="A227" s="1"/>
      <c r="B227" s="64" t="s">
        <v>38</v>
      </c>
      <c r="C227" s="78">
        <v>265</v>
      </c>
      <c r="D227" s="78">
        <v>580</v>
      </c>
      <c r="E227" s="78">
        <v>264</v>
      </c>
      <c r="F227" s="78">
        <v>86</v>
      </c>
      <c r="G227" s="78">
        <v>100</v>
      </c>
      <c r="H227" s="78">
        <v>49</v>
      </c>
      <c r="I227" s="78">
        <v>20</v>
      </c>
      <c r="J227" s="78">
        <v>4</v>
      </c>
      <c r="K227" s="78">
        <v>5</v>
      </c>
      <c r="L227" s="78">
        <v>0</v>
      </c>
      <c r="M227" s="78">
        <v>563</v>
      </c>
      <c r="N227" s="78">
        <v>1</v>
      </c>
      <c r="O227" s="42">
        <v>17</v>
      </c>
    </row>
    <row r="228" spans="1:27" ht="16.5" customHeight="1" thickBot="1">
      <c r="B228" s="16"/>
      <c r="C228" s="15"/>
      <c r="D228" s="15"/>
      <c r="E228" s="15"/>
      <c r="F228" s="15"/>
      <c r="G228" s="15"/>
      <c r="H228" s="15"/>
      <c r="I228" s="15"/>
      <c r="J228" s="15"/>
      <c r="K228" s="15"/>
      <c r="L228" s="15"/>
      <c r="M228" s="74"/>
      <c r="N228" s="74"/>
      <c r="O228" s="74"/>
      <c r="P228" s="27"/>
    </row>
    <row r="229" spans="1:27" ht="16.5" customHeight="1" thickTop="1">
      <c r="B229" s="18" t="s">
        <v>243</v>
      </c>
    </row>
    <row r="230" spans="1:27" ht="16.5" customHeight="1">
      <c r="B230" s="18"/>
    </row>
    <row r="231" spans="1:27" ht="16.5" customHeight="1">
      <c r="B231" s="4" t="s">
        <v>2411</v>
      </c>
      <c r="P231" s="4" t="s">
        <v>2412</v>
      </c>
    </row>
    <row r="232" spans="1:27" ht="16.5" customHeight="1" thickBot="1">
      <c r="C232" s="4"/>
      <c r="K232" s="3" t="s">
        <v>2246</v>
      </c>
      <c r="S232" s="4"/>
      <c r="T232" s="4"/>
      <c r="Z232" s="2" t="s">
        <v>2239</v>
      </c>
    </row>
    <row r="233" spans="1:27" ht="16.5" customHeight="1" thickTop="1">
      <c r="B233" s="322" t="s">
        <v>1</v>
      </c>
      <c r="C233" s="326" t="s">
        <v>303</v>
      </c>
      <c r="D233" s="370" t="s">
        <v>323</v>
      </c>
      <c r="E233" s="370"/>
      <c r="F233" s="370"/>
      <c r="G233" s="370"/>
      <c r="H233" s="370"/>
      <c r="I233" s="370"/>
      <c r="J233" s="370"/>
      <c r="K233" s="399" t="s">
        <v>330</v>
      </c>
      <c r="P233" s="367" t="s">
        <v>331</v>
      </c>
      <c r="Q233" s="367"/>
      <c r="R233" s="367"/>
      <c r="S233" s="322"/>
      <c r="T233" s="384" t="s">
        <v>303</v>
      </c>
      <c r="U233" s="120" t="s">
        <v>305</v>
      </c>
      <c r="V233" s="118"/>
      <c r="W233" s="118"/>
      <c r="X233" s="118"/>
      <c r="Y233" s="118"/>
      <c r="Z233" s="118"/>
      <c r="AA233" s="118"/>
    </row>
    <row r="234" spans="1:27" ht="16.5" customHeight="1">
      <c r="B234" s="325"/>
      <c r="C234" s="327"/>
      <c r="D234" s="421" t="s">
        <v>303</v>
      </c>
      <c r="E234" s="76"/>
      <c r="F234" s="327" t="s">
        <v>324</v>
      </c>
      <c r="G234" s="363" t="s">
        <v>325</v>
      </c>
      <c r="H234" s="363" t="s">
        <v>329</v>
      </c>
      <c r="I234" s="327" t="s">
        <v>327</v>
      </c>
      <c r="J234" s="327" t="s">
        <v>328</v>
      </c>
      <c r="K234" s="400"/>
      <c r="P234" s="369"/>
      <c r="Q234" s="369"/>
      <c r="R234" s="369"/>
      <c r="S234" s="323"/>
      <c r="T234" s="337"/>
      <c r="U234" s="5" t="s">
        <v>307</v>
      </c>
      <c r="V234" s="5" t="s">
        <v>308</v>
      </c>
      <c r="W234" s="5" t="s">
        <v>309</v>
      </c>
      <c r="X234" s="80" t="s">
        <v>310</v>
      </c>
      <c r="Y234" s="5" t="s">
        <v>311</v>
      </c>
      <c r="Z234" s="5" t="s">
        <v>312</v>
      </c>
      <c r="AA234" s="6" t="s">
        <v>313</v>
      </c>
    </row>
    <row r="235" spans="1:27" ht="16.5" customHeight="1">
      <c r="B235" s="323"/>
      <c r="C235" s="327"/>
      <c r="D235" s="327"/>
      <c r="E235" s="5" t="s">
        <v>305</v>
      </c>
      <c r="F235" s="327"/>
      <c r="G235" s="363"/>
      <c r="H235" s="363"/>
      <c r="I235" s="327"/>
      <c r="J235" s="327"/>
      <c r="K235" s="400"/>
      <c r="T235" s="9"/>
    </row>
    <row r="236" spans="1:27" ht="16.5" customHeight="1">
      <c r="B236" s="19"/>
      <c r="P236" s="360" t="s">
        <v>332</v>
      </c>
      <c r="Q236" s="360"/>
      <c r="R236" s="360"/>
      <c r="S236" s="361"/>
      <c r="T236" s="68">
        <v>63198</v>
      </c>
      <c r="U236" s="42">
        <v>24355</v>
      </c>
      <c r="V236" s="42">
        <v>19703</v>
      </c>
      <c r="W236" s="42">
        <v>9791</v>
      </c>
      <c r="X236" s="42">
        <v>6493</v>
      </c>
      <c r="Y236" s="42">
        <v>2229</v>
      </c>
      <c r="Z236" s="42">
        <v>466</v>
      </c>
      <c r="AA236" s="42">
        <v>161</v>
      </c>
    </row>
    <row r="237" spans="1:27" ht="16.5" customHeight="1">
      <c r="B237" s="211" t="s">
        <v>2344</v>
      </c>
      <c r="C237" s="69">
        <v>63198</v>
      </c>
      <c r="D237" s="69">
        <v>62227</v>
      </c>
      <c r="E237" s="69">
        <v>132937</v>
      </c>
      <c r="F237" s="69">
        <v>41222</v>
      </c>
      <c r="G237" s="69">
        <v>3600</v>
      </c>
      <c r="H237" s="69">
        <v>14421</v>
      </c>
      <c r="I237" s="69">
        <v>2317</v>
      </c>
      <c r="J237" s="69">
        <v>667</v>
      </c>
      <c r="K237" s="69">
        <v>971</v>
      </c>
      <c r="P237" s="360" t="s">
        <v>271</v>
      </c>
      <c r="Q237" s="360"/>
      <c r="R237" s="360"/>
      <c r="S237" s="361"/>
      <c r="T237" s="68">
        <v>134227</v>
      </c>
      <c r="U237" s="42">
        <v>24355</v>
      </c>
      <c r="V237" s="42">
        <v>39406</v>
      </c>
      <c r="W237" s="42">
        <v>29373</v>
      </c>
      <c r="X237" s="42">
        <v>25972</v>
      </c>
      <c r="Y237" s="42">
        <v>11145</v>
      </c>
      <c r="Z237" s="42">
        <v>2796</v>
      </c>
      <c r="AA237" s="42">
        <v>1180</v>
      </c>
    </row>
    <row r="238" spans="1:27" ht="16.5" customHeight="1">
      <c r="B238" s="198" t="s">
        <v>42</v>
      </c>
      <c r="C238" s="42">
        <v>43030</v>
      </c>
      <c r="D238" s="42">
        <v>42405</v>
      </c>
      <c r="E238" s="42">
        <v>87998</v>
      </c>
      <c r="F238" s="42">
        <v>26263</v>
      </c>
      <c r="G238" s="42">
        <v>2791</v>
      </c>
      <c r="H238" s="42">
        <v>11469</v>
      </c>
      <c r="I238" s="42">
        <v>1434</v>
      </c>
      <c r="J238" s="42">
        <v>448</v>
      </c>
      <c r="K238" s="42">
        <v>625</v>
      </c>
      <c r="P238" s="360"/>
      <c r="Q238" s="360"/>
      <c r="R238" s="360"/>
      <c r="S238" s="361"/>
    </row>
    <row r="239" spans="1:27" ht="16.5" customHeight="1">
      <c r="B239" s="198" t="s">
        <v>43</v>
      </c>
      <c r="C239" s="42">
        <v>13047</v>
      </c>
      <c r="D239" s="42">
        <v>12748</v>
      </c>
      <c r="E239" s="42">
        <v>28368</v>
      </c>
      <c r="F239" s="42">
        <v>8495</v>
      </c>
      <c r="G239" s="42">
        <v>665</v>
      </c>
      <c r="H239" s="42">
        <v>2556</v>
      </c>
      <c r="I239" s="42">
        <v>857</v>
      </c>
      <c r="J239" s="42">
        <v>175</v>
      </c>
      <c r="K239" s="42">
        <v>299</v>
      </c>
      <c r="P239" s="365" t="s">
        <v>333</v>
      </c>
      <c r="Q239" s="365"/>
      <c r="R239" s="365"/>
      <c r="S239" s="366"/>
      <c r="T239" s="70"/>
      <c r="U239" s="42"/>
      <c r="V239" s="42"/>
      <c r="W239" s="42"/>
      <c r="X239" s="42"/>
      <c r="Y239" s="42"/>
      <c r="Z239" s="42"/>
      <c r="AA239" s="42"/>
    </row>
    <row r="240" spans="1:27" ht="16.5" customHeight="1">
      <c r="B240" s="198" t="s">
        <v>44</v>
      </c>
      <c r="C240" s="42">
        <v>5932</v>
      </c>
      <c r="D240" s="42">
        <v>5893</v>
      </c>
      <c r="E240" s="42">
        <v>14046</v>
      </c>
      <c r="F240" s="42">
        <v>5400</v>
      </c>
      <c r="G240" s="42">
        <v>94</v>
      </c>
      <c r="H240" s="42">
        <v>345</v>
      </c>
      <c r="I240" s="42">
        <v>18</v>
      </c>
      <c r="J240" s="42">
        <v>36</v>
      </c>
      <c r="K240" s="42">
        <v>39</v>
      </c>
      <c r="P240" s="360" t="s">
        <v>334</v>
      </c>
      <c r="Q240" s="360"/>
      <c r="R240" s="360"/>
      <c r="S240" s="361"/>
      <c r="T240" s="70"/>
      <c r="U240" s="42"/>
      <c r="V240" s="42"/>
      <c r="W240" s="42"/>
      <c r="X240" s="42"/>
      <c r="Y240" s="42"/>
      <c r="Z240" s="42"/>
      <c r="AA240" s="42"/>
    </row>
    <row r="241" spans="2:27" ht="16.5" customHeight="1">
      <c r="B241" s="198" t="s">
        <v>45</v>
      </c>
      <c r="C241" s="42">
        <v>1189</v>
      </c>
      <c r="D241" s="42">
        <v>1181</v>
      </c>
      <c r="E241" s="42">
        <v>2525</v>
      </c>
      <c r="F241" s="42">
        <v>1064</v>
      </c>
      <c r="G241" s="42">
        <v>50</v>
      </c>
      <c r="H241" s="42">
        <v>51</v>
      </c>
      <c r="I241" s="42">
        <v>8</v>
      </c>
      <c r="J241" s="42">
        <v>8</v>
      </c>
      <c r="K241" s="42">
        <v>8</v>
      </c>
      <c r="P241" s="372" t="s">
        <v>304</v>
      </c>
      <c r="Q241" s="372"/>
      <c r="R241" s="372"/>
      <c r="S241" s="373"/>
      <c r="T241" s="68">
        <v>4063</v>
      </c>
      <c r="U241" s="42">
        <v>0</v>
      </c>
      <c r="V241" s="42">
        <v>75</v>
      </c>
      <c r="W241" s="42">
        <v>1302</v>
      </c>
      <c r="X241" s="42">
        <v>1642</v>
      </c>
      <c r="Y241" s="42">
        <v>776</v>
      </c>
      <c r="Z241" s="42">
        <v>180</v>
      </c>
      <c r="AA241" s="42">
        <v>88</v>
      </c>
    </row>
    <row r="242" spans="2:27" ht="16.5" customHeight="1">
      <c r="B242" s="142" t="s">
        <v>46</v>
      </c>
      <c r="C242" s="42"/>
      <c r="D242" s="42"/>
      <c r="E242" s="42"/>
      <c r="F242" s="42"/>
      <c r="G242" s="42"/>
      <c r="H242" s="42"/>
      <c r="I242" s="42"/>
      <c r="J242" s="42"/>
      <c r="K242" s="42"/>
      <c r="P242" s="372" t="s">
        <v>305</v>
      </c>
      <c r="Q242" s="372"/>
      <c r="R242" s="372"/>
      <c r="S242" s="373"/>
      <c r="T242" s="68">
        <v>16239</v>
      </c>
      <c r="U242" s="42">
        <v>0</v>
      </c>
      <c r="V242" s="42">
        <v>150</v>
      </c>
      <c r="W242" s="42">
        <v>3906</v>
      </c>
      <c r="X242" s="42">
        <v>6568</v>
      </c>
      <c r="Y242" s="42">
        <v>3880</v>
      </c>
      <c r="Z242" s="42">
        <v>1080</v>
      </c>
      <c r="AA242" s="42">
        <v>655</v>
      </c>
    </row>
    <row r="243" spans="2:27" ht="16.5" customHeight="1">
      <c r="B243" s="64" t="s">
        <v>24</v>
      </c>
      <c r="C243" s="42">
        <v>4390</v>
      </c>
      <c r="D243" s="42">
        <v>4367</v>
      </c>
      <c r="E243" s="42">
        <v>9111</v>
      </c>
      <c r="F243" s="42">
        <v>2330</v>
      </c>
      <c r="G243" s="42">
        <v>210</v>
      </c>
      <c r="H243" s="42">
        <v>1675</v>
      </c>
      <c r="I243" s="42">
        <v>116</v>
      </c>
      <c r="J243" s="42">
        <v>36</v>
      </c>
      <c r="K243" s="42">
        <v>23</v>
      </c>
      <c r="P243" s="372" t="s">
        <v>336</v>
      </c>
      <c r="Q243" s="372"/>
      <c r="R243" s="372"/>
      <c r="S243" s="210"/>
      <c r="T243" s="68">
        <v>5472</v>
      </c>
      <c r="U243" s="42">
        <v>0</v>
      </c>
      <c r="V243" s="42">
        <v>75</v>
      </c>
      <c r="W243" s="42">
        <v>1323</v>
      </c>
      <c r="X243" s="42">
        <v>2461</v>
      </c>
      <c r="Y243" s="42">
        <v>1198</v>
      </c>
      <c r="Z243" s="42">
        <v>267</v>
      </c>
      <c r="AA243" s="42">
        <v>148</v>
      </c>
    </row>
    <row r="244" spans="2:27" ht="16.5" customHeight="1">
      <c r="B244" s="64" t="s">
        <v>25</v>
      </c>
      <c r="C244" s="42">
        <v>2465</v>
      </c>
      <c r="D244" s="42">
        <v>2453</v>
      </c>
      <c r="E244" s="42">
        <v>5641</v>
      </c>
      <c r="F244" s="42">
        <v>1777</v>
      </c>
      <c r="G244" s="42">
        <v>15</v>
      </c>
      <c r="H244" s="42">
        <v>561</v>
      </c>
      <c r="I244" s="42">
        <v>63</v>
      </c>
      <c r="J244" s="42">
        <v>37</v>
      </c>
      <c r="K244" s="42">
        <v>12</v>
      </c>
      <c r="P244" s="360"/>
      <c r="Q244" s="360"/>
      <c r="R244" s="360"/>
      <c r="S244" s="361"/>
      <c r="T244" s="42"/>
      <c r="U244" s="42"/>
      <c r="V244" s="42"/>
      <c r="W244" s="42"/>
      <c r="X244" s="42"/>
      <c r="Y244" s="42"/>
      <c r="Z244" s="42"/>
      <c r="AA244" s="42"/>
    </row>
    <row r="245" spans="2:27" ht="16.5" customHeight="1">
      <c r="B245" s="64" t="s">
        <v>26</v>
      </c>
      <c r="C245" s="42">
        <v>421</v>
      </c>
      <c r="D245" s="42">
        <v>405</v>
      </c>
      <c r="E245" s="42">
        <v>831</v>
      </c>
      <c r="F245" s="42">
        <v>373</v>
      </c>
      <c r="G245" s="42">
        <v>0</v>
      </c>
      <c r="H245" s="42">
        <v>9</v>
      </c>
      <c r="I245" s="42">
        <v>20</v>
      </c>
      <c r="J245" s="42">
        <v>3</v>
      </c>
      <c r="K245" s="42">
        <v>16</v>
      </c>
      <c r="P245" s="360" t="s">
        <v>335</v>
      </c>
      <c r="Q245" s="360"/>
      <c r="R245" s="360"/>
      <c r="S245" s="361"/>
      <c r="T245" s="70"/>
      <c r="U245" s="42"/>
      <c r="V245" s="42"/>
      <c r="W245" s="42"/>
      <c r="X245" s="42"/>
      <c r="Y245" s="42"/>
      <c r="Z245" s="42"/>
      <c r="AA245" s="42"/>
    </row>
    <row r="246" spans="2:27" ht="16.5" customHeight="1">
      <c r="B246" s="64" t="s">
        <v>27</v>
      </c>
      <c r="C246" s="42">
        <v>120</v>
      </c>
      <c r="D246" s="42">
        <v>118</v>
      </c>
      <c r="E246" s="42">
        <v>180</v>
      </c>
      <c r="F246" s="42">
        <v>111</v>
      </c>
      <c r="G246" s="42">
        <v>2</v>
      </c>
      <c r="H246" s="42">
        <v>3</v>
      </c>
      <c r="I246" s="42">
        <v>2</v>
      </c>
      <c r="J246" s="42">
        <v>0</v>
      </c>
      <c r="K246" s="42">
        <v>2</v>
      </c>
      <c r="P246" s="372" t="s">
        <v>304</v>
      </c>
      <c r="Q246" s="372"/>
      <c r="R246" s="372"/>
      <c r="S246" s="373"/>
      <c r="T246" s="68">
        <v>10853</v>
      </c>
      <c r="U246" s="42">
        <v>1</v>
      </c>
      <c r="V246" s="42">
        <v>499</v>
      </c>
      <c r="W246" s="42">
        <v>3306</v>
      </c>
      <c r="X246" s="42">
        <v>4606</v>
      </c>
      <c r="Y246" s="42">
        <v>1881</v>
      </c>
      <c r="Z246" s="42">
        <v>404</v>
      </c>
      <c r="AA246" s="42">
        <v>156</v>
      </c>
    </row>
    <row r="247" spans="2:27" ht="16.5" customHeight="1">
      <c r="B247" s="64" t="s">
        <v>28</v>
      </c>
      <c r="C247" s="42">
        <v>994</v>
      </c>
      <c r="D247" s="42">
        <v>989</v>
      </c>
      <c r="E247" s="42">
        <v>2344</v>
      </c>
      <c r="F247" s="42">
        <v>835</v>
      </c>
      <c r="G247" s="42">
        <v>0</v>
      </c>
      <c r="H247" s="42">
        <v>134</v>
      </c>
      <c r="I247" s="42">
        <v>11</v>
      </c>
      <c r="J247" s="42">
        <v>9</v>
      </c>
      <c r="K247" s="42">
        <v>5</v>
      </c>
      <c r="P247" s="372" t="s">
        <v>305</v>
      </c>
      <c r="Q247" s="372"/>
      <c r="R247" s="372"/>
      <c r="S247" s="373"/>
      <c r="T247" s="68">
        <v>42315</v>
      </c>
      <c r="U247" s="42">
        <v>1</v>
      </c>
      <c r="V247" s="42">
        <v>998</v>
      </c>
      <c r="W247" s="42">
        <v>9918</v>
      </c>
      <c r="X247" s="42">
        <v>18424</v>
      </c>
      <c r="Y247" s="42">
        <v>9405</v>
      </c>
      <c r="Z247" s="42">
        <v>2424</v>
      </c>
      <c r="AA247" s="42">
        <v>1145</v>
      </c>
    </row>
    <row r="248" spans="2:27" ht="16.5" customHeight="1">
      <c r="B248" s="64" t="s">
        <v>29</v>
      </c>
      <c r="C248" s="42">
        <v>1244</v>
      </c>
      <c r="D248" s="42">
        <v>1236</v>
      </c>
      <c r="E248" s="42">
        <v>3005</v>
      </c>
      <c r="F248" s="42">
        <v>1042</v>
      </c>
      <c r="G248" s="42">
        <v>1</v>
      </c>
      <c r="H248" s="42">
        <v>167</v>
      </c>
      <c r="I248" s="42">
        <v>13</v>
      </c>
      <c r="J248" s="42">
        <v>13</v>
      </c>
      <c r="K248" s="42">
        <v>8</v>
      </c>
      <c r="P248" s="372" t="s">
        <v>337</v>
      </c>
      <c r="Q248" s="372"/>
      <c r="R248" s="372"/>
      <c r="S248" s="373"/>
      <c r="T248" s="68">
        <v>18978</v>
      </c>
      <c r="U248" s="42">
        <v>1</v>
      </c>
      <c r="V248" s="42">
        <v>499</v>
      </c>
      <c r="W248" s="42">
        <v>3651</v>
      </c>
      <c r="X248" s="42">
        <v>8378</v>
      </c>
      <c r="Y248" s="42">
        <v>4753</v>
      </c>
      <c r="Z248" s="42">
        <v>1140</v>
      </c>
      <c r="AA248" s="42">
        <v>556</v>
      </c>
    </row>
    <row r="249" spans="2:27" ht="16.5" customHeight="1" thickBot="1">
      <c r="B249" s="64" t="s">
        <v>30</v>
      </c>
      <c r="C249" s="42">
        <v>523</v>
      </c>
      <c r="D249" s="42">
        <v>512</v>
      </c>
      <c r="E249" s="42">
        <v>1150</v>
      </c>
      <c r="F249" s="42">
        <v>451</v>
      </c>
      <c r="G249" s="42">
        <v>11</v>
      </c>
      <c r="H249" s="42">
        <v>40</v>
      </c>
      <c r="I249" s="42">
        <v>5</v>
      </c>
      <c r="J249" s="42">
        <v>5</v>
      </c>
      <c r="K249" s="42">
        <v>11</v>
      </c>
      <c r="P249" s="15"/>
      <c r="Q249" s="15"/>
      <c r="R249" s="15"/>
      <c r="S249" s="15"/>
      <c r="T249" s="17"/>
      <c r="U249" s="15"/>
      <c r="V249" s="15"/>
      <c r="W249" s="15"/>
      <c r="X249" s="15"/>
      <c r="Y249" s="15"/>
      <c r="Z249" s="15"/>
      <c r="AA249" s="15"/>
    </row>
    <row r="250" spans="2:27" ht="16.5" customHeight="1" thickTop="1">
      <c r="B250" s="64" t="s">
        <v>31</v>
      </c>
      <c r="C250" s="42">
        <v>2966</v>
      </c>
      <c r="D250" s="42">
        <v>2958</v>
      </c>
      <c r="E250" s="42">
        <v>7490</v>
      </c>
      <c r="F250" s="42">
        <v>2451</v>
      </c>
      <c r="G250" s="42">
        <v>0</v>
      </c>
      <c r="H250" s="42">
        <v>432</v>
      </c>
      <c r="I250" s="42">
        <v>35</v>
      </c>
      <c r="J250" s="42">
        <v>40</v>
      </c>
      <c r="K250" s="42">
        <v>8</v>
      </c>
      <c r="P250" s="18" t="s">
        <v>243</v>
      </c>
    </row>
    <row r="251" spans="2:27" ht="16.5" customHeight="1">
      <c r="B251" s="64" t="s">
        <v>32</v>
      </c>
      <c r="C251" s="42">
        <v>304</v>
      </c>
      <c r="D251" s="42">
        <v>301</v>
      </c>
      <c r="E251" s="42">
        <v>642</v>
      </c>
      <c r="F251" s="42">
        <v>283</v>
      </c>
      <c r="G251" s="42">
        <v>4</v>
      </c>
      <c r="H251" s="42">
        <v>9</v>
      </c>
      <c r="I251" s="42">
        <v>2</v>
      </c>
      <c r="J251" s="42">
        <v>3</v>
      </c>
      <c r="K251" s="42">
        <v>3</v>
      </c>
    </row>
    <row r="252" spans="2:27" ht="16.5" customHeight="1">
      <c r="B252" s="64" t="s">
        <v>33</v>
      </c>
      <c r="C252" s="42">
        <v>260</v>
      </c>
      <c r="D252" s="42">
        <v>259</v>
      </c>
      <c r="E252" s="42">
        <v>590</v>
      </c>
      <c r="F252" s="42">
        <v>245</v>
      </c>
      <c r="G252" s="42">
        <v>0</v>
      </c>
      <c r="H252" s="42">
        <v>8</v>
      </c>
      <c r="I252" s="42">
        <v>2</v>
      </c>
      <c r="J252" s="42">
        <v>4</v>
      </c>
      <c r="K252" s="42">
        <v>1</v>
      </c>
      <c r="T252" s="42"/>
      <c r="U252" s="42"/>
      <c r="V252" s="42"/>
      <c r="W252" s="42"/>
      <c r="X252" s="42"/>
      <c r="Y252" s="42"/>
      <c r="Z252" s="42"/>
      <c r="AA252" s="42"/>
    </row>
    <row r="253" spans="2:27" ht="16.5" customHeight="1">
      <c r="B253" s="64" t="s">
        <v>34</v>
      </c>
      <c r="C253" s="42">
        <v>1726</v>
      </c>
      <c r="D253" s="42">
        <v>1715</v>
      </c>
      <c r="E253" s="42">
        <v>4072</v>
      </c>
      <c r="F253" s="42">
        <v>1598</v>
      </c>
      <c r="G253" s="42">
        <v>9</v>
      </c>
      <c r="H253" s="42">
        <v>81</v>
      </c>
      <c r="I253" s="42">
        <v>8</v>
      </c>
      <c r="J253" s="42">
        <v>19</v>
      </c>
      <c r="K253" s="42">
        <v>11</v>
      </c>
      <c r="T253" s="42"/>
      <c r="U253" s="42"/>
      <c r="V253" s="42"/>
      <c r="W253" s="42"/>
      <c r="X253" s="42"/>
      <c r="Y253" s="42"/>
      <c r="Z253" s="42"/>
      <c r="AA253" s="42"/>
    </row>
    <row r="254" spans="2:27" ht="16.5" customHeight="1">
      <c r="B254" s="64" t="s">
        <v>35</v>
      </c>
      <c r="C254" s="42">
        <v>285</v>
      </c>
      <c r="D254" s="42">
        <v>285</v>
      </c>
      <c r="E254" s="42">
        <v>585</v>
      </c>
      <c r="F254" s="42">
        <v>275</v>
      </c>
      <c r="G254" s="42">
        <v>3</v>
      </c>
      <c r="H254" s="42">
        <v>3</v>
      </c>
      <c r="I254" s="42">
        <v>1</v>
      </c>
      <c r="J254" s="42">
        <v>3</v>
      </c>
      <c r="K254" s="42">
        <v>0</v>
      </c>
    </row>
    <row r="255" spans="2:27" ht="16.5" customHeight="1">
      <c r="B255" s="64" t="s">
        <v>36</v>
      </c>
      <c r="C255" s="42">
        <v>149</v>
      </c>
      <c r="D255" s="42">
        <v>148</v>
      </c>
      <c r="E255" s="42">
        <v>267</v>
      </c>
      <c r="F255" s="42">
        <v>137</v>
      </c>
      <c r="G255" s="42">
        <v>1</v>
      </c>
      <c r="H255" s="42">
        <v>7</v>
      </c>
      <c r="I255" s="42">
        <v>2</v>
      </c>
      <c r="J255" s="42">
        <v>1</v>
      </c>
      <c r="K255" s="42">
        <v>1</v>
      </c>
    </row>
    <row r="256" spans="2:27" ht="16.5" customHeight="1">
      <c r="B256" s="64" t="s">
        <v>37</v>
      </c>
      <c r="C256" s="42">
        <v>477</v>
      </c>
      <c r="D256" s="42">
        <v>474</v>
      </c>
      <c r="E256" s="42">
        <v>1084</v>
      </c>
      <c r="F256" s="42">
        <v>460</v>
      </c>
      <c r="G256" s="42">
        <v>0</v>
      </c>
      <c r="H256" s="42">
        <v>2</v>
      </c>
      <c r="I256" s="42">
        <v>3</v>
      </c>
      <c r="J256" s="42">
        <v>9</v>
      </c>
      <c r="K256" s="42">
        <v>3</v>
      </c>
    </row>
    <row r="257" spans="1:31" ht="16.5" customHeight="1">
      <c r="B257" s="64" t="s">
        <v>38</v>
      </c>
      <c r="C257" s="42">
        <v>264</v>
      </c>
      <c r="D257" s="42">
        <v>263</v>
      </c>
      <c r="E257" s="42">
        <v>562</v>
      </c>
      <c r="F257" s="42">
        <v>247</v>
      </c>
      <c r="G257" s="42">
        <v>3</v>
      </c>
      <c r="H257" s="42">
        <v>8</v>
      </c>
      <c r="I257" s="42">
        <v>2</v>
      </c>
      <c r="J257" s="42">
        <v>3</v>
      </c>
      <c r="K257" s="42">
        <v>1</v>
      </c>
    </row>
    <row r="258" spans="1:31" ht="16.5" customHeight="1" thickBot="1">
      <c r="B258" s="16"/>
      <c r="C258" s="74"/>
      <c r="D258" s="74"/>
      <c r="E258" s="74"/>
      <c r="F258" s="74"/>
      <c r="G258" s="74"/>
      <c r="H258" s="15"/>
      <c r="I258" s="15"/>
      <c r="J258" s="15"/>
      <c r="K258" s="15"/>
    </row>
    <row r="259" spans="1:31" ht="16.5" customHeight="1" thickTop="1">
      <c r="B259" s="18" t="s">
        <v>243</v>
      </c>
      <c r="AA259" s="4"/>
      <c r="AB259" s="4"/>
      <c r="AC259" s="4"/>
      <c r="AD259" s="4"/>
      <c r="AE259" s="4"/>
    </row>
    <row r="260" spans="1:31" ht="16.5" customHeight="1">
      <c r="L260" s="3"/>
      <c r="AA260" s="4"/>
      <c r="AB260" s="4"/>
      <c r="AC260" s="4"/>
      <c r="AD260" s="4"/>
      <c r="AE260" s="4"/>
    </row>
    <row r="261" spans="1:31" ht="16.5" customHeight="1">
      <c r="L261" s="3"/>
      <c r="AA261" s="4"/>
      <c r="AB261" s="4"/>
      <c r="AC261" s="4"/>
      <c r="AD261" s="4"/>
      <c r="AE261" s="4"/>
    </row>
    <row r="262" spans="1:31" ht="16.5" customHeight="1">
      <c r="L262" s="3"/>
      <c r="AA262" s="4"/>
      <c r="AB262" s="4"/>
      <c r="AC262" s="4"/>
      <c r="AD262" s="4"/>
      <c r="AE262" s="4"/>
    </row>
    <row r="263" spans="1:31" ht="16.5" customHeight="1">
      <c r="L263" s="3"/>
      <c r="AA263" s="4"/>
      <c r="AB263" s="4"/>
      <c r="AC263" s="4"/>
      <c r="AD263" s="4"/>
      <c r="AE263" s="4"/>
    </row>
    <row r="264" spans="1:31" ht="16.5" customHeight="1">
      <c r="L264" s="3"/>
      <c r="AA264" s="4"/>
      <c r="AB264" s="4"/>
      <c r="AC264" s="4"/>
      <c r="AD264" s="4"/>
      <c r="AE264" s="4"/>
    </row>
    <row r="265" spans="1:31" ht="16.5" customHeight="1">
      <c r="L265" s="3"/>
      <c r="AA265" s="4"/>
      <c r="AB265" s="4"/>
      <c r="AC265" s="4"/>
      <c r="AD265" s="4"/>
      <c r="AE265" s="4"/>
    </row>
    <row r="266" spans="1:31" ht="16.5" customHeight="1">
      <c r="A266" s="1" t="str">
        <f>VALUE(SUBSTITUTE('10～33'!$AE200,"Ｂ 人口",""))+1&amp;" Ｂ 人口"</f>
        <v>16 Ｂ 人口</v>
      </c>
      <c r="B266" s="1"/>
      <c r="C266" s="1"/>
      <c r="AE266" s="3" t="str">
        <f>"Ｂ 人口 "&amp;VALUE(SUBSTITUTE(A266,"Ｂ 人口",""))+1</f>
        <v>Ｂ 人口 17</v>
      </c>
    </row>
    <row r="267" spans="1:31" ht="16.5" customHeight="1">
      <c r="B267" s="4" t="s">
        <v>2413</v>
      </c>
      <c r="P267" s="4" t="s">
        <v>2414</v>
      </c>
      <c r="AC267" s="4"/>
      <c r="AD267" s="4"/>
    </row>
    <row r="268" spans="1:31" ht="16.5" customHeight="1" thickBot="1">
      <c r="C268" s="4"/>
      <c r="F268" s="3"/>
      <c r="G268" s="2" t="s">
        <v>2239</v>
      </c>
      <c r="P268" s="4"/>
      <c r="AA268" s="3" t="s">
        <v>77</v>
      </c>
      <c r="AC268" s="4"/>
      <c r="AD268" s="4"/>
    </row>
    <row r="269" spans="1:31" ht="16.5" customHeight="1" thickTop="1">
      <c r="B269" s="344" t="s">
        <v>343</v>
      </c>
      <c r="C269" s="344"/>
      <c r="D269" s="344"/>
      <c r="E269" s="345"/>
      <c r="F269" s="384" t="s">
        <v>304</v>
      </c>
      <c r="G269" s="384" t="s">
        <v>305</v>
      </c>
      <c r="H269" s="382" t="s">
        <v>342</v>
      </c>
      <c r="P269" s="344" t="s">
        <v>343</v>
      </c>
      <c r="Q269" s="344"/>
      <c r="R269" s="344"/>
      <c r="S269" s="345"/>
      <c r="T269" s="384" t="s">
        <v>303</v>
      </c>
      <c r="U269" s="384" t="s">
        <v>344</v>
      </c>
      <c r="V269" s="384" t="s">
        <v>345</v>
      </c>
      <c r="W269" s="355" t="s">
        <v>346</v>
      </c>
      <c r="X269" s="356"/>
      <c r="Y269" s="356"/>
      <c r="Z269" s="357"/>
      <c r="AA269" s="358" t="s">
        <v>352</v>
      </c>
      <c r="AC269" s="4"/>
      <c r="AD269" s="4"/>
    </row>
    <row r="270" spans="1:31" ht="16.5" customHeight="1">
      <c r="B270" s="346"/>
      <c r="C270" s="346"/>
      <c r="D270" s="346"/>
      <c r="E270" s="347"/>
      <c r="F270" s="385"/>
      <c r="G270" s="385"/>
      <c r="H270" s="383"/>
      <c r="P270" s="346"/>
      <c r="Q270" s="346"/>
      <c r="R270" s="346"/>
      <c r="S270" s="347"/>
      <c r="T270" s="385"/>
      <c r="U270" s="385"/>
      <c r="V270" s="385"/>
      <c r="W270" s="336" t="s">
        <v>303</v>
      </c>
      <c r="X270" s="82" t="s">
        <v>347</v>
      </c>
      <c r="Y270" s="82" t="s">
        <v>349</v>
      </c>
      <c r="Z270" s="82" t="s">
        <v>350</v>
      </c>
      <c r="AA270" s="359"/>
      <c r="AC270" s="4"/>
      <c r="AD270" s="4"/>
    </row>
    <row r="271" spans="1:31" ht="16.5" customHeight="1">
      <c r="B271" s="348"/>
      <c r="C271" s="348"/>
      <c r="D271" s="348"/>
      <c r="E271" s="349"/>
      <c r="F271" s="337"/>
      <c r="G271" s="337"/>
      <c r="H271" s="379"/>
      <c r="P271" s="348"/>
      <c r="Q271" s="348"/>
      <c r="R271" s="348"/>
      <c r="S271" s="349"/>
      <c r="T271" s="337"/>
      <c r="U271" s="337"/>
      <c r="V271" s="337"/>
      <c r="W271" s="337"/>
      <c r="X271" s="67" t="s">
        <v>348</v>
      </c>
      <c r="Y271" s="67" t="s">
        <v>348</v>
      </c>
      <c r="Z271" s="67" t="s">
        <v>351</v>
      </c>
      <c r="AA271" s="339"/>
      <c r="AC271" s="4"/>
      <c r="AD271" s="4"/>
    </row>
    <row r="272" spans="1:31" ht="16.5" customHeight="1">
      <c r="B272" s="380"/>
      <c r="C272" s="380"/>
      <c r="D272" s="380"/>
      <c r="E272" s="381"/>
      <c r="P272" s="130"/>
      <c r="Q272" s="130"/>
      <c r="R272" s="130"/>
      <c r="S272" s="48"/>
      <c r="AC272" s="4"/>
      <c r="AD272" s="4"/>
    </row>
    <row r="273" spans="2:30" ht="16.5" customHeight="1">
      <c r="B273" s="365" t="s">
        <v>338</v>
      </c>
      <c r="C273" s="365"/>
      <c r="D273" s="365"/>
      <c r="E273" s="366"/>
      <c r="F273" s="42">
        <v>63198</v>
      </c>
      <c r="G273" s="42">
        <v>134227</v>
      </c>
      <c r="H273" s="81">
        <v>2.12</v>
      </c>
      <c r="P273" s="365" t="s">
        <v>338</v>
      </c>
      <c r="Q273" s="365"/>
      <c r="R273" s="365"/>
      <c r="S273" s="366"/>
      <c r="T273" s="69">
        <v>63198</v>
      </c>
      <c r="U273" s="42"/>
      <c r="V273" s="42"/>
      <c r="W273" s="42"/>
      <c r="X273" s="42"/>
      <c r="Y273" s="42"/>
      <c r="Z273" s="42"/>
      <c r="AA273" s="42"/>
      <c r="AC273" s="4"/>
      <c r="AD273" s="4"/>
    </row>
    <row r="274" spans="2:30" ht="16.5" customHeight="1">
      <c r="B274" s="360" t="s">
        <v>323</v>
      </c>
      <c r="C274" s="360"/>
      <c r="D274" s="360"/>
      <c r="E274" s="361"/>
      <c r="F274" s="42">
        <v>62227</v>
      </c>
      <c r="G274" s="42">
        <v>132937</v>
      </c>
      <c r="H274" s="81">
        <v>2.14</v>
      </c>
      <c r="P274" s="360" t="s">
        <v>323</v>
      </c>
      <c r="Q274" s="360"/>
      <c r="R274" s="360"/>
      <c r="S274" s="361"/>
      <c r="T274" s="69">
        <v>62227</v>
      </c>
      <c r="U274" s="42">
        <v>39157</v>
      </c>
      <c r="V274" s="42">
        <v>540</v>
      </c>
      <c r="W274" s="42">
        <v>22467</v>
      </c>
      <c r="X274" s="42">
        <v>8195</v>
      </c>
      <c r="Y274" s="42">
        <v>7435</v>
      </c>
      <c r="Z274" s="42">
        <v>6837</v>
      </c>
      <c r="AA274" s="42">
        <v>63</v>
      </c>
      <c r="AC274" s="4"/>
      <c r="AD274" s="4"/>
    </row>
    <row r="275" spans="2:30" ht="16.5" customHeight="1">
      <c r="B275" s="372" t="s">
        <v>339</v>
      </c>
      <c r="C275" s="372"/>
      <c r="D275" s="372"/>
      <c r="E275" s="373"/>
      <c r="F275" s="42">
        <v>61560</v>
      </c>
      <c r="G275" s="42">
        <v>131679</v>
      </c>
      <c r="H275" s="81">
        <v>2.14</v>
      </c>
      <c r="P275" s="372" t="s">
        <v>339</v>
      </c>
      <c r="Q275" s="372"/>
      <c r="R275" s="372"/>
      <c r="S275" s="373"/>
      <c r="T275" s="69">
        <v>61560</v>
      </c>
      <c r="U275" s="42">
        <v>38676</v>
      </c>
      <c r="V275" s="42">
        <v>532</v>
      </c>
      <c r="W275" s="42">
        <v>22291</v>
      </c>
      <c r="X275" s="42">
        <v>8117</v>
      </c>
      <c r="Y275" s="42">
        <v>7384</v>
      </c>
      <c r="Z275" s="42">
        <v>6790</v>
      </c>
      <c r="AA275" s="42">
        <v>61</v>
      </c>
      <c r="AC275" s="4"/>
      <c r="AD275" s="4"/>
    </row>
    <row r="276" spans="2:30" ht="16.5" customHeight="1">
      <c r="B276" s="374" t="s">
        <v>324</v>
      </c>
      <c r="C276" s="374"/>
      <c r="D276" s="374"/>
      <c r="E276" s="375"/>
      <c r="F276" s="42">
        <v>41222</v>
      </c>
      <c r="G276" s="42">
        <v>98081</v>
      </c>
      <c r="H276" s="81">
        <v>2.38</v>
      </c>
      <c r="P276" s="374" t="s">
        <v>324</v>
      </c>
      <c r="Q276" s="374"/>
      <c r="R276" s="374"/>
      <c r="S276" s="375"/>
      <c r="T276" s="69">
        <v>41222</v>
      </c>
      <c r="U276" s="42">
        <v>36642</v>
      </c>
      <c r="V276" s="42">
        <v>85</v>
      </c>
      <c r="W276" s="42">
        <v>4456</v>
      </c>
      <c r="X276" s="42">
        <v>139</v>
      </c>
      <c r="Y276" s="42">
        <v>356</v>
      </c>
      <c r="Z276" s="42">
        <v>3961</v>
      </c>
      <c r="AA276" s="42">
        <v>39</v>
      </c>
      <c r="AC276" s="4"/>
      <c r="AD276" s="4"/>
    </row>
    <row r="277" spans="2:30" ht="16.5" customHeight="1">
      <c r="B277" s="374" t="s">
        <v>340</v>
      </c>
      <c r="C277" s="374"/>
      <c r="D277" s="374"/>
      <c r="E277" s="375"/>
      <c r="F277" s="42">
        <v>3600</v>
      </c>
      <c r="G277" s="42">
        <v>6381</v>
      </c>
      <c r="H277" s="81">
        <v>1.77</v>
      </c>
      <c r="P277" s="374" t="s">
        <v>340</v>
      </c>
      <c r="Q277" s="374"/>
      <c r="R277" s="374"/>
      <c r="S277" s="375"/>
      <c r="T277" s="69">
        <v>3600</v>
      </c>
      <c r="U277" s="42">
        <v>25</v>
      </c>
      <c r="V277" s="42">
        <v>86</v>
      </c>
      <c r="W277" s="42">
        <v>3489</v>
      </c>
      <c r="X277" s="42">
        <v>21</v>
      </c>
      <c r="Y277" s="42">
        <v>2416</v>
      </c>
      <c r="Z277" s="42">
        <v>1052</v>
      </c>
      <c r="AA277" s="42">
        <v>0</v>
      </c>
      <c r="AC277" s="4"/>
      <c r="AD277" s="4"/>
    </row>
    <row r="278" spans="2:30" ht="16.5" customHeight="1">
      <c r="B278" s="374" t="s">
        <v>326</v>
      </c>
      <c r="C278" s="374"/>
      <c r="D278" s="374"/>
      <c r="E278" s="375"/>
      <c r="F278" s="42">
        <v>14421</v>
      </c>
      <c r="G278" s="42">
        <v>23199</v>
      </c>
      <c r="H278" s="81">
        <v>1.61</v>
      </c>
      <c r="P278" s="374" t="s">
        <v>326</v>
      </c>
      <c r="Q278" s="374"/>
      <c r="R278" s="374"/>
      <c r="S278" s="375"/>
      <c r="T278" s="69">
        <v>14421</v>
      </c>
      <c r="U278" s="42">
        <v>1847</v>
      </c>
      <c r="V278" s="42">
        <v>344</v>
      </c>
      <c r="W278" s="42">
        <v>12218</v>
      </c>
      <c r="X278" s="42">
        <v>7293</v>
      </c>
      <c r="Y278" s="42">
        <v>3589</v>
      </c>
      <c r="Z278" s="42">
        <v>1336</v>
      </c>
      <c r="AA278" s="42">
        <v>12</v>
      </c>
      <c r="AC278" s="4"/>
      <c r="AD278" s="4"/>
    </row>
    <row r="279" spans="2:30" ht="16.5" customHeight="1">
      <c r="B279" s="374" t="s">
        <v>327</v>
      </c>
      <c r="C279" s="374"/>
      <c r="D279" s="374"/>
      <c r="E279" s="375"/>
      <c r="F279" s="42">
        <v>2317</v>
      </c>
      <c r="G279" s="42">
        <v>4018</v>
      </c>
      <c r="H279" s="81">
        <v>1.73</v>
      </c>
      <c r="P279" s="374" t="s">
        <v>327</v>
      </c>
      <c r="Q279" s="374"/>
      <c r="R279" s="374"/>
      <c r="S279" s="375"/>
      <c r="T279" s="69">
        <v>2317</v>
      </c>
      <c r="U279" s="42">
        <v>162</v>
      </c>
      <c r="V279" s="42">
        <v>17</v>
      </c>
      <c r="W279" s="42">
        <v>2128</v>
      </c>
      <c r="X279" s="42">
        <v>664</v>
      </c>
      <c r="Y279" s="42">
        <v>1023</v>
      </c>
      <c r="Z279" s="42">
        <v>441</v>
      </c>
      <c r="AA279" s="42">
        <v>10</v>
      </c>
      <c r="AC279" s="4"/>
      <c r="AD279" s="4"/>
    </row>
    <row r="280" spans="2:30" ht="16.5" customHeight="1">
      <c r="B280" s="372" t="s">
        <v>328</v>
      </c>
      <c r="C280" s="372"/>
      <c r="D280" s="372"/>
      <c r="E280" s="373"/>
      <c r="F280" s="42">
        <v>667</v>
      </c>
      <c r="G280" s="42">
        <v>1258</v>
      </c>
      <c r="H280" s="81">
        <v>1.89</v>
      </c>
      <c r="P280" s="372" t="s">
        <v>328</v>
      </c>
      <c r="Q280" s="372"/>
      <c r="R280" s="372"/>
      <c r="S280" s="373"/>
      <c r="T280" s="69">
        <v>667</v>
      </c>
      <c r="U280" s="42">
        <v>481</v>
      </c>
      <c r="V280" s="42">
        <v>8</v>
      </c>
      <c r="W280" s="42">
        <v>176</v>
      </c>
      <c r="X280" s="42">
        <v>78</v>
      </c>
      <c r="Y280" s="42">
        <v>51</v>
      </c>
      <c r="Z280" s="42">
        <v>47</v>
      </c>
      <c r="AA280" s="42">
        <v>2</v>
      </c>
      <c r="AC280" s="4"/>
      <c r="AD280" s="4"/>
    </row>
    <row r="281" spans="2:30" ht="16.5" customHeight="1">
      <c r="B281" s="360" t="s">
        <v>341</v>
      </c>
      <c r="C281" s="360"/>
      <c r="D281" s="360"/>
      <c r="E281" s="361"/>
      <c r="F281" s="42">
        <v>971</v>
      </c>
      <c r="G281" s="42">
        <v>1290</v>
      </c>
      <c r="H281" s="81">
        <v>1.33</v>
      </c>
      <c r="P281" s="365" t="s">
        <v>353</v>
      </c>
      <c r="Q281" s="365"/>
      <c r="R281" s="365"/>
      <c r="S281" s="366"/>
      <c r="T281" s="69">
        <v>134227</v>
      </c>
      <c r="U281" s="42"/>
      <c r="V281" s="42"/>
      <c r="W281" s="42"/>
      <c r="X281" s="42"/>
      <c r="Y281" s="42"/>
      <c r="Z281" s="42"/>
      <c r="AA281" s="42"/>
      <c r="AC281" s="4"/>
      <c r="AD281" s="4"/>
    </row>
    <row r="282" spans="2:30" ht="16.899999999999999" customHeight="1" thickBot="1">
      <c r="B282" s="412"/>
      <c r="C282" s="412"/>
      <c r="D282" s="412"/>
      <c r="E282" s="413"/>
      <c r="F282" s="15"/>
      <c r="G282" s="15"/>
      <c r="H282" s="15"/>
      <c r="P282" s="360" t="s">
        <v>323</v>
      </c>
      <c r="Q282" s="360"/>
      <c r="R282" s="360"/>
      <c r="S282" s="361"/>
      <c r="T282" s="69">
        <v>132937</v>
      </c>
      <c r="U282" s="42">
        <v>93879</v>
      </c>
      <c r="V282" s="42">
        <v>970</v>
      </c>
      <c r="W282" s="42">
        <v>37937</v>
      </c>
      <c r="X282" s="42">
        <v>12682</v>
      </c>
      <c r="Y282" s="42">
        <v>12059</v>
      </c>
      <c r="Z282" s="42">
        <v>13196</v>
      </c>
      <c r="AA282" s="42">
        <v>151</v>
      </c>
      <c r="AC282" s="4"/>
      <c r="AD282" s="4"/>
    </row>
    <row r="283" spans="2:30" ht="16.5" customHeight="1" thickTop="1">
      <c r="B283" s="18" t="s">
        <v>243</v>
      </c>
      <c r="P283" s="372" t="s">
        <v>339</v>
      </c>
      <c r="Q283" s="372"/>
      <c r="R283" s="372"/>
      <c r="S283" s="373"/>
      <c r="T283" s="69">
        <v>131679</v>
      </c>
      <c r="U283" s="42">
        <v>92889</v>
      </c>
      <c r="V283" s="42">
        <v>952</v>
      </c>
      <c r="W283" s="42">
        <v>37696</v>
      </c>
      <c r="X283" s="42">
        <v>12568</v>
      </c>
      <c r="Y283" s="42">
        <v>11994</v>
      </c>
      <c r="Z283" s="42">
        <v>13134</v>
      </c>
      <c r="AA283" s="42">
        <v>142</v>
      </c>
      <c r="AC283" s="4"/>
      <c r="AD283" s="4"/>
    </row>
    <row r="284" spans="2:30" ht="16.5" customHeight="1">
      <c r="B284" s="18"/>
      <c r="P284" s="374" t="s">
        <v>324</v>
      </c>
      <c r="Q284" s="374"/>
      <c r="R284" s="374"/>
      <c r="S284" s="375"/>
      <c r="T284" s="69">
        <v>98081</v>
      </c>
      <c r="U284" s="42">
        <v>88188</v>
      </c>
      <c r="V284" s="42">
        <v>181</v>
      </c>
      <c r="W284" s="42">
        <v>9618</v>
      </c>
      <c r="X284" s="42">
        <v>214</v>
      </c>
      <c r="Y284" s="42">
        <v>647</v>
      </c>
      <c r="Z284" s="42">
        <v>8757</v>
      </c>
      <c r="AA284" s="42">
        <v>94</v>
      </c>
      <c r="AC284" s="4"/>
      <c r="AD284" s="4"/>
    </row>
    <row r="285" spans="2:30" ht="16.5" customHeight="1">
      <c r="B285" s="18"/>
      <c r="P285" s="374" t="s">
        <v>340</v>
      </c>
      <c r="Q285" s="374"/>
      <c r="R285" s="374"/>
      <c r="S285" s="375"/>
      <c r="T285" s="69">
        <v>6381</v>
      </c>
      <c r="U285" s="42">
        <v>52</v>
      </c>
      <c r="V285" s="42">
        <v>144</v>
      </c>
      <c r="W285" s="42">
        <v>6185</v>
      </c>
      <c r="X285" s="42">
        <v>26</v>
      </c>
      <c r="Y285" s="42">
        <v>4463</v>
      </c>
      <c r="Z285" s="42">
        <v>1696</v>
      </c>
      <c r="AA285" s="42">
        <v>0</v>
      </c>
      <c r="AC285" s="4"/>
      <c r="AD285" s="4"/>
    </row>
    <row r="286" spans="2:30" ht="16.5" customHeight="1">
      <c r="B286" s="18"/>
      <c r="P286" s="374" t="s">
        <v>326</v>
      </c>
      <c r="Q286" s="374"/>
      <c r="R286" s="374"/>
      <c r="S286" s="375"/>
      <c r="T286" s="69">
        <v>23199</v>
      </c>
      <c r="U286" s="42">
        <v>4260</v>
      </c>
      <c r="V286" s="42">
        <v>596</v>
      </c>
      <c r="W286" s="42">
        <v>18319</v>
      </c>
      <c r="X286" s="42">
        <v>11350</v>
      </c>
      <c r="Y286" s="42">
        <v>4981</v>
      </c>
      <c r="Z286" s="42">
        <v>1988</v>
      </c>
      <c r="AA286" s="42">
        <v>24</v>
      </c>
      <c r="AC286" s="4"/>
      <c r="AD286" s="4"/>
    </row>
    <row r="287" spans="2:30" ht="16.5" customHeight="1">
      <c r="B287" s="18"/>
      <c r="P287" s="374" t="s">
        <v>327</v>
      </c>
      <c r="Q287" s="374"/>
      <c r="R287" s="374"/>
      <c r="S287" s="375"/>
      <c r="T287" s="69">
        <v>4018</v>
      </c>
      <c r="U287" s="42">
        <v>389</v>
      </c>
      <c r="V287" s="42">
        <v>31</v>
      </c>
      <c r="W287" s="42">
        <v>3574</v>
      </c>
      <c r="X287" s="42">
        <v>978</v>
      </c>
      <c r="Y287" s="42">
        <v>1903</v>
      </c>
      <c r="Z287" s="42">
        <v>693</v>
      </c>
      <c r="AA287" s="42">
        <v>24</v>
      </c>
      <c r="AC287" s="4"/>
      <c r="AD287" s="4"/>
    </row>
    <row r="288" spans="2:30" ht="16.5" customHeight="1">
      <c r="B288" s="18"/>
      <c r="P288" s="372" t="s">
        <v>328</v>
      </c>
      <c r="Q288" s="372"/>
      <c r="R288" s="372"/>
      <c r="S288" s="373"/>
      <c r="T288" s="69">
        <v>1258</v>
      </c>
      <c r="U288" s="42">
        <v>990</v>
      </c>
      <c r="V288" s="42">
        <v>18</v>
      </c>
      <c r="W288" s="42">
        <v>241</v>
      </c>
      <c r="X288" s="42">
        <v>114</v>
      </c>
      <c r="Y288" s="42">
        <v>65</v>
      </c>
      <c r="Z288" s="42">
        <v>62</v>
      </c>
      <c r="AA288" s="42">
        <v>9</v>
      </c>
      <c r="AC288" s="4"/>
      <c r="AD288" s="4"/>
    </row>
    <row r="289" spans="1:30" ht="16.5" customHeight="1" thickBot="1">
      <c r="B289" s="18"/>
      <c r="P289" s="59"/>
      <c r="Q289" s="59"/>
      <c r="R289" s="59"/>
      <c r="S289" s="60"/>
      <c r="T289" s="15"/>
      <c r="U289" s="15"/>
      <c r="V289" s="15"/>
      <c r="W289" s="15"/>
      <c r="X289" s="15"/>
      <c r="Y289" s="15"/>
      <c r="Z289" s="15"/>
      <c r="AA289" s="15"/>
      <c r="AC289" s="4"/>
      <c r="AD289" s="4"/>
    </row>
    <row r="290" spans="1:30" ht="16.5" customHeight="1" thickTop="1">
      <c r="B290" s="18"/>
      <c r="P290" s="18" t="s">
        <v>243</v>
      </c>
      <c r="AC290" s="4"/>
      <c r="AD290" s="4"/>
    </row>
    <row r="291" spans="1:30" ht="16.5" customHeight="1">
      <c r="B291" s="18"/>
      <c r="Z291" s="4"/>
      <c r="AA291" s="4"/>
      <c r="AB291" s="4"/>
      <c r="AC291" s="4"/>
      <c r="AD291" s="4"/>
    </row>
    <row r="292" spans="1:30" ht="16.5" customHeight="1">
      <c r="B292" s="4" t="s">
        <v>2415</v>
      </c>
      <c r="P292" s="4" t="s">
        <v>2416</v>
      </c>
    </row>
    <row r="293" spans="1:30" ht="16.5" customHeight="1" thickBot="1">
      <c r="G293" s="3" t="s">
        <v>77</v>
      </c>
      <c r="AA293" s="3" t="s">
        <v>77</v>
      </c>
    </row>
    <row r="294" spans="1:30" ht="16.5" customHeight="1" thickTop="1">
      <c r="B294" s="344" t="s">
        <v>357</v>
      </c>
      <c r="C294" s="344"/>
      <c r="D294" s="345"/>
      <c r="E294" s="353" t="s">
        <v>354</v>
      </c>
      <c r="F294" s="353" t="s">
        <v>355</v>
      </c>
      <c r="G294" s="382" t="s">
        <v>356</v>
      </c>
      <c r="P294" s="367" t="s">
        <v>362</v>
      </c>
      <c r="Q294" s="367"/>
      <c r="R294" s="367"/>
      <c r="S294" s="322"/>
      <c r="T294" s="353" t="s">
        <v>303</v>
      </c>
      <c r="U294" s="353" t="s">
        <v>365</v>
      </c>
      <c r="V294" s="353" t="s">
        <v>308</v>
      </c>
      <c r="W294" s="353" t="s">
        <v>309</v>
      </c>
      <c r="X294" s="353" t="s">
        <v>310</v>
      </c>
      <c r="Y294" s="353" t="s">
        <v>311</v>
      </c>
      <c r="Z294" s="353" t="s">
        <v>312</v>
      </c>
      <c r="AA294" s="382" t="s">
        <v>313</v>
      </c>
    </row>
    <row r="295" spans="1:30" ht="16.5" customHeight="1">
      <c r="B295" s="346"/>
      <c r="C295" s="346"/>
      <c r="D295" s="347"/>
      <c r="E295" s="354"/>
      <c r="F295" s="354"/>
      <c r="G295" s="383"/>
      <c r="P295" s="369"/>
      <c r="Q295" s="369"/>
      <c r="R295" s="369"/>
      <c r="S295" s="323"/>
      <c r="T295" s="343"/>
      <c r="U295" s="343"/>
      <c r="V295" s="343"/>
      <c r="W295" s="343"/>
      <c r="X295" s="343"/>
      <c r="Y295" s="343"/>
      <c r="Z295" s="343"/>
      <c r="AA295" s="379"/>
    </row>
    <row r="296" spans="1:30" ht="16.5" customHeight="1">
      <c r="B296" s="348"/>
      <c r="C296" s="348"/>
      <c r="D296" s="349"/>
      <c r="E296" s="343"/>
      <c r="F296" s="343"/>
      <c r="G296" s="379"/>
      <c r="P296" s="56"/>
      <c r="Q296" s="56"/>
      <c r="R296" s="56"/>
      <c r="S296" s="56"/>
      <c r="T296" s="9"/>
    </row>
    <row r="297" spans="1:30" ht="16.5" customHeight="1">
      <c r="B297" s="436"/>
      <c r="C297" s="436"/>
      <c r="D297" s="437"/>
      <c r="E297" s="7"/>
      <c r="F297" s="56"/>
      <c r="P297" s="365" t="s">
        <v>363</v>
      </c>
      <c r="Q297" s="365"/>
      <c r="R297" s="365"/>
      <c r="S297" s="366"/>
      <c r="T297" s="9"/>
    </row>
    <row r="298" spans="1:30" ht="16.5" customHeight="1">
      <c r="A298" s="1"/>
      <c r="B298" s="438" t="s">
        <v>303</v>
      </c>
      <c r="C298" s="439"/>
      <c r="D298" s="440"/>
      <c r="E298" s="68">
        <v>61560</v>
      </c>
      <c r="F298" s="69">
        <v>131679</v>
      </c>
      <c r="G298" s="83">
        <v>2.14</v>
      </c>
      <c r="P298" s="360" t="s">
        <v>304</v>
      </c>
      <c r="Q298" s="360"/>
      <c r="R298" s="360"/>
      <c r="S298" s="361"/>
      <c r="T298" s="68">
        <v>28742</v>
      </c>
      <c r="U298" s="42">
        <v>9281</v>
      </c>
      <c r="V298" s="42">
        <v>12860</v>
      </c>
      <c r="W298" s="42">
        <v>4385</v>
      </c>
      <c r="X298" s="42">
        <v>1355</v>
      </c>
      <c r="Y298" s="42">
        <v>536</v>
      </c>
      <c r="Z298" s="42">
        <v>228</v>
      </c>
      <c r="AA298" s="42">
        <v>97</v>
      </c>
    </row>
    <row r="299" spans="1:30" ht="16.5" customHeight="1">
      <c r="B299" s="372"/>
      <c r="C299" s="441"/>
      <c r="D299" s="442"/>
      <c r="E299" s="70"/>
      <c r="F299" s="42"/>
      <c r="G299" s="81"/>
      <c r="P299" s="360" t="s">
        <v>305</v>
      </c>
      <c r="Q299" s="360"/>
      <c r="R299" s="360"/>
      <c r="S299" s="361"/>
      <c r="T299" s="68">
        <v>58333</v>
      </c>
      <c r="U299" s="42">
        <v>9281</v>
      </c>
      <c r="V299" s="42">
        <v>25720</v>
      </c>
      <c r="W299" s="42">
        <v>13155</v>
      </c>
      <c r="X299" s="42">
        <v>5420</v>
      </c>
      <c r="Y299" s="42">
        <v>2680</v>
      </c>
      <c r="Z299" s="42">
        <v>1368</v>
      </c>
      <c r="AA299" s="42">
        <v>709</v>
      </c>
    </row>
    <row r="300" spans="1:30" ht="16.5" customHeight="1">
      <c r="B300" s="374" t="s">
        <v>344</v>
      </c>
      <c r="C300" s="432"/>
      <c r="D300" s="433"/>
      <c r="E300" s="70">
        <v>38676</v>
      </c>
      <c r="F300" s="42">
        <v>92889</v>
      </c>
      <c r="G300" s="81">
        <v>2.4</v>
      </c>
      <c r="P300" s="360" t="s">
        <v>364</v>
      </c>
      <c r="Q300" s="360"/>
      <c r="R300" s="360"/>
      <c r="S300" s="361"/>
      <c r="T300" s="68">
        <v>42107</v>
      </c>
      <c r="U300" s="42">
        <v>9281</v>
      </c>
      <c r="V300" s="42">
        <v>21676</v>
      </c>
      <c r="W300" s="42">
        <v>7599</v>
      </c>
      <c r="X300" s="42">
        <v>2219</v>
      </c>
      <c r="Y300" s="42">
        <v>807</v>
      </c>
      <c r="Z300" s="42">
        <v>356</v>
      </c>
      <c r="AA300" s="42">
        <v>169</v>
      </c>
    </row>
    <row r="301" spans="1:30" ht="16.5" customHeight="1" thickBot="1">
      <c r="B301" s="374" t="s">
        <v>345</v>
      </c>
      <c r="C301" s="432"/>
      <c r="D301" s="433"/>
      <c r="E301" s="70">
        <v>532</v>
      </c>
      <c r="F301" s="42">
        <v>952</v>
      </c>
      <c r="G301" s="81">
        <v>1.79</v>
      </c>
      <c r="P301" s="15"/>
      <c r="Q301" s="15"/>
      <c r="R301" s="15"/>
      <c r="S301" s="15"/>
      <c r="T301" s="17"/>
      <c r="U301" s="15"/>
      <c r="V301" s="15"/>
      <c r="W301" s="15"/>
      <c r="X301" s="15"/>
      <c r="Y301" s="15"/>
      <c r="Z301" s="15"/>
      <c r="AA301" s="15"/>
    </row>
    <row r="302" spans="1:30" ht="16.5" customHeight="1" thickTop="1">
      <c r="B302" s="374" t="s">
        <v>346</v>
      </c>
      <c r="C302" s="432"/>
      <c r="D302" s="433"/>
      <c r="E302" s="70">
        <v>22291</v>
      </c>
      <c r="F302" s="42">
        <v>37696</v>
      </c>
      <c r="G302" s="81">
        <v>1.69</v>
      </c>
      <c r="P302" s="18" t="s">
        <v>243</v>
      </c>
    </row>
    <row r="303" spans="1:30" ht="16.5" customHeight="1">
      <c r="B303" s="443" t="s">
        <v>358</v>
      </c>
      <c r="C303" s="444"/>
      <c r="D303" s="445"/>
      <c r="E303" s="70">
        <v>8117</v>
      </c>
      <c r="F303" s="42">
        <v>12568</v>
      </c>
      <c r="G303" s="81">
        <v>1.55</v>
      </c>
    </row>
    <row r="304" spans="1:30" ht="16.5" customHeight="1">
      <c r="B304" s="443" t="s">
        <v>359</v>
      </c>
      <c r="C304" s="444"/>
      <c r="D304" s="445"/>
      <c r="E304" s="70">
        <v>7384</v>
      </c>
      <c r="F304" s="42">
        <v>11994</v>
      </c>
      <c r="G304" s="81">
        <v>1.62</v>
      </c>
    </row>
    <row r="305" spans="2:28" ht="16.5" customHeight="1">
      <c r="B305" s="443" t="s">
        <v>360</v>
      </c>
      <c r="C305" s="444"/>
      <c r="D305" s="445"/>
      <c r="E305" s="70">
        <v>4357</v>
      </c>
      <c r="F305" s="42">
        <v>7911</v>
      </c>
      <c r="G305" s="81">
        <v>1.82</v>
      </c>
    </row>
    <row r="306" spans="2:28" ht="16.5" customHeight="1">
      <c r="B306" s="443" t="s">
        <v>361</v>
      </c>
      <c r="C306" s="444"/>
      <c r="D306" s="445"/>
      <c r="E306" s="70">
        <v>2433</v>
      </c>
      <c r="F306" s="42">
        <v>5223</v>
      </c>
      <c r="G306" s="81">
        <v>2.15</v>
      </c>
    </row>
    <row r="307" spans="2:28" ht="16.5" customHeight="1">
      <c r="B307" s="374" t="s">
        <v>352</v>
      </c>
      <c r="C307" s="432"/>
      <c r="D307" s="433"/>
      <c r="E307" s="70">
        <v>61</v>
      </c>
      <c r="F307" s="42">
        <v>142</v>
      </c>
      <c r="G307" s="81">
        <v>2.33</v>
      </c>
    </row>
    <row r="308" spans="2:28" ht="16.5" customHeight="1" thickBot="1">
      <c r="B308" s="412"/>
      <c r="C308" s="434"/>
      <c r="D308" s="435"/>
      <c r="E308" s="17"/>
      <c r="F308" s="15"/>
      <c r="G308" s="15"/>
    </row>
    <row r="309" spans="2:28" ht="16.5" customHeight="1" thickTop="1">
      <c r="B309" s="18" t="s">
        <v>243</v>
      </c>
    </row>
    <row r="310" spans="2:28" ht="16.5" customHeight="1">
      <c r="B310" s="18"/>
    </row>
    <row r="311" spans="2:28" ht="16.5" customHeight="1">
      <c r="B311" s="4" t="s">
        <v>2417</v>
      </c>
      <c r="J311" s="4"/>
      <c r="P311" s="4" t="s">
        <v>2418</v>
      </c>
    </row>
    <row r="312" spans="2:28" ht="16.5" customHeight="1" thickBot="1">
      <c r="B312" s="58" t="s">
        <v>2293</v>
      </c>
      <c r="I312" s="3" t="s">
        <v>77</v>
      </c>
      <c r="AA312" s="2" t="s">
        <v>2239</v>
      </c>
    </row>
    <row r="313" spans="2:28" ht="16.5" customHeight="1" thickTop="1">
      <c r="B313" s="344" t="s">
        <v>343</v>
      </c>
      <c r="C313" s="344"/>
      <c r="D313" s="344"/>
      <c r="E313" s="345"/>
      <c r="F313" s="353" t="s">
        <v>304</v>
      </c>
      <c r="G313" s="353" t="s">
        <v>305</v>
      </c>
      <c r="H313" s="353" t="s">
        <v>366</v>
      </c>
      <c r="I313" s="382" t="s">
        <v>342</v>
      </c>
      <c r="P313" s="344" t="s">
        <v>367</v>
      </c>
      <c r="Q313" s="344"/>
      <c r="R313" s="344"/>
      <c r="S313" s="344"/>
      <c r="T313" s="345"/>
      <c r="U313" s="345" t="s">
        <v>6</v>
      </c>
      <c r="V313" s="353" t="s">
        <v>566</v>
      </c>
      <c r="W313" s="353" t="s">
        <v>230</v>
      </c>
      <c r="X313" s="353" t="s">
        <v>231</v>
      </c>
      <c r="Y313" s="353" t="s">
        <v>232</v>
      </c>
      <c r="Z313" s="353" t="s">
        <v>233</v>
      </c>
      <c r="AA313" s="353" t="s">
        <v>234</v>
      </c>
      <c r="AB313" s="382" t="s">
        <v>313</v>
      </c>
    </row>
    <row r="314" spans="2:28" ht="16.5" customHeight="1">
      <c r="B314" s="346"/>
      <c r="C314" s="346"/>
      <c r="D314" s="346"/>
      <c r="E314" s="347"/>
      <c r="F314" s="354"/>
      <c r="G314" s="354"/>
      <c r="H314" s="354"/>
      <c r="I314" s="383"/>
      <c r="P314" s="346"/>
      <c r="Q314" s="346"/>
      <c r="R314" s="346"/>
      <c r="S314" s="346"/>
      <c r="T314" s="347"/>
      <c r="U314" s="347"/>
      <c r="V314" s="354"/>
      <c r="W314" s="354"/>
      <c r="X314" s="354"/>
      <c r="Y314" s="354"/>
      <c r="Z314" s="354"/>
      <c r="AA314" s="354"/>
      <c r="AB314" s="383"/>
    </row>
    <row r="315" spans="2:28" ht="16.5" customHeight="1">
      <c r="B315" s="348"/>
      <c r="C315" s="348"/>
      <c r="D315" s="348"/>
      <c r="E315" s="349"/>
      <c r="F315" s="343"/>
      <c r="G315" s="343"/>
      <c r="H315" s="343"/>
      <c r="I315" s="379"/>
      <c r="P315" s="348"/>
      <c r="Q315" s="348"/>
      <c r="R315" s="348"/>
      <c r="S315" s="348"/>
      <c r="T315" s="349"/>
      <c r="U315" s="349"/>
      <c r="V315" s="343"/>
      <c r="W315" s="343"/>
      <c r="X315" s="343"/>
      <c r="Y315" s="343"/>
      <c r="Z315" s="343"/>
      <c r="AA315" s="343"/>
      <c r="AB315" s="379"/>
    </row>
    <row r="316" spans="2:28" ht="16.5" customHeight="1">
      <c r="B316" s="380"/>
      <c r="C316" s="380"/>
      <c r="D316" s="380"/>
      <c r="E316" s="381"/>
      <c r="P316" s="133"/>
      <c r="Q316" s="133"/>
      <c r="R316" s="133"/>
      <c r="S316" s="133"/>
      <c r="T316" s="196"/>
    </row>
    <row r="317" spans="2:28" ht="16.5" customHeight="1">
      <c r="B317" s="365" t="s">
        <v>363</v>
      </c>
      <c r="C317" s="365"/>
      <c r="D317" s="365"/>
      <c r="E317" s="366"/>
      <c r="F317" s="42">
        <v>28742</v>
      </c>
      <c r="G317" s="42">
        <v>58333</v>
      </c>
      <c r="H317" s="42">
        <v>42107</v>
      </c>
      <c r="I317" s="2">
        <v>2.0299999999999998</v>
      </c>
      <c r="P317" s="419" t="s">
        <v>2270</v>
      </c>
      <c r="Q317" s="419"/>
      <c r="R317" s="419"/>
      <c r="S317" s="419"/>
      <c r="T317" s="420"/>
      <c r="U317" s="69">
        <v>28657</v>
      </c>
      <c r="V317" s="42">
        <v>9241</v>
      </c>
      <c r="W317" s="42">
        <v>12834</v>
      </c>
      <c r="X317" s="42">
        <v>4374</v>
      </c>
      <c r="Y317" s="42">
        <v>1353</v>
      </c>
      <c r="Z317" s="42">
        <v>531</v>
      </c>
      <c r="AA317" s="42">
        <v>227</v>
      </c>
      <c r="AB317" s="42">
        <v>97</v>
      </c>
    </row>
    <row r="318" spans="2:28" ht="16.5" customHeight="1">
      <c r="B318" s="360" t="s">
        <v>323</v>
      </c>
      <c r="C318" s="360"/>
      <c r="D318" s="360"/>
      <c r="E318" s="361"/>
      <c r="F318" s="42">
        <v>28657</v>
      </c>
      <c r="G318" s="42">
        <v>58169</v>
      </c>
      <c r="H318" s="42">
        <v>41996</v>
      </c>
      <c r="I318" s="2">
        <v>2.0299999999999998</v>
      </c>
      <c r="P318" s="360" t="s">
        <v>339</v>
      </c>
      <c r="Q318" s="360"/>
      <c r="R318" s="360"/>
      <c r="S318" s="360"/>
      <c r="T318" s="361"/>
      <c r="U318" s="69">
        <v>28453</v>
      </c>
      <c r="V318" s="42">
        <v>9127</v>
      </c>
      <c r="W318" s="42">
        <v>12768</v>
      </c>
      <c r="X318" s="42">
        <v>4358</v>
      </c>
      <c r="Y318" s="42">
        <v>1350</v>
      </c>
      <c r="Z318" s="42">
        <v>526</v>
      </c>
      <c r="AA318" s="42">
        <v>227</v>
      </c>
      <c r="AB318" s="42">
        <v>97</v>
      </c>
    </row>
    <row r="319" spans="2:28" ht="16.5" customHeight="1">
      <c r="B319" s="372" t="s">
        <v>339</v>
      </c>
      <c r="C319" s="372"/>
      <c r="D319" s="372"/>
      <c r="E319" s="373"/>
      <c r="F319" s="42">
        <v>28453</v>
      </c>
      <c r="G319" s="42">
        <v>57838</v>
      </c>
      <c r="H319" s="42">
        <v>41734</v>
      </c>
      <c r="I319" s="2">
        <v>2.0299999999999998</v>
      </c>
      <c r="P319" s="372" t="s">
        <v>324</v>
      </c>
      <c r="Q319" s="372"/>
      <c r="R319" s="372"/>
      <c r="S319" s="372"/>
      <c r="T319" s="373"/>
      <c r="U319" s="69">
        <v>24078</v>
      </c>
      <c r="V319" s="42">
        <v>6717</v>
      </c>
      <c r="W319" s="42">
        <v>11268</v>
      </c>
      <c r="X319" s="42">
        <v>4000</v>
      </c>
      <c r="Y319" s="42">
        <v>1274</v>
      </c>
      <c r="Z319" s="42">
        <v>508</v>
      </c>
      <c r="AA319" s="42">
        <v>222</v>
      </c>
      <c r="AB319" s="42">
        <v>89</v>
      </c>
    </row>
    <row r="320" spans="2:28" ht="16.5" customHeight="1">
      <c r="B320" s="374" t="s">
        <v>324</v>
      </c>
      <c r="C320" s="374"/>
      <c r="D320" s="374"/>
      <c r="E320" s="375"/>
      <c r="F320" s="42">
        <v>24078</v>
      </c>
      <c r="G320" s="42">
        <v>50869</v>
      </c>
      <c r="H320" s="42">
        <v>36232</v>
      </c>
      <c r="I320" s="2">
        <v>2.11</v>
      </c>
      <c r="P320" s="372" t="s">
        <v>340</v>
      </c>
      <c r="Q320" s="372"/>
      <c r="R320" s="372"/>
      <c r="S320" s="372"/>
      <c r="T320" s="373"/>
      <c r="U320" s="69">
        <v>2029</v>
      </c>
      <c r="V320" s="42">
        <v>1160</v>
      </c>
      <c r="W320" s="42">
        <v>721</v>
      </c>
      <c r="X320" s="42">
        <v>121</v>
      </c>
      <c r="Y320" s="42">
        <v>21</v>
      </c>
      <c r="Z320" s="42">
        <v>5</v>
      </c>
      <c r="AA320" s="42">
        <v>1</v>
      </c>
      <c r="AB320" s="42">
        <v>0</v>
      </c>
    </row>
    <row r="321" spans="1:31" ht="16.5" customHeight="1">
      <c r="B321" s="374" t="s">
        <v>340</v>
      </c>
      <c r="C321" s="374"/>
      <c r="D321" s="374"/>
      <c r="E321" s="375"/>
      <c r="F321" s="42">
        <v>2029</v>
      </c>
      <c r="G321" s="42">
        <v>3080</v>
      </c>
      <c r="H321" s="42">
        <v>2582</v>
      </c>
      <c r="I321" s="2">
        <v>1.52</v>
      </c>
      <c r="P321" s="372" t="s">
        <v>326</v>
      </c>
      <c r="Q321" s="372"/>
      <c r="R321" s="372"/>
      <c r="S321" s="372"/>
      <c r="T321" s="373"/>
      <c r="U321" s="69">
        <v>2275</v>
      </c>
      <c r="V321" s="42">
        <v>1226</v>
      </c>
      <c r="W321" s="42">
        <v>752</v>
      </c>
      <c r="X321" s="42">
        <v>225</v>
      </c>
      <c r="Y321" s="42">
        <v>51</v>
      </c>
      <c r="Z321" s="42">
        <v>11</v>
      </c>
      <c r="AA321" s="42">
        <v>4</v>
      </c>
      <c r="AB321" s="42">
        <v>6</v>
      </c>
    </row>
    <row r="322" spans="1:31" ht="16.5" customHeight="1">
      <c r="B322" s="374" t="s">
        <v>326</v>
      </c>
      <c r="C322" s="374"/>
      <c r="D322" s="374"/>
      <c r="E322" s="375"/>
      <c r="F322" s="42">
        <v>2275</v>
      </c>
      <c r="G322" s="42">
        <v>3732</v>
      </c>
      <c r="H322" s="42">
        <v>2823</v>
      </c>
      <c r="I322" s="2">
        <v>1.64</v>
      </c>
      <c r="P322" s="372" t="s">
        <v>327</v>
      </c>
      <c r="Q322" s="372"/>
      <c r="R322" s="372"/>
      <c r="S322" s="372"/>
      <c r="T322" s="373"/>
      <c r="U322" s="69">
        <v>71</v>
      </c>
      <c r="V322" s="42">
        <v>24</v>
      </c>
      <c r="W322" s="42">
        <v>27</v>
      </c>
      <c r="X322" s="42">
        <v>12</v>
      </c>
      <c r="Y322" s="42">
        <v>4</v>
      </c>
      <c r="Z322" s="42">
        <v>2</v>
      </c>
      <c r="AA322" s="42">
        <v>0</v>
      </c>
      <c r="AB322" s="42">
        <v>2</v>
      </c>
    </row>
    <row r="323" spans="1:31" ht="16.5" customHeight="1">
      <c r="B323" s="374" t="s">
        <v>327</v>
      </c>
      <c r="C323" s="374"/>
      <c r="D323" s="374"/>
      <c r="E323" s="375"/>
      <c r="F323" s="42">
        <v>71</v>
      </c>
      <c r="G323" s="42">
        <v>157</v>
      </c>
      <c r="H323" s="42">
        <v>97</v>
      </c>
      <c r="I323" s="2">
        <v>2.21</v>
      </c>
      <c r="P323" s="360" t="s">
        <v>328</v>
      </c>
      <c r="Q323" s="360"/>
      <c r="R323" s="360"/>
      <c r="S323" s="360"/>
      <c r="T323" s="361"/>
      <c r="U323" s="69">
        <v>204</v>
      </c>
      <c r="V323" s="42">
        <v>114</v>
      </c>
      <c r="W323" s="42">
        <v>66</v>
      </c>
      <c r="X323" s="42">
        <v>16</v>
      </c>
      <c r="Y323" s="42">
        <v>3</v>
      </c>
      <c r="Z323" s="42">
        <v>5</v>
      </c>
      <c r="AA323" s="42">
        <v>0</v>
      </c>
      <c r="AB323" s="42">
        <v>0</v>
      </c>
    </row>
    <row r="324" spans="1:31" ht="16.5" customHeight="1" thickBot="1">
      <c r="B324" s="372" t="s">
        <v>328</v>
      </c>
      <c r="C324" s="372"/>
      <c r="D324" s="372"/>
      <c r="E324" s="373"/>
      <c r="F324" s="42">
        <v>204</v>
      </c>
      <c r="G324" s="42">
        <v>331</v>
      </c>
      <c r="H324" s="42">
        <v>262</v>
      </c>
      <c r="I324" s="2">
        <v>1.62</v>
      </c>
      <c r="P324" s="171"/>
      <c r="Q324" s="171"/>
      <c r="R324" s="171"/>
      <c r="S324" s="171"/>
      <c r="T324" s="172"/>
      <c r="U324" s="15"/>
      <c r="V324" s="15"/>
      <c r="W324" s="15"/>
      <c r="X324" s="15"/>
      <c r="Y324" s="15"/>
      <c r="Z324" s="15"/>
      <c r="AA324" s="15"/>
      <c r="AB324" s="15"/>
    </row>
    <row r="325" spans="1:31" ht="16.5" customHeight="1" thickTop="1">
      <c r="B325" s="360" t="s">
        <v>341</v>
      </c>
      <c r="C325" s="360"/>
      <c r="D325" s="360"/>
      <c r="E325" s="361"/>
      <c r="F325" s="42">
        <v>85</v>
      </c>
      <c r="G325" s="42">
        <v>164</v>
      </c>
      <c r="H325" s="42">
        <v>111</v>
      </c>
      <c r="I325" s="2">
        <v>1.93</v>
      </c>
      <c r="P325" s="18" t="s">
        <v>243</v>
      </c>
    </row>
    <row r="326" spans="1:31" ht="16.5" customHeight="1" thickBot="1">
      <c r="B326" s="414"/>
      <c r="C326" s="414"/>
      <c r="D326" s="414"/>
      <c r="E326" s="415"/>
      <c r="F326" s="15"/>
      <c r="G326" s="15"/>
      <c r="H326" s="15"/>
      <c r="I326" s="15"/>
    </row>
    <row r="327" spans="1:31" ht="16.5" customHeight="1" thickTop="1">
      <c r="B327" s="18" t="s">
        <v>243</v>
      </c>
    </row>
    <row r="328" spans="1:31" ht="16.5" customHeight="1">
      <c r="B328" s="18"/>
    </row>
    <row r="329" spans="1:31" ht="16.5" customHeight="1">
      <c r="A329" s="1" t="str">
        <f>VALUE(SUBSTITUTE('10～33'!$AE266,"Ｂ 人口",""))+1&amp;" Ｂ 人口"</f>
        <v>18 Ｂ 人口</v>
      </c>
      <c r="B329" s="1"/>
      <c r="C329" s="1"/>
      <c r="AE329" s="3" t="str">
        <f>"Ｂ 人口 "&amp;VALUE(SUBSTITUTE(A329,"Ｂ 人口",""))+1</f>
        <v>Ｂ 人口 19</v>
      </c>
    </row>
    <row r="330" spans="1:31" ht="16.5" customHeight="1">
      <c r="B330" s="4" t="s">
        <v>2419</v>
      </c>
      <c r="P330" s="4" t="s">
        <v>2420</v>
      </c>
    </row>
    <row r="331" spans="1:31" ht="16.5" customHeight="1" thickBot="1">
      <c r="B331" s="79" t="s">
        <v>2268</v>
      </c>
      <c r="F331" s="3"/>
      <c r="G331" s="3" t="s">
        <v>77</v>
      </c>
      <c r="P331" s="18"/>
      <c r="X331" s="3" t="s">
        <v>77</v>
      </c>
    </row>
    <row r="332" spans="1:31" ht="16.5" customHeight="1" thickTop="1">
      <c r="B332" s="344" t="s">
        <v>357</v>
      </c>
      <c r="C332" s="345"/>
      <c r="D332" s="353" t="s">
        <v>368</v>
      </c>
      <c r="E332" s="353" t="s">
        <v>369</v>
      </c>
      <c r="F332" s="353" t="s">
        <v>366</v>
      </c>
      <c r="G332" s="382" t="s">
        <v>342</v>
      </c>
      <c r="P332" s="416"/>
      <c r="Q332" s="416"/>
      <c r="R332" s="417"/>
      <c r="S332" s="54" t="s">
        <v>303</v>
      </c>
      <c r="T332" s="53" t="s">
        <v>372</v>
      </c>
      <c r="U332" s="53" t="s">
        <v>373</v>
      </c>
      <c r="V332" s="53" t="s">
        <v>374</v>
      </c>
      <c r="W332" s="53" t="s">
        <v>375</v>
      </c>
      <c r="X332" s="84" t="s">
        <v>376</v>
      </c>
    </row>
    <row r="333" spans="1:31" ht="16.5" customHeight="1">
      <c r="B333" s="346"/>
      <c r="C333" s="347"/>
      <c r="D333" s="354"/>
      <c r="E333" s="354"/>
      <c r="F333" s="354"/>
      <c r="G333" s="383"/>
      <c r="S333" s="70"/>
      <c r="T333" s="42"/>
      <c r="U333" s="42"/>
      <c r="V333" s="42"/>
      <c r="W333" s="42"/>
      <c r="X333" s="42"/>
    </row>
    <row r="334" spans="1:31" ht="16.5" customHeight="1">
      <c r="B334" s="348"/>
      <c r="C334" s="349"/>
      <c r="D334" s="343"/>
      <c r="E334" s="343"/>
      <c r="F334" s="343"/>
      <c r="G334" s="379"/>
      <c r="P334" s="340" t="s">
        <v>371</v>
      </c>
      <c r="Q334" s="340"/>
      <c r="R334" s="418"/>
      <c r="S334" s="131">
        <v>9281</v>
      </c>
      <c r="T334" s="77">
        <v>1586</v>
      </c>
      <c r="U334" s="77">
        <v>2098</v>
      </c>
      <c r="V334" s="77">
        <v>1929</v>
      </c>
      <c r="W334" s="77">
        <v>1647</v>
      </c>
      <c r="X334" s="77">
        <v>2021</v>
      </c>
    </row>
    <row r="335" spans="1:31" ht="16.5" customHeight="1">
      <c r="B335" s="387"/>
      <c r="C335" s="387"/>
      <c r="D335" s="7"/>
      <c r="E335" s="56"/>
      <c r="Q335" s="75"/>
      <c r="R335" s="75"/>
      <c r="S335" s="70"/>
      <c r="T335" s="42"/>
      <c r="U335" s="42"/>
      <c r="V335" s="42"/>
      <c r="W335" s="42"/>
      <c r="X335" s="42"/>
    </row>
    <row r="336" spans="1:31" ht="16.5" customHeight="1">
      <c r="B336" s="376" t="s">
        <v>303</v>
      </c>
      <c r="C336" s="376"/>
      <c r="D336" s="68">
        <v>28453</v>
      </c>
      <c r="E336" s="69">
        <v>57838</v>
      </c>
      <c r="F336" s="69">
        <v>41734</v>
      </c>
      <c r="G336" s="83">
        <v>2.0299999999999998</v>
      </c>
      <c r="Q336" s="75" t="s">
        <v>377</v>
      </c>
      <c r="R336" s="134"/>
      <c r="S336" s="132">
        <v>2820</v>
      </c>
      <c r="T336" s="78">
        <v>799</v>
      </c>
      <c r="U336" s="78">
        <v>756</v>
      </c>
      <c r="V336" s="78">
        <v>529</v>
      </c>
      <c r="W336" s="78">
        <v>348</v>
      </c>
      <c r="X336" s="78">
        <v>388</v>
      </c>
    </row>
    <row r="337" spans="1:31" ht="16.5" customHeight="1">
      <c r="B337" s="386"/>
      <c r="C337" s="386"/>
      <c r="D337" s="70"/>
      <c r="E337" s="42"/>
      <c r="F337" s="42"/>
      <c r="G337" s="81"/>
      <c r="Q337" s="2" t="s">
        <v>378</v>
      </c>
      <c r="R337" s="8"/>
      <c r="S337" s="132">
        <v>6461</v>
      </c>
      <c r="T337" s="78">
        <v>787</v>
      </c>
      <c r="U337" s="78">
        <v>1342</v>
      </c>
      <c r="V337" s="78">
        <v>1400</v>
      </c>
      <c r="W337" s="78">
        <v>1299</v>
      </c>
      <c r="X337" s="78">
        <v>1633</v>
      </c>
    </row>
    <row r="338" spans="1:31" ht="16.5" customHeight="1" thickBot="1">
      <c r="B338" s="360" t="s">
        <v>344</v>
      </c>
      <c r="C338" s="360"/>
      <c r="D338" s="70">
        <v>23316</v>
      </c>
      <c r="E338" s="42">
        <v>49592</v>
      </c>
      <c r="F338" s="42">
        <v>35191</v>
      </c>
      <c r="G338" s="81">
        <v>2.13</v>
      </c>
      <c r="P338" s="15"/>
      <c r="Q338" s="15"/>
      <c r="R338" s="15"/>
      <c r="S338" s="124"/>
      <c r="T338" s="108"/>
      <c r="U338" s="108"/>
      <c r="V338" s="108"/>
      <c r="W338" s="108"/>
      <c r="X338" s="108"/>
    </row>
    <row r="339" spans="1:31" ht="16.5" customHeight="1" thickTop="1">
      <c r="B339" s="360" t="s">
        <v>345</v>
      </c>
      <c r="C339" s="360"/>
      <c r="D339" s="70">
        <v>227</v>
      </c>
      <c r="E339" s="42">
        <v>358</v>
      </c>
      <c r="F339" s="42">
        <v>292</v>
      </c>
      <c r="G339" s="81">
        <v>1.58</v>
      </c>
      <c r="P339" s="18" t="s">
        <v>243</v>
      </c>
      <c r="R339" s="86"/>
    </row>
    <row r="340" spans="1:31" ht="16.5" customHeight="1">
      <c r="B340" s="360" t="s">
        <v>346</v>
      </c>
      <c r="C340" s="360"/>
      <c r="D340" s="70">
        <v>4876</v>
      </c>
      <c r="E340" s="42">
        <v>7810</v>
      </c>
      <c r="F340" s="42">
        <v>6202</v>
      </c>
      <c r="G340" s="81">
        <v>1.6</v>
      </c>
      <c r="J340" s="4"/>
    </row>
    <row r="341" spans="1:31" ht="16.5" customHeight="1">
      <c r="B341" s="372" t="s">
        <v>358</v>
      </c>
      <c r="C341" s="372"/>
      <c r="D341" s="70">
        <v>707</v>
      </c>
      <c r="E341" s="42">
        <v>1091</v>
      </c>
      <c r="F341" s="42">
        <v>817</v>
      </c>
      <c r="G341" s="81">
        <v>1.54</v>
      </c>
      <c r="J341" s="13"/>
    </row>
    <row r="342" spans="1:31" ht="16.5" customHeight="1">
      <c r="B342" s="372" t="s">
        <v>359</v>
      </c>
      <c r="C342" s="372"/>
      <c r="D342" s="70">
        <v>2088</v>
      </c>
      <c r="E342" s="42">
        <v>3152</v>
      </c>
      <c r="F342" s="42">
        <v>2606</v>
      </c>
      <c r="G342" s="81">
        <v>1.51</v>
      </c>
    </row>
    <row r="343" spans="1:31" ht="16.5" customHeight="1">
      <c r="B343" s="372" t="s">
        <v>370</v>
      </c>
      <c r="C343" s="372"/>
      <c r="D343" s="70">
        <v>2081</v>
      </c>
      <c r="E343" s="42">
        <v>3567</v>
      </c>
      <c r="F343" s="42">
        <v>2779</v>
      </c>
      <c r="G343" s="81">
        <v>1.71</v>
      </c>
    </row>
    <row r="344" spans="1:31" ht="16.5" customHeight="1">
      <c r="B344" s="360" t="s">
        <v>352</v>
      </c>
      <c r="C344" s="360"/>
      <c r="D344" s="70">
        <v>34</v>
      </c>
      <c r="E344" s="42">
        <v>78</v>
      </c>
      <c r="F344" s="42">
        <v>49</v>
      </c>
      <c r="G344" s="81">
        <v>2.29</v>
      </c>
    </row>
    <row r="345" spans="1:31" ht="16.5" customHeight="1" thickBot="1">
      <c r="B345" s="15"/>
      <c r="C345" s="15"/>
      <c r="D345" s="17"/>
      <c r="E345" s="15"/>
      <c r="F345" s="15"/>
      <c r="G345" s="15"/>
    </row>
    <row r="346" spans="1:31" ht="16.5" customHeight="1" thickTop="1">
      <c r="A346" s="1"/>
      <c r="B346" s="18" t="s">
        <v>243</v>
      </c>
      <c r="AE346" s="3"/>
    </row>
    <row r="348" spans="1:31" ht="16.5" customHeight="1">
      <c r="B348" s="4" t="s">
        <v>2454</v>
      </c>
      <c r="P348" s="4" t="s">
        <v>2421</v>
      </c>
    </row>
    <row r="349" spans="1:31" ht="16.5" customHeight="1" thickBot="1">
      <c r="B349" s="38"/>
      <c r="C349" s="1"/>
      <c r="L349" s="3"/>
      <c r="N349" s="1" t="s">
        <v>2239</v>
      </c>
      <c r="W349" s="3"/>
      <c r="AB349" s="2" t="s">
        <v>2239</v>
      </c>
    </row>
    <row r="350" spans="1:31" ht="16.5" customHeight="1" thickTop="1">
      <c r="B350" s="367"/>
      <c r="C350" s="367"/>
      <c r="D350" s="367"/>
      <c r="E350" s="322"/>
      <c r="F350" s="362" t="s">
        <v>384</v>
      </c>
      <c r="G350" s="362" t="s">
        <v>385</v>
      </c>
      <c r="H350" s="409" t="s">
        <v>382</v>
      </c>
      <c r="I350" s="370"/>
      <c r="J350" s="370"/>
      <c r="K350" s="409" t="s">
        <v>383</v>
      </c>
      <c r="L350" s="422"/>
      <c r="M350" s="422"/>
      <c r="N350" s="370" t="s">
        <v>379</v>
      </c>
      <c r="O350" s="355"/>
      <c r="P350" s="367"/>
      <c r="Q350" s="367"/>
      <c r="R350" s="367"/>
      <c r="S350" s="322"/>
      <c r="T350" s="353" t="s">
        <v>384</v>
      </c>
      <c r="U350" s="353" t="s">
        <v>385</v>
      </c>
      <c r="V350" s="390" t="s">
        <v>382</v>
      </c>
      <c r="W350" s="424"/>
      <c r="X350" s="391"/>
      <c r="Y350" s="390" t="s">
        <v>383</v>
      </c>
      <c r="Z350" s="424"/>
      <c r="AA350" s="391"/>
      <c r="AB350" s="426" t="s">
        <v>379</v>
      </c>
      <c r="AC350" s="427"/>
    </row>
    <row r="351" spans="1:31" ht="16.5" customHeight="1">
      <c r="B351" s="368"/>
      <c r="C351" s="368"/>
      <c r="D351" s="368"/>
      <c r="E351" s="325"/>
      <c r="F351" s="327"/>
      <c r="G351" s="363"/>
      <c r="H351" s="364"/>
      <c r="I351" s="364"/>
      <c r="J351" s="364"/>
      <c r="K351" s="423"/>
      <c r="L351" s="423"/>
      <c r="M351" s="423"/>
      <c r="N351" s="364"/>
      <c r="O351" s="371"/>
      <c r="P351" s="368"/>
      <c r="Q351" s="368"/>
      <c r="R351" s="368"/>
      <c r="S351" s="325"/>
      <c r="T351" s="354"/>
      <c r="U351" s="354"/>
      <c r="V351" s="394"/>
      <c r="W351" s="425"/>
      <c r="X351" s="395"/>
      <c r="Y351" s="394"/>
      <c r="Z351" s="425"/>
      <c r="AA351" s="395"/>
      <c r="AB351" s="428"/>
      <c r="AC351" s="429"/>
    </row>
    <row r="352" spans="1:31" ht="16.5" customHeight="1">
      <c r="B352" s="368"/>
      <c r="C352" s="368"/>
      <c r="D352" s="368"/>
      <c r="E352" s="325"/>
      <c r="F352" s="327"/>
      <c r="G352" s="363"/>
      <c r="H352" s="327" t="s">
        <v>304</v>
      </c>
      <c r="I352" s="327" t="s">
        <v>305</v>
      </c>
      <c r="J352" s="363" t="s">
        <v>380</v>
      </c>
      <c r="K352" s="327" t="s">
        <v>304</v>
      </c>
      <c r="L352" s="327" t="s">
        <v>305</v>
      </c>
      <c r="M352" s="363" t="s">
        <v>381</v>
      </c>
      <c r="N352" s="327" t="s">
        <v>304</v>
      </c>
      <c r="O352" s="421" t="s">
        <v>305</v>
      </c>
      <c r="P352" s="368"/>
      <c r="Q352" s="368"/>
      <c r="R352" s="368"/>
      <c r="S352" s="325"/>
      <c r="T352" s="354"/>
      <c r="U352" s="354"/>
      <c r="V352" s="336" t="s">
        <v>304</v>
      </c>
      <c r="W352" s="336" t="s">
        <v>305</v>
      </c>
      <c r="X352" s="342" t="s">
        <v>380</v>
      </c>
      <c r="Y352" s="336" t="s">
        <v>304</v>
      </c>
      <c r="Z352" s="336" t="s">
        <v>305</v>
      </c>
      <c r="AA352" s="342" t="s">
        <v>381</v>
      </c>
      <c r="AB352" s="336" t="s">
        <v>304</v>
      </c>
      <c r="AC352" s="338" t="s">
        <v>305</v>
      </c>
    </row>
    <row r="353" spans="2:29" ht="16.5" customHeight="1">
      <c r="B353" s="369"/>
      <c r="C353" s="369"/>
      <c r="D353" s="369"/>
      <c r="E353" s="323"/>
      <c r="F353" s="327"/>
      <c r="G353" s="363"/>
      <c r="H353" s="327"/>
      <c r="I353" s="327"/>
      <c r="J353" s="327"/>
      <c r="K353" s="327"/>
      <c r="L353" s="327"/>
      <c r="M353" s="327"/>
      <c r="N353" s="327"/>
      <c r="O353" s="421"/>
      <c r="P353" s="369"/>
      <c r="Q353" s="369"/>
      <c r="R353" s="369"/>
      <c r="S353" s="323"/>
      <c r="T353" s="343"/>
      <c r="U353" s="343"/>
      <c r="V353" s="337"/>
      <c r="W353" s="337"/>
      <c r="X353" s="343"/>
      <c r="Y353" s="337"/>
      <c r="Z353" s="337"/>
      <c r="AA353" s="343"/>
      <c r="AB353" s="337"/>
      <c r="AC353" s="339"/>
    </row>
    <row r="354" spans="2:29" ht="16.5" customHeight="1">
      <c r="B354" s="56"/>
      <c r="C354" s="56"/>
      <c r="D354" s="56"/>
      <c r="E354" s="19"/>
      <c r="F354" s="56"/>
      <c r="T354" s="135"/>
      <c r="U354" s="42"/>
      <c r="V354" s="42"/>
      <c r="W354" s="42"/>
      <c r="X354" s="42"/>
      <c r="Y354" s="42"/>
      <c r="Z354" s="42"/>
      <c r="AA354" s="42"/>
      <c r="AB354" s="42"/>
      <c r="AC354" s="42"/>
    </row>
    <row r="355" spans="2:29" ht="16.5" customHeight="1">
      <c r="B355" s="365" t="s">
        <v>386</v>
      </c>
      <c r="C355" s="365"/>
      <c r="D355" s="365"/>
      <c r="E355" s="366"/>
      <c r="F355" s="42">
        <v>716</v>
      </c>
      <c r="G355" s="42">
        <v>1894</v>
      </c>
      <c r="H355" s="42">
        <v>122</v>
      </c>
      <c r="I355" s="42">
        <v>355</v>
      </c>
      <c r="J355" s="42">
        <v>156</v>
      </c>
      <c r="K355" s="42">
        <v>641</v>
      </c>
      <c r="L355" s="42">
        <v>1741</v>
      </c>
      <c r="M355" s="42">
        <v>1033</v>
      </c>
      <c r="N355" s="42">
        <v>0</v>
      </c>
      <c r="O355" s="42">
        <v>0</v>
      </c>
      <c r="P355" s="365" t="s">
        <v>389</v>
      </c>
      <c r="Q355" s="365"/>
      <c r="R355" s="365"/>
      <c r="S355" s="366"/>
      <c r="T355" s="70">
        <v>81</v>
      </c>
      <c r="U355" s="42">
        <v>199</v>
      </c>
      <c r="V355" s="42">
        <v>6</v>
      </c>
      <c r="W355" s="42">
        <v>19</v>
      </c>
      <c r="X355" s="42">
        <v>9</v>
      </c>
      <c r="Y355" s="42">
        <v>64</v>
      </c>
      <c r="Z355" s="42">
        <v>164</v>
      </c>
      <c r="AA355" s="42">
        <v>94</v>
      </c>
      <c r="AB355" s="136" t="s">
        <v>1379</v>
      </c>
      <c r="AC355" s="136" t="s">
        <v>1379</v>
      </c>
    </row>
    <row r="356" spans="2:29" ht="16.5" customHeight="1">
      <c r="E356" s="8"/>
      <c r="T356" s="70"/>
      <c r="U356" s="42"/>
      <c r="V356" s="42"/>
      <c r="W356" s="42"/>
      <c r="X356" s="42"/>
      <c r="Y356" s="42"/>
      <c r="Z356" s="42"/>
      <c r="AA356" s="42"/>
      <c r="AB356" s="42"/>
      <c r="AC356" s="42"/>
    </row>
    <row r="357" spans="2:29" ht="16.5" customHeight="1">
      <c r="B357" s="365" t="s">
        <v>387</v>
      </c>
      <c r="C357" s="365"/>
      <c r="D357" s="365"/>
      <c r="E357" s="366"/>
      <c r="F357" s="42">
        <v>974</v>
      </c>
      <c r="G357" s="42">
        <v>2958</v>
      </c>
      <c r="H357" s="42">
        <v>193</v>
      </c>
      <c r="I357" s="42">
        <v>668</v>
      </c>
      <c r="J357" s="42">
        <v>237</v>
      </c>
      <c r="K357" s="42">
        <v>875</v>
      </c>
      <c r="L357" s="42">
        <v>2713</v>
      </c>
      <c r="M357" s="42">
        <v>1346</v>
      </c>
      <c r="N357" s="42">
        <v>251</v>
      </c>
      <c r="O357" s="42">
        <v>1038</v>
      </c>
      <c r="P357" s="365" t="s">
        <v>390</v>
      </c>
      <c r="Q357" s="365"/>
      <c r="R357" s="365"/>
      <c r="S357" s="366"/>
      <c r="T357" s="70">
        <v>150</v>
      </c>
      <c r="U357" s="42">
        <v>479</v>
      </c>
      <c r="V357" s="42">
        <v>13</v>
      </c>
      <c r="W357" s="42">
        <v>51</v>
      </c>
      <c r="X357" s="42">
        <v>17</v>
      </c>
      <c r="Y357" s="42">
        <v>122</v>
      </c>
      <c r="Z357" s="42">
        <v>405</v>
      </c>
      <c r="AA357" s="42">
        <v>169</v>
      </c>
      <c r="AB357" s="42">
        <v>63</v>
      </c>
      <c r="AC357" s="42">
        <v>257</v>
      </c>
    </row>
    <row r="358" spans="2:29" ht="16.5" customHeight="1" thickBot="1">
      <c r="E358" s="8"/>
      <c r="P358" s="15"/>
      <c r="Q358" s="15"/>
      <c r="R358" s="15"/>
      <c r="S358" s="15"/>
      <c r="T358" s="124"/>
      <c r="U358" s="108"/>
      <c r="V358" s="108"/>
      <c r="W358" s="108"/>
      <c r="X358" s="108"/>
      <c r="Y358" s="108"/>
      <c r="Z358" s="108"/>
      <c r="AA358" s="108"/>
      <c r="AB358" s="108"/>
      <c r="AC358" s="108"/>
    </row>
    <row r="359" spans="2:29" ht="16.5" customHeight="1" thickTop="1" thickBot="1">
      <c r="B359" s="15"/>
      <c r="C359" s="15"/>
      <c r="D359" s="15"/>
      <c r="E359" s="16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8" t="s">
        <v>388</v>
      </c>
    </row>
    <row r="360" spans="2:29" ht="16.5" customHeight="1" thickTop="1">
      <c r="B360" s="18" t="s">
        <v>388</v>
      </c>
    </row>
    <row r="362" spans="2:29" ht="16.5" customHeight="1">
      <c r="B362" s="4" t="s">
        <v>2422</v>
      </c>
      <c r="P362" s="4" t="s">
        <v>2423</v>
      </c>
    </row>
    <row r="363" spans="2:29" ht="16.5" customHeight="1" thickBot="1">
      <c r="B363" s="4"/>
      <c r="N363" s="3" t="s">
        <v>403</v>
      </c>
      <c r="P363" s="4"/>
      <c r="AC363" s="3" t="s">
        <v>2245</v>
      </c>
    </row>
    <row r="364" spans="2:29" ht="16.5" customHeight="1" thickTop="1">
      <c r="B364" s="345" t="s">
        <v>402</v>
      </c>
      <c r="C364" s="326" t="s">
        <v>2249</v>
      </c>
      <c r="D364" s="370" t="s">
        <v>392</v>
      </c>
      <c r="E364" s="370"/>
      <c r="F364" s="370"/>
      <c r="G364" s="370"/>
      <c r="H364" s="370"/>
      <c r="I364" s="370"/>
      <c r="J364" s="370"/>
      <c r="K364" s="370" t="s">
        <v>396</v>
      </c>
      <c r="L364" s="370"/>
      <c r="M364" s="370"/>
      <c r="N364" s="355"/>
      <c r="P364" s="344" t="s">
        <v>406</v>
      </c>
      <c r="Q364" s="345"/>
      <c r="R364" s="139" t="s">
        <v>391</v>
      </c>
      <c r="S364" s="140"/>
      <c r="T364" s="140"/>
      <c r="U364" s="141"/>
      <c r="V364" s="139" t="s">
        <v>404</v>
      </c>
      <c r="W364" s="140"/>
      <c r="X364" s="140"/>
      <c r="Y364" s="141"/>
      <c r="Z364" s="139" t="s">
        <v>405</v>
      </c>
      <c r="AA364" s="140"/>
      <c r="AB364" s="140"/>
      <c r="AC364" s="140"/>
    </row>
    <row r="365" spans="2:29" ht="16.5" customHeight="1">
      <c r="B365" s="347"/>
      <c r="C365" s="327"/>
      <c r="D365" s="327" t="s">
        <v>391</v>
      </c>
      <c r="E365" s="364" t="s">
        <v>393</v>
      </c>
      <c r="F365" s="364"/>
      <c r="G365" s="364"/>
      <c r="H365" s="364"/>
      <c r="I365" s="364"/>
      <c r="J365" s="363" t="s">
        <v>408</v>
      </c>
      <c r="K365" s="327" t="s">
        <v>391</v>
      </c>
      <c r="L365" s="327" t="s">
        <v>397</v>
      </c>
      <c r="M365" s="327" t="s">
        <v>398</v>
      </c>
      <c r="N365" s="421" t="s">
        <v>399</v>
      </c>
      <c r="P365" s="346"/>
      <c r="Q365" s="347"/>
      <c r="R365" s="342" t="s">
        <v>2249</v>
      </c>
      <c r="S365" s="342" t="s">
        <v>407</v>
      </c>
      <c r="T365" s="342" t="s">
        <v>408</v>
      </c>
      <c r="U365" s="342" t="s">
        <v>409</v>
      </c>
      <c r="V365" s="342" t="s">
        <v>2249</v>
      </c>
      <c r="W365" s="342" t="s">
        <v>407</v>
      </c>
      <c r="X365" s="342" t="s">
        <v>408</v>
      </c>
      <c r="Y365" s="342" t="s">
        <v>409</v>
      </c>
      <c r="Z365" s="342" t="s">
        <v>2249</v>
      </c>
      <c r="AA365" s="342" t="s">
        <v>407</v>
      </c>
      <c r="AB365" s="342" t="s">
        <v>408</v>
      </c>
      <c r="AC365" s="378" t="s">
        <v>409</v>
      </c>
    </row>
    <row r="366" spans="2:29" ht="16.5" customHeight="1">
      <c r="B366" s="347"/>
      <c r="C366" s="327"/>
      <c r="D366" s="327"/>
      <c r="E366" s="327" t="s">
        <v>391</v>
      </c>
      <c r="F366" s="327" t="s">
        <v>394</v>
      </c>
      <c r="G366" s="363" t="s">
        <v>401</v>
      </c>
      <c r="H366" s="363" t="s">
        <v>400</v>
      </c>
      <c r="I366" s="327" t="s">
        <v>395</v>
      </c>
      <c r="J366" s="327"/>
      <c r="K366" s="327"/>
      <c r="L366" s="327"/>
      <c r="M366" s="327"/>
      <c r="N366" s="421"/>
      <c r="P366" s="348"/>
      <c r="Q366" s="349"/>
      <c r="R366" s="343"/>
      <c r="S366" s="343"/>
      <c r="T366" s="343"/>
      <c r="U366" s="343"/>
      <c r="V366" s="343"/>
      <c r="W366" s="343"/>
      <c r="X366" s="343"/>
      <c r="Y366" s="343"/>
      <c r="Z366" s="343"/>
      <c r="AA366" s="343"/>
      <c r="AB366" s="343"/>
      <c r="AC366" s="379"/>
    </row>
    <row r="367" spans="2:29" ht="16.5" customHeight="1">
      <c r="B367" s="349"/>
      <c r="C367" s="327"/>
      <c r="D367" s="327"/>
      <c r="E367" s="327"/>
      <c r="F367" s="327"/>
      <c r="G367" s="363"/>
      <c r="H367" s="363"/>
      <c r="I367" s="327"/>
      <c r="J367" s="327"/>
      <c r="K367" s="327"/>
      <c r="L367" s="327"/>
      <c r="M367" s="327"/>
      <c r="N367" s="421"/>
      <c r="P367" s="133"/>
      <c r="Q367" s="137"/>
      <c r="R367" s="42"/>
      <c r="S367" s="42"/>
      <c r="T367" s="42"/>
      <c r="U367" s="42"/>
      <c r="V367" s="42"/>
      <c r="W367" s="42"/>
      <c r="X367" s="42"/>
      <c r="Y367" s="42"/>
      <c r="Z367" s="42"/>
      <c r="AA367" s="42"/>
      <c r="AB367" s="42"/>
      <c r="AC367" s="42"/>
    </row>
    <row r="368" spans="2:29" ht="16.5" customHeight="1">
      <c r="C368" s="70"/>
      <c r="D368" s="42"/>
      <c r="E368" s="42"/>
      <c r="F368" s="42"/>
      <c r="G368" s="42"/>
      <c r="H368" s="42"/>
      <c r="I368" s="42"/>
      <c r="J368" s="42"/>
      <c r="K368" s="42"/>
      <c r="L368" s="42"/>
      <c r="M368" s="42"/>
      <c r="N368" s="42"/>
      <c r="P368" s="376" t="s">
        <v>391</v>
      </c>
      <c r="Q368" s="377"/>
      <c r="R368" s="78">
        <v>116969</v>
      </c>
      <c r="S368" s="78">
        <v>62093</v>
      </c>
      <c r="T368" s="78">
        <v>2040</v>
      </c>
      <c r="U368" s="78">
        <v>45276</v>
      </c>
      <c r="V368" s="78">
        <v>55978</v>
      </c>
      <c r="W368" s="78">
        <v>34896</v>
      </c>
      <c r="X368" s="78">
        <v>1275</v>
      </c>
      <c r="Y368" s="78">
        <v>15817</v>
      </c>
      <c r="Z368" s="78">
        <v>60991</v>
      </c>
      <c r="AA368" s="78">
        <v>27197</v>
      </c>
      <c r="AB368" s="78">
        <v>765</v>
      </c>
      <c r="AC368" s="78">
        <v>29459</v>
      </c>
    </row>
    <row r="369" spans="2:29" ht="16.5" customHeight="1">
      <c r="B369" s="2" t="s">
        <v>565</v>
      </c>
      <c r="C369" s="132"/>
      <c r="D369" s="42"/>
      <c r="E369" s="42"/>
      <c r="F369" s="42"/>
      <c r="G369" s="42"/>
      <c r="H369" s="42"/>
      <c r="I369" s="42"/>
      <c r="J369" s="42"/>
      <c r="K369" s="42"/>
      <c r="L369" s="42"/>
      <c r="M369" s="42"/>
      <c r="N369" s="42"/>
      <c r="P369" s="1"/>
      <c r="Q369" s="138"/>
      <c r="R369" s="78"/>
      <c r="S369" s="78"/>
      <c r="T369" s="78"/>
      <c r="U369" s="78"/>
      <c r="V369" s="78"/>
      <c r="W369" s="78"/>
      <c r="X369" s="78"/>
      <c r="Y369" s="78"/>
      <c r="Z369" s="78"/>
      <c r="AA369" s="78"/>
      <c r="AB369" s="78"/>
      <c r="AC369" s="78"/>
    </row>
    <row r="370" spans="2:29" ht="16.5" customHeight="1">
      <c r="B370" s="18" t="s">
        <v>391</v>
      </c>
      <c r="C370" s="132">
        <v>125435</v>
      </c>
      <c r="D370" s="78">
        <v>68949</v>
      </c>
      <c r="E370" s="78">
        <v>66303</v>
      </c>
      <c r="F370" s="78">
        <v>55121</v>
      </c>
      <c r="G370" s="78">
        <v>9757</v>
      </c>
      <c r="H370" s="78">
        <v>493</v>
      </c>
      <c r="I370" s="78">
        <v>932</v>
      </c>
      <c r="J370" s="78">
        <v>2646</v>
      </c>
      <c r="K370" s="78">
        <v>52321</v>
      </c>
      <c r="L370" s="78">
        <v>20331</v>
      </c>
      <c r="M370" s="78">
        <v>6035</v>
      </c>
      <c r="N370" s="78">
        <v>25955</v>
      </c>
      <c r="P370" s="360" t="s">
        <v>2250</v>
      </c>
      <c r="Q370" s="361"/>
      <c r="R370" s="78">
        <v>5719</v>
      </c>
      <c r="S370" s="78">
        <v>824</v>
      </c>
      <c r="T370" s="78">
        <v>35</v>
      </c>
      <c r="U370" s="78">
        <v>4432</v>
      </c>
      <c r="V370" s="78">
        <v>3063</v>
      </c>
      <c r="W370" s="78">
        <v>501</v>
      </c>
      <c r="X370" s="78">
        <v>21</v>
      </c>
      <c r="Y370" s="78">
        <v>2313</v>
      </c>
      <c r="Z370" s="78">
        <v>2656</v>
      </c>
      <c r="AA370" s="78">
        <v>323</v>
      </c>
      <c r="AB370" s="78">
        <v>14</v>
      </c>
      <c r="AC370" s="78">
        <v>2119</v>
      </c>
    </row>
    <row r="371" spans="2:29" ht="16.5" customHeight="1">
      <c r="B371" s="13" t="s">
        <v>404</v>
      </c>
      <c r="C371" s="132">
        <v>59781</v>
      </c>
      <c r="D371" s="78">
        <v>39691</v>
      </c>
      <c r="E371" s="78">
        <v>37947</v>
      </c>
      <c r="F371" s="78">
        <v>36420</v>
      </c>
      <c r="G371" s="78">
        <v>819</v>
      </c>
      <c r="H371" s="78">
        <v>275</v>
      </c>
      <c r="I371" s="78">
        <v>433</v>
      </c>
      <c r="J371" s="78">
        <v>1744</v>
      </c>
      <c r="K371" s="78">
        <v>17699</v>
      </c>
      <c r="L371" s="78">
        <v>1962</v>
      </c>
      <c r="M371" s="78">
        <v>3182</v>
      </c>
      <c r="N371" s="78">
        <v>12555</v>
      </c>
      <c r="P371" s="360" t="s">
        <v>2251</v>
      </c>
      <c r="Q371" s="361"/>
      <c r="R371" s="78">
        <v>4815</v>
      </c>
      <c r="S371" s="78">
        <v>3367</v>
      </c>
      <c r="T371" s="78">
        <v>145</v>
      </c>
      <c r="U371" s="78">
        <v>783</v>
      </c>
      <c r="V371" s="78">
        <v>2686</v>
      </c>
      <c r="W371" s="78">
        <v>1925</v>
      </c>
      <c r="X371" s="78">
        <v>80</v>
      </c>
      <c r="Y371" s="78">
        <v>363</v>
      </c>
      <c r="Z371" s="78">
        <v>2129</v>
      </c>
      <c r="AA371" s="78">
        <v>1442</v>
      </c>
      <c r="AB371" s="78">
        <v>65</v>
      </c>
      <c r="AC371" s="78">
        <v>420</v>
      </c>
    </row>
    <row r="372" spans="2:29" ht="16.5" customHeight="1">
      <c r="B372" s="13" t="s">
        <v>405</v>
      </c>
      <c r="C372" s="132">
        <v>65654</v>
      </c>
      <c r="D372" s="78">
        <v>29258</v>
      </c>
      <c r="E372" s="78">
        <v>28356</v>
      </c>
      <c r="F372" s="78">
        <v>18701</v>
      </c>
      <c r="G372" s="78">
        <v>8938</v>
      </c>
      <c r="H372" s="78">
        <v>218</v>
      </c>
      <c r="I372" s="78">
        <v>499</v>
      </c>
      <c r="J372" s="78">
        <v>902</v>
      </c>
      <c r="K372" s="78">
        <v>34622</v>
      </c>
      <c r="L372" s="78">
        <v>18369</v>
      </c>
      <c r="M372" s="78">
        <v>2853</v>
      </c>
      <c r="N372" s="78">
        <v>13400</v>
      </c>
      <c r="P372" s="360" t="s">
        <v>2252</v>
      </c>
      <c r="Q372" s="361"/>
      <c r="R372" s="78">
        <v>5419</v>
      </c>
      <c r="S372" s="78">
        <v>4232</v>
      </c>
      <c r="T372" s="78">
        <v>143</v>
      </c>
      <c r="U372" s="78">
        <v>511</v>
      </c>
      <c r="V372" s="78">
        <v>2986</v>
      </c>
      <c r="W372" s="78">
        <v>2499</v>
      </c>
      <c r="X372" s="78">
        <v>77</v>
      </c>
      <c r="Y372" s="78">
        <v>82</v>
      </c>
      <c r="Z372" s="78">
        <v>2433</v>
      </c>
      <c r="AA372" s="78">
        <v>1733</v>
      </c>
      <c r="AB372" s="78">
        <v>66</v>
      </c>
      <c r="AC372" s="78">
        <v>429</v>
      </c>
    </row>
    <row r="373" spans="2:29" ht="16.5" customHeight="1">
      <c r="C373" s="132"/>
      <c r="D373" s="78"/>
      <c r="E373" s="78"/>
      <c r="F373" s="78"/>
      <c r="G373" s="78"/>
      <c r="H373" s="78"/>
      <c r="I373" s="78"/>
      <c r="J373" s="78"/>
      <c r="K373" s="78"/>
      <c r="L373" s="78"/>
      <c r="M373" s="78"/>
      <c r="N373" s="78"/>
      <c r="P373" s="360" t="s">
        <v>2253</v>
      </c>
      <c r="Q373" s="361"/>
      <c r="R373" s="78">
        <v>5956</v>
      </c>
      <c r="S373" s="78">
        <v>4432</v>
      </c>
      <c r="T373" s="78">
        <v>151</v>
      </c>
      <c r="U373" s="78">
        <v>819</v>
      </c>
      <c r="V373" s="78">
        <v>3178</v>
      </c>
      <c r="W373" s="78">
        <v>2667</v>
      </c>
      <c r="X373" s="78">
        <v>82</v>
      </c>
      <c r="Y373" s="78">
        <v>106</v>
      </c>
      <c r="Z373" s="78">
        <v>2778</v>
      </c>
      <c r="AA373" s="78">
        <v>1765</v>
      </c>
      <c r="AB373" s="78">
        <v>69</v>
      </c>
      <c r="AC373" s="78">
        <v>713</v>
      </c>
    </row>
    <row r="374" spans="2:29" ht="16.5" customHeight="1">
      <c r="B374" s="38" t="s">
        <v>549</v>
      </c>
      <c r="C374" s="161"/>
      <c r="D374" s="77"/>
      <c r="E374" s="77"/>
      <c r="F374" s="77"/>
      <c r="G374" s="77"/>
      <c r="H374" s="77"/>
      <c r="I374" s="77"/>
      <c r="J374" s="77"/>
      <c r="K374" s="77"/>
      <c r="L374" s="77"/>
      <c r="M374" s="77"/>
      <c r="N374" s="77"/>
      <c r="P374" s="360" t="s">
        <v>2254</v>
      </c>
      <c r="Q374" s="361"/>
      <c r="R374" s="78">
        <v>6771</v>
      </c>
      <c r="S374" s="78">
        <v>5165</v>
      </c>
      <c r="T374" s="78">
        <v>183</v>
      </c>
      <c r="U374" s="78">
        <v>861</v>
      </c>
      <c r="V374" s="78">
        <v>3488</v>
      </c>
      <c r="W374" s="78">
        <v>2953</v>
      </c>
      <c r="X374" s="78">
        <v>118</v>
      </c>
      <c r="Y374" s="78">
        <v>113</v>
      </c>
      <c r="Z374" s="78">
        <v>3283</v>
      </c>
      <c r="AA374" s="78">
        <v>2212</v>
      </c>
      <c r="AB374" s="78">
        <v>65</v>
      </c>
      <c r="AC374" s="78">
        <v>748</v>
      </c>
    </row>
    <row r="375" spans="2:29" ht="16.5" customHeight="1">
      <c r="B375" s="58" t="s">
        <v>391</v>
      </c>
      <c r="C375" s="131">
        <v>116969</v>
      </c>
      <c r="D375" s="77">
        <v>64133</v>
      </c>
      <c r="E375" s="77">
        <v>62093</v>
      </c>
      <c r="F375" s="77">
        <v>52190</v>
      </c>
      <c r="G375" s="77">
        <v>8226</v>
      </c>
      <c r="H375" s="77">
        <v>434</v>
      </c>
      <c r="I375" s="77">
        <v>1243</v>
      </c>
      <c r="J375" s="77">
        <v>2040</v>
      </c>
      <c r="K375" s="77">
        <v>45276</v>
      </c>
      <c r="L375" s="77">
        <v>17524</v>
      </c>
      <c r="M375" s="77">
        <v>4970</v>
      </c>
      <c r="N375" s="77">
        <v>22782</v>
      </c>
      <c r="P375" s="13"/>
      <c r="Q375" s="102"/>
      <c r="R375" s="78"/>
      <c r="S375" s="78"/>
      <c r="T375" s="78"/>
      <c r="U375" s="78"/>
      <c r="V375" s="78"/>
      <c r="W375" s="78"/>
      <c r="X375" s="78"/>
      <c r="Y375" s="78"/>
      <c r="Z375" s="78"/>
      <c r="AA375" s="78"/>
      <c r="AB375" s="78"/>
      <c r="AC375" s="78"/>
    </row>
    <row r="376" spans="2:29" ht="16.5" customHeight="1">
      <c r="B376" s="79" t="s">
        <v>404</v>
      </c>
      <c r="C376" s="131">
        <v>55978</v>
      </c>
      <c r="D376" s="77">
        <v>36171</v>
      </c>
      <c r="E376" s="77">
        <v>34896</v>
      </c>
      <c r="F376" s="77">
        <v>33168</v>
      </c>
      <c r="G376" s="77">
        <v>878</v>
      </c>
      <c r="H376" s="77">
        <v>219</v>
      </c>
      <c r="I376" s="77">
        <v>631</v>
      </c>
      <c r="J376" s="77">
        <v>1275</v>
      </c>
      <c r="K376" s="77">
        <v>15817</v>
      </c>
      <c r="L376" s="77">
        <v>1970</v>
      </c>
      <c r="M376" s="77">
        <v>2590</v>
      </c>
      <c r="N376" s="77">
        <v>11257</v>
      </c>
      <c r="P376" s="360" t="s">
        <v>2255</v>
      </c>
      <c r="Q376" s="361"/>
      <c r="R376" s="78">
        <v>8108</v>
      </c>
      <c r="S376" s="78">
        <v>6368</v>
      </c>
      <c r="T376" s="78">
        <v>197</v>
      </c>
      <c r="U376" s="78">
        <v>904</v>
      </c>
      <c r="V376" s="78">
        <v>4076</v>
      </c>
      <c r="W376" s="78">
        <v>3483</v>
      </c>
      <c r="X376" s="78">
        <v>128</v>
      </c>
      <c r="Y376" s="78">
        <v>120</v>
      </c>
      <c r="Z376" s="78">
        <v>4032</v>
      </c>
      <c r="AA376" s="78">
        <v>2885</v>
      </c>
      <c r="AB376" s="78">
        <v>69</v>
      </c>
      <c r="AC376" s="78">
        <v>784</v>
      </c>
    </row>
    <row r="377" spans="2:29" ht="16.5" customHeight="1">
      <c r="B377" s="79" t="s">
        <v>405</v>
      </c>
      <c r="C377" s="131">
        <v>60991</v>
      </c>
      <c r="D377" s="77">
        <v>27962</v>
      </c>
      <c r="E377" s="77">
        <v>27197</v>
      </c>
      <c r="F377" s="77">
        <v>19022</v>
      </c>
      <c r="G377" s="77">
        <v>7348</v>
      </c>
      <c r="H377" s="77">
        <v>215</v>
      </c>
      <c r="I377" s="77">
        <v>612</v>
      </c>
      <c r="J377" s="77">
        <v>765</v>
      </c>
      <c r="K377" s="77">
        <v>29459</v>
      </c>
      <c r="L377" s="77">
        <v>15554</v>
      </c>
      <c r="M377" s="77">
        <v>2380</v>
      </c>
      <c r="N377" s="77">
        <v>11525</v>
      </c>
      <c r="P377" s="360" t="s">
        <v>2256</v>
      </c>
      <c r="Q377" s="361"/>
      <c r="R377" s="78">
        <v>10331</v>
      </c>
      <c r="S377" s="78">
        <v>8287</v>
      </c>
      <c r="T377" s="78">
        <v>234</v>
      </c>
      <c r="U377" s="78">
        <v>1036</v>
      </c>
      <c r="V377" s="78">
        <v>5189</v>
      </c>
      <c r="W377" s="78">
        <v>4482</v>
      </c>
      <c r="X377" s="78">
        <v>132</v>
      </c>
      <c r="Y377" s="78">
        <v>148</v>
      </c>
      <c r="Z377" s="78">
        <v>5142</v>
      </c>
      <c r="AA377" s="78">
        <v>3805</v>
      </c>
      <c r="AB377" s="78">
        <v>102</v>
      </c>
      <c r="AC377" s="78">
        <v>888</v>
      </c>
    </row>
    <row r="378" spans="2:29" ht="16.5" customHeight="1" thickBot="1">
      <c r="B378" s="16"/>
      <c r="C378" s="108"/>
      <c r="D378" s="108"/>
      <c r="E378" s="108"/>
      <c r="F378" s="108"/>
      <c r="G378" s="108"/>
      <c r="H378" s="108"/>
      <c r="I378" s="108"/>
      <c r="J378" s="108"/>
      <c r="K378" s="108"/>
      <c r="L378" s="108"/>
      <c r="M378" s="108"/>
      <c r="N378" s="108"/>
      <c r="P378" s="360" t="s">
        <v>2257</v>
      </c>
      <c r="Q378" s="361"/>
      <c r="R378" s="78">
        <v>8777</v>
      </c>
      <c r="S378" s="78">
        <v>7006</v>
      </c>
      <c r="T378" s="78">
        <v>226</v>
      </c>
      <c r="U378" s="78">
        <v>1019</v>
      </c>
      <c r="V378" s="78">
        <v>4286</v>
      </c>
      <c r="W378" s="78">
        <v>3677</v>
      </c>
      <c r="X378" s="78">
        <v>132</v>
      </c>
      <c r="Y378" s="78">
        <v>178</v>
      </c>
      <c r="Z378" s="78">
        <v>4491</v>
      </c>
      <c r="AA378" s="78">
        <v>3329</v>
      </c>
      <c r="AB378" s="78">
        <v>94</v>
      </c>
      <c r="AC378" s="78">
        <v>841</v>
      </c>
    </row>
    <row r="379" spans="2:29" ht="16.5" customHeight="1" thickTop="1">
      <c r="B379" s="18" t="s">
        <v>2451</v>
      </c>
      <c r="P379" s="360" t="s">
        <v>2258</v>
      </c>
      <c r="Q379" s="361"/>
      <c r="R379" s="78">
        <v>7940</v>
      </c>
      <c r="S379" s="78">
        <v>6128</v>
      </c>
      <c r="T379" s="78">
        <v>187</v>
      </c>
      <c r="U379" s="78">
        <v>1246</v>
      </c>
      <c r="V379" s="78">
        <v>3834</v>
      </c>
      <c r="W379" s="78">
        <v>3287</v>
      </c>
      <c r="X379" s="78">
        <v>109</v>
      </c>
      <c r="Y379" s="78">
        <v>214</v>
      </c>
      <c r="Z379" s="78">
        <v>4106</v>
      </c>
      <c r="AA379" s="78">
        <v>2841</v>
      </c>
      <c r="AB379" s="78">
        <v>78</v>
      </c>
      <c r="AC379" s="78">
        <v>1032</v>
      </c>
    </row>
    <row r="380" spans="2:29" ht="16.5" customHeight="1">
      <c r="B380" s="18" t="s">
        <v>2450</v>
      </c>
      <c r="P380" s="360" t="s">
        <v>2259</v>
      </c>
      <c r="Q380" s="361"/>
      <c r="R380" s="78">
        <v>8399</v>
      </c>
      <c r="S380" s="78">
        <v>5609</v>
      </c>
      <c r="T380" s="78">
        <v>194</v>
      </c>
      <c r="U380" s="78">
        <v>2299</v>
      </c>
      <c r="V380" s="78">
        <v>4047</v>
      </c>
      <c r="W380" s="78">
        <v>3196</v>
      </c>
      <c r="X380" s="78">
        <v>128</v>
      </c>
      <c r="Y380" s="78">
        <v>553</v>
      </c>
      <c r="Z380" s="78">
        <v>4352</v>
      </c>
      <c r="AA380" s="78">
        <v>2413</v>
      </c>
      <c r="AB380" s="78">
        <v>66</v>
      </c>
      <c r="AC380" s="78">
        <v>1746</v>
      </c>
    </row>
    <row r="381" spans="2:29" ht="16.5" customHeight="1">
      <c r="P381" s="13"/>
      <c r="Q381" s="102"/>
      <c r="R381" s="78"/>
      <c r="S381" s="78"/>
      <c r="T381" s="78"/>
      <c r="U381" s="78"/>
      <c r="V381" s="78"/>
      <c r="W381" s="78"/>
      <c r="X381" s="78"/>
      <c r="Y381" s="78"/>
      <c r="Z381" s="78"/>
      <c r="AA381" s="78"/>
      <c r="AB381" s="78"/>
      <c r="AC381" s="78"/>
    </row>
    <row r="382" spans="2:29" ht="16.5" customHeight="1">
      <c r="B382" s="79"/>
      <c r="F382" s="3"/>
      <c r="P382" s="360" t="s">
        <v>2260</v>
      </c>
      <c r="Q382" s="361"/>
      <c r="R382" s="78">
        <v>9872</v>
      </c>
      <c r="S382" s="78">
        <v>4492</v>
      </c>
      <c r="T382" s="78">
        <v>180</v>
      </c>
      <c r="U382" s="78">
        <v>4835</v>
      </c>
      <c r="V382" s="78">
        <v>4804</v>
      </c>
      <c r="W382" s="78">
        <v>2671</v>
      </c>
      <c r="X382" s="78">
        <v>137</v>
      </c>
      <c r="Y382" s="78">
        <v>1803</v>
      </c>
      <c r="Z382" s="78">
        <v>5068</v>
      </c>
      <c r="AA382" s="78">
        <v>1821</v>
      </c>
      <c r="AB382" s="78">
        <v>43</v>
      </c>
      <c r="AC382" s="78">
        <v>3032</v>
      </c>
    </row>
    <row r="383" spans="2:29" ht="16.5" customHeight="1">
      <c r="P383" s="360" t="s">
        <v>2261</v>
      </c>
      <c r="Q383" s="361"/>
      <c r="R383" s="78">
        <v>11663</v>
      </c>
      <c r="S383" s="78">
        <v>3535</v>
      </c>
      <c r="T383" s="78">
        <v>100</v>
      </c>
      <c r="U383" s="78">
        <v>7462</v>
      </c>
      <c r="V383" s="78">
        <v>5283</v>
      </c>
      <c r="W383" s="78">
        <v>2033</v>
      </c>
      <c r="X383" s="78">
        <v>85</v>
      </c>
      <c r="Y383" s="78">
        <v>2909</v>
      </c>
      <c r="Z383" s="78">
        <v>6380</v>
      </c>
      <c r="AA383" s="78">
        <v>1502</v>
      </c>
      <c r="AB383" s="78">
        <v>15</v>
      </c>
      <c r="AC383" s="78">
        <v>4553</v>
      </c>
    </row>
    <row r="384" spans="2:29" ht="16.5" customHeight="1">
      <c r="P384" s="360" t="s">
        <v>2262</v>
      </c>
      <c r="Q384" s="361"/>
      <c r="R384" s="78">
        <v>9144</v>
      </c>
      <c r="S384" s="78">
        <v>1627</v>
      </c>
      <c r="T384" s="78">
        <v>37</v>
      </c>
      <c r="U384" s="78">
        <v>6870</v>
      </c>
      <c r="V384" s="78">
        <v>4075</v>
      </c>
      <c r="W384" s="78">
        <v>935</v>
      </c>
      <c r="X384" s="78">
        <v>32</v>
      </c>
      <c r="Y384" s="78">
        <v>2845</v>
      </c>
      <c r="Z384" s="78">
        <v>5069</v>
      </c>
      <c r="AA384" s="78">
        <v>692</v>
      </c>
      <c r="AB384" s="78">
        <v>5</v>
      </c>
      <c r="AC384" s="78">
        <v>4025</v>
      </c>
    </row>
    <row r="385" spans="16:29" ht="16.5" customHeight="1">
      <c r="P385" s="360" t="s">
        <v>2263</v>
      </c>
      <c r="Q385" s="361"/>
      <c r="R385" s="78">
        <v>6537</v>
      </c>
      <c r="S385" s="78">
        <v>688</v>
      </c>
      <c r="T385" s="78">
        <v>20</v>
      </c>
      <c r="U385" s="78">
        <v>5394</v>
      </c>
      <c r="V385" s="78">
        <v>2687</v>
      </c>
      <c r="W385" s="78">
        <v>407</v>
      </c>
      <c r="X385" s="78">
        <v>11</v>
      </c>
      <c r="Y385" s="78">
        <v>2087</v>
      </c>
      <c r="Z385" s="78">
        <v>3850</v>
      </c>
      <c r="AA385" s="78">
        <v>281</v>
      </c>
      <c r="AB385" s="78">
        <v>9</v>
      </c>
      <c r="AC385" s="78">
        <v>3307</v>
      </c>
    </row>
    <row r="386" spans="16:29" ht="16.5" customHeight="1">
      <c r="P386" s="360" t="s">
        <v>2264</v>
      </c>
      <c r="Q386" s="361"/>
      <c r="R386" s="78">
        <v>7518</v>
      </c>
      <c r="S386" s="78">
        <v>333</v>
      </c>
      <c r="T386" s="78">
        <v>8</v>
      </c>
      <c r="U386" s="78">
        <v>6805</v>
      </c>
      <c r="V386" s="78">
        <v>2296</v>
      </c>
      <c r="W386" s="78">
        <v>180</v>
      </c>
      <c r="X386" s="78">
        <v>3</v>
      </c>
      <c r="Y386" s="78">
        <v>1983</v>
      </c>
      <c r="Z386" s="78">
        <v>5222</v>
      </c>
      <c r="AA386" s="78">
        <v>153</v>
      </c>
      <c r="AB386" s="78">
        <v>5</v>
      </c>
      <c r="AC386" s="78">
        <v>4822</v>
      </c>
    </row>
    <row r="387" spans="16:29" ht="16.5" customHeight="1" thickBot="1">
      <c r="P387" s="128"/>
      <c r="Q387" s="129"/>
      <c r="R387" s="108"/>
      <c r="S387" s="108"/>
      <c r="T387" s="108"/>
      <c r="U387" s="108"/>
      <c r="V387" s="108"/>
      <c r="W387" s="108"/>
      <c r="X387" s="108"/>
      <c r="Y387" s="108"/>
      <c r="Z387" s="108"/>
      <c r="AA387" s="108"/>
      <c r="AB387" s="108"/>
      <c r="AC387" s="108"/>
    </row>
    <row r="388" spans="16:29" ht="16.5" customHeight="1" thickTop="1">
      <c r="P388" s="18" t="s">
        <v>2451</v>
      </c>
    </row>
    <row r="389" spans="16:29" ht="16.5" customHeight="1">
      <c r="P389" s="18" t="s">
        <v>2450</v>
      </c>
    </row>
  </sheetData>
  <mergeCells count="406">
    <mergeCell ref="B307:D307"/>
    <mergeCell ref="B308:D308"/>
    <mergeCell ref="B67:C67"/>
    <mergeCell ref="B68:C68"/>
    <mergeCell ref="B69:C69"/>
    <mergeCell ref="B294:D296"/>
    <mergeCell ref="B297:D297"/>
    <mergeCell ref="B298:D298"/>
    <mergeCell ref="B299:D299"/>
    <mergeCell ref="B300:D300"/>
    <mergeCell ref="B301:D301"/>
    <mergeCell ref="B280:E280"/>
    <mergeCell ref="B281:E281"/>
    <mergeCell ref="B275:E275"/>
    <mergeCell ref="B274:E274"/>
    <mergeCell ref="B273:E273"/>
    <mergeCell ref="D234:D235"/>
    <mergeCell ref="B302:D302"/>
    <mergeCell ref="B303:D303"/>
    <mergeCell ref="B304:D304"/>
    <mergeCell ref="B305:D305"/>
    <mergeCell ref="B306:D306"/>
    <mergeCell ref="B58:C58"/>
    <mergeCell ref="B59:C59"/>
    <mergeCell ref="B60:C60"/>
    <mergeCell ref="B61:C61"/>
    <mergeCell ref="B62:C62"/>
    <mergeCell ref="B63:C63"/>
    <mergeCell ref="B64:C64"/>
    <mergeCell ref="B65:C65"/>
    <mergeCell ref="B66:C66"/>
    <mergeCell ref="B49:C49"/>
    <mergeCell ref="B50:C50"/>
    <mergeCell ref="B51:C51"/>
    <mergeCell ref="B52:C52"/>
    <mergeCell ref="B53:C53"/>
    <mergeCell ref="B54:C54"/>
    <mergeCell ref="B55:C55"/>
    <mergeCell ref="B56:C56"/>
    <mergeCell ref="B57:C57"/>
    <mergeCell ref="B40:C40"/>
    <mergeCell ref="B41:C41"/>
    <mergeCell ref="B42:C42"/>
    <mergeCell ref="B43:C43"/>
    <mergeCell ref="B44:C44"/>
    <mergeCell ref="B45:C45"/>
    <mergeCell ref="B46:C46"/>
    <mergeCell ref="B47:C47"/>
    <mergeCell ref="B48:C48"/>
    <mergeCell ref="B31:C31"/>
    <mergeCell ref="B32:C32"/>
    <mergeCell ref="B33:C33"/>
    <mergeCell ref="B34:C34"/>
    <mergeCell ref="B35:C35"/>
    <mergeCell ref="B36:C36"/>
    <mergeCell ref="B37:C37"/>
    <mergeCell ref="B38:C38"/>
    <mergeCell ref="B39:C39"/>
    <mergeCell ref="B22:C22"/>
    <mergeCell ref="B23:C23"/>
    <mergeCell ref="B24:C24"/>
    <mergeCell ref="B25:C25"/>
    <mergeCell ref="B26:C26"/>
    <mergeCell ref="B27:C27"/>
    <mergeCell ref="B28:C28"/>
    <mergeCell ref="B29:C29"/>
    <mergeCell ref="B30:C30"/>
    <mergeCell ref="B13:C13"/>
    <mergeCell ref="B14:C14"/>
    <mergeCell ref="B15:C15"/>
    <mergeCell ref="B16:C16"/>
    <mergeCell ref="B17:C17"/>
    <mergeCell ref="B18:C18"/>
    <mergeCell ref="B19:C19"/>
    <mergeCell ref="B20:C20"/>
    <mergeCell ref="B21:C21"/>
    <mergeCell ref="B4:C4"/>
    <mergeCell ref="B5:C5"/>
    <mergeCell ref="B6:C6"/>
    <mergeCell ref="B7:C7"/>
    <mergeCell ref="B8:C8"/>
    <mergeCell ref="B9:C9"/>
    <mergeCell ref="B10:C10"/>
    <mergeCell ref="B11:C11"/>
    <mergeCell ref="B12:C12"/>
    <mergeCell ref="U350:U353"/>
    <mergeCell ref="V350:X351"/>
    <mergeCell ref="Y350:AA351"/>
    <mergeCell ref="AB350:AC351"/>
    <mergeCell ref="AC352:AC353"/>
    <mergeCell ref="AB352:AB353"/>
    <mergeCell ref="AA352:AA353"/>
    <mergeCell ref="Z352:Z353"/>
    <mergeCell ref="Y352:Y353"/>
    <mergeCell ref="X352:X353"/>
    <mergeCell ref="W352:W353"/>
    <mergeCell ref="V352:V353"/>
    <mergeCell ref="B338:C338"/>
    <mergeCell ref="B339:C339"/>
    <mergeCell ref="P372:Q372"/>
    <mergeCell ref="P371:Q371"/>
    <mergeCell ref="B340:C340"/>
    <mergeCell ref="B341:C341"/>
    <mergeCell ref="B342:C342"/>
    <mergeCell ref="B343:C343"/>
    <mergeCell ref="B344:C344"/>
    <mergeCell ref="G350:G353"/>
    <mergeCell ref="F350:F353"/>
    <mergeCell ref="C364:C367"/>
    <mergeCell ref="H352:H353"/>
    <mergeCell ref="L352:L353"/>
    <mergeCell ref="M352:M353"/>
    <mergeCell ref="K365:K367"/>
    <mergeCell ref="L365:L367"/>
    <mergeCell ref="M365:M367"/>
    <mergeCell ref="N365:N367"/>
    <mergeCell ref="N352:N353"/>
    <mergeCell ref="O352:O353"/>
    <mergeCell ref="H350:J351"/>
    <mergeCell ref="K350:M351"/>
    <mergeCell ref="B364:B367"/>
    <mergeCell ref="AB313:AB315"/>
    <mergeCell ref="AA313:AA315"/>
    <mergeCell ref="Z313:Z315"/>
    <mergeCell ref="G332:G334"/>
    <mergeCell ref="D332:D334"/>
    <mergeCell ref="E332:E334"/>
    <mergeCell ref="F332:F334"/>
    <mergeCell ref="B335:C335"/>
    <mergeCell ref="B336:C336"/>
    <mergeCell ref="P332:R332"/>
    <mergeCell ref="P334:R334"/>
    <mergeCell ref="P317:T317"/>
    <mergeCell ref="P318:T318"/>
    <mergeCell ref="B332:C334"/>
    <mergeCell ref="B313:E315"/>
    <mergeCell ref="I313:I315"/>
    <mergeCell ref="H313:H315"/>
    <mergeCell ref="G313:G315"/>
    <mergeCell ref="F313:F315"/>
    <mergeCell ref="P313:T315"/>
    <mergeCell ref="W313:W315"/>
    <mergeCell ref="V313:V315"/>
    <mergeCell ref="U313:U315"/>
    <mergeCell ref="AA269:AA271"/>
    <mergeCell ref="W269:Z269"/>
    <mergeCell ref="B326:E326"/>
    <mergeCell ref="B321:E321"/>
    <mergeCell ref="B322:E322"/>
    <mergeCell ref="B323:E323"/>
    <mergeCell ref="B324:E324"/>
    <mergeCell ref="B325:E325"/>
    <mergeCell ref="B317:E317"/>
    <mergeCell ref="B316:E316"/>
    <mergeCell ref="B318:E318"/>
    <mergeCell ref="B319:E319"/>
    <mergeCell ref="B320:E320"/>
    <mergeCell ref="P319:T319"/>
    <mergeCell ref="P320:T320"/>
    <mergeCell ref="P321:T321"/>
    <mergeCell ref="P322:T322"/>
    <mergeCell ref="P323:T323"/>
    <mergeCell ref="H269:H271"/>
    <mergeCell ref="G269:G271"/>
    <mergeCell ref="F269:F271"/>
    <mergeCell ref="B269:E271"/>
    <mergeCell ref="Y313:Y315"/>
    <mergeCell ref="X313:X315"/>
    <mergeCell ref="AA294:AA295"/>
    <mergeCell ref="Z294:Z295"/>
    <mergeCell ref="Y294:Y295"/>
    <mergeCell ref="X294:X295"/>
    <mergeCell ref="W294:W295"/>
    <mergeCell ref="V294:V295"/>
    <mergeCell ref="U294:U295"/>
    <mergeCell ref="T294:T295"/>
    <mergeCell ref="E294:E296"/>
    <mergeCell ref="P294:S295"/>
    <mergeCell ref="P274:S274"/>
    <mergeCell ref="P277:S277"/>
    <mergeCell ref="P276:S276"/>
    <mergeCell ref="P281:S281"/>
    <mergeCell ref="B279:E279"/>
    <mergeCell ref="P288:S288"/>
    <mergeCell ref="P287:S287"/>
    <mergeCell ref="P286:S286"/>
    <mergeCell ref="P285:S285"/>
    <mergeCell ref="P278:S278"/>
    <mergeCell ref="P284:S284"/>
    <mergeCell ref="P283:S283"/>
    <mergeCell ref="P282:S282"/>
    <mergeCell ref="B282:E282"/>
    <mergeCell ref="U269:U271"/>
    <mergeCell ref="V269:V271"/>
    <mergeCell ref="W270:W271"/>
    <mergeCell ref="N204:N205"/>
    <mergeCell ref="O204:O205"/>
    <mergeCell ref="N203:O203"/>
    <mergeCell ref="C233:C235"/>
    <mergeCell ref="D233:J233"/>
    <mergeCell ref="K233:K235"/>
    <mergeCell ref="H234:H235"/>
    <mergeCell ref="I234:I235"/>
    <mergeCell ref="J234:J235"/>
    <mergeCell ref="D204:D205"/>
    <mergeCell ref="T233:T234"/>
    <mergeCell ref="S203:W203"/>
    <mergeCell ref="P248:S248"/>
    <mergeCell ref="P247:S247"/>
    <mergeCell ref="P246:S246"/>
    <mergeCell ref="P269:S271"/>
    <mergeCell ref="T269:T271"/>
    <mergeCell ref="P212:R212"/>
    <mergeCell ref="P213:R213"/>
    <mergeCell ref="P214:R214"/>
    <mergeCell ref="P215:R215"/>
    <mergeCell ref="X203:AB203"/>
    <mergeCell ref="S204:S205"/>
    <mergeCell ref="T204:T205"/>
    <mergeCell ref="U204:U205"/>
    <mergeCell ref="V204:V205"/>
    <mergeCell ref="W204:W205"/>
    <mergeCell ref="X204:X205"/>
    <mergeCell ref="Y204:Y205"/>
    <mergeCell ref="Z204:Z205"/>
    <mergeCell ref="AA204:AA205"/>
    <mergeCell ref="AB204:AB205"/>
    <mergeCell ref="Y152:Y160"/>
    <mergeCell ref="X152:X160"/>
    <mergeCell ref="W152:W160"/>
    <mergeCell ref="F152:V152"/>
    <mergeCell ref="G153:K153"/>
    <mergeCell ref="L153:V153"/>
    <mergeCell ref="F153:F160"/>
    <mergeCell ref="G154:G160"/>
    <mergeCell ref="L154:L160"/>
    <mergeCell ref="V124:W124"/>
    <mergeCell ref="V125:W125"/>
    <mergeCell ref="V128:W128"/>
    <mergeCell ref="V131:W131"/>
    <mergeCell ref="B138:L138"/>
    <mergeCell ref="V117:W117"/>
    <mergeCell ref="V121:W121"/>
    <mergeCell ref="V122:W122"/>
    <mergeCell ref="V120:W120"/>
    <mergeCell ref="V123:W123"/>
    <mergeCell ref="O138:O141"/>
    <mergeCell ref="P138:P141"/>
    <mergeCell ref="B139:B141"/>
    <mergeCell ref="C140:C141"/>
    <mergeCell ref="D140:D141"/>
    <mergeCell ref="E140:E141"/>
    <mergeCell ref="F140:F141"/>
    <mergeCell ref="H140:H141"/>
    <mergeCell ref="I140:I141"/>
    <mergeCell ref="G140:G141"/>
    <mergeCell ref="J140:J141"/>
    <mergeCell ref="K140:K141"/>
    <mergeCell ref="L140:L141"/>
    <mergeCell ref="M138:M141"/>
    <mergeCell ref="V112:W112"/>
    <mergeCell ref="V114:W114"/>
    <mergeCell ref="V115:W115"/>
    <mergeCell ref="L74:M76"/>
    <mergeCell ref="J74:K76"/>
    <mergeCell ref="N74:N76"/>
    <mergeCell ref="O74:O76"/>
    <mergeCell ref="V116:W116"/>
    <mergeCell ref="V104:W104"/>
    <mergeCell ref="V105:W105"/>
    <mergeCell ref="V107:W107"/>
    <mergeCell ref="V109:W109"/>
    <mergeCell ref="V113:W113"/>
    <mergeCell ref="O90:O91"/>
    <mergeCell ref="N90:N91"/>
    <mergeCell ref="M90:M91"/>
    <mergeCell ref="L90:L91"/>
    <mergeCell ref="K90:K91"/>
    <mergeCell ref="J90:J91"/>
    <mergeCell ref="Q94:R94"/>
    <mergeCell ref="Q98:R98"/>
    <mergeCell ref="Q97:R97"/>
    <mergeCell ref="Q85:R85"/>
    <mergeCell ref="Q86:R86"/>
    <mergeCell ref="Q87:R87"/>
    <mergeCell ref="Q77:R77"/>
    <mergeCell ref="Q78:R78"/>
    <mergeCell ref="Q74:R76"/>
    <mergeCell ref="S74:T74"/>
    <mergeCell ref="U74:W74"/>
    <mergeCell ref="X74:Y74"/>
    <mergeCell ref="W75:W76"/>
    <mergeCell ref="X75:X76"/>
    <mergeCell ref="Y75:Y76"/>
    <mergeCell ref="V75:V76"/>
    <mergeCell ref="U75:U76"/>
    <mergeCell ref="T75:T76"/>
    <mergeCell ref="S75:S76"/>
    <mergeCell ref="Q79:R79"/>
    <mergeCell ref="Q80:R80"/>
    <mergeCell ref="Q82:R82"/>
    <mergeCell ref="Q81:R81"/>
    <mergeCell ref="Q84:R84"/>
    <mergeCell ref="Q83:R83"/>
    <mergeCell ref="Q88:R88"/>
    <mergeCell ref="Q89:R89"/>
    <mergeCell ref="Q96:R96"/>
    <mergeCell ref="P203:R205"/>
    <mergeCell ref="P206:R206"/>
    <mergeCell ref="P207:R207"/>
    <mergeCell ref="P209:R209"/>
    <mergeCell ref="P210:R210"/>
    <mergeCell ref="P211:R211"/>
    <mergeCell ref="P208:Q208"/>
    <mergeCell ref="Q95:R95"/>
    <mergeCell ref="P245:S245"/>
    <mergeCell ref="P243:R243"/>
    <mergeCell ref="P242:S242"/>
    <mergeCell ref="P241:S241"/>
    <mergeCell ref="D365:D367"/>
    <mergeCell ref="Q90:R90"/>
    <mergeCell ref="Q91:R91"/>
    <mergeCell ref="Q92:R92"/>
    <mergeCell ref="Q93:R93"/>
    <mergeCell ref="B276:E276"/>
    <mergeCell ref="B277:E277"/>
    <mergeCell ref="B272:E272"/>
    <mergeCell ref="B203:B205"/>
    <mergeCell ref="G294:G296"/>
    <mergeCell ref="B152:D160"/>
    <mergeCell ref="E152:E160"/>
    <mergeCell ref="F294:F296"/>
    <mergeCell ref="P297:S297"/>
    <mergeCell ref="P298:S298"/>
    <mergeCell ref="P299:S299"/>
    <mergeCell ref="P300:S300"/>
    <mergeCell ref="B337:C337"/>
    <mergeCell ref="P273:S273"/>
    <mergeCell ref="P275:S275"/>
    <mergeCell ref="AC365:AC366"/>
    <mergeCell ref="AB365:AB366"/>
    <mergeCell ref="AA365:AA366"/>
    <mergeCell ref="Z365:Z366"/>
    <mergeCell ref="Y365:Y366"/>
    <mergeCell ref="X365:X366"/>
    <mergeCell ref="V365:V366"/>
    <mergeCell ref="U365:U366"/>
    <mergeCell ref="T365:T366"/>
    <mergeCell ref="W365:W366"/>
    <mergeCell ref="E365:I365"/>
    <mergeCell ref="D364:J364"/>
    <mergeCell ref="K364:N364"/>
    <mergeCell ref="H366:H367"/>
    <mergeCell ref="G366:G367"/>
    <mergeCell ref="F366:F367"/>
    <mergeCell ref="E366:E367"/>
    <mergeCell ref="I366:I367"/>
    <mergeCell ref="J365:J367"/>
    <mergeCell ref="P236:S236"/>
    <mergeCell ref="P237:S237"/>
    <mergeCell ref="T350:T353"/>
    <mergeCell ref="P355:S355"/>
    <mergeCell ref="P350:S353"/>
    <mergeCell ref="P368:Q368"/>
    <mergeCell ref="P374:Q374"/>
    <mergeCell ref="P378:Q378"/>
    <mergeCell ref="P386:Q386"/>
    <mergeCell ref="P385:Q385"/>
    <mergeCell ref="P384:Q384"/>
    <mergeCell ref="P377:Q377"/>
    <mergeCell ref="P383:Q383"/>
    <mergeCell ref="P370:Q370"/>
    <mergeCell ref="P373:Q373"/>
    <mergeCell ref="P380:Q380"/>
    <mergeCell ref="P379:Q379"/>
    <mergeCell ref="P376:Q376"/>
    <mergeCell ref="P382:Q382"/>
    <mergeCell ref="P364:Q366"/>
    <mergeCell ref="S365:S366"/>
    <mergeCell ref="R365:R366"/>
    <mergeCell ref="P240:S240"/>
    <mergeCell ref="P239:S239"/>
    <mergeCell ref="P238:S238"/>
    <mergeCell ref="P244:S244"/>
    <mergeCell ref="N138:N141"/>
    <mergeCell ref="C139:L139"/>
    <mergeCell ref="B357:E357"/>
    <mergeCell ref="B355:E355"/>
    <mergeCell ref="B350:E353"/>
    <mergeCell ref="P357:S357"/>
    <mergeCell ref="N350:O351"/>
    <mergeCell ref="I352:I353"/>
    <mergeCell ref="J352:J353"/>
    <mergeCell ref="K352:K353"/>
    <mergeCell ref="F234:F235"/>
    <mergeCell ref="G234:G235"/>
    <mergeCell ref="C203:D203"/>
    <mergeCell ref="C204:C205"/>
    <mergeCell ref="E203:M203"/>
    <mergeCell ref="M204:M205"/>
    <mergeCell ref="E204:L204"/>
    <mergeCell ref="P280:S280"/>
    <mergeCell ref="P279:S279"/>
    <mergeCell ref="B278:E278"/>
    <mergeCell ref="B233:B235"/>
    <mergeCell ref="P233:S234"/>
  </mergeCells>
  <phoneticPr fontId="1"/>
  <pageMargins left="0" right="0" top="0" bottom="0.39370078740157483" header="0" footer="0.19685039370078741"/>
  <pageSetup paperSize="9" scale="72" fitToHeight="0" pageOrder="overThenDown" orientation="portrait" r:id="rId1"/>
  <rowBreaks count="4" manualBreakCount="4">
    <brk id="70" max="32" man="1"/>
    <brk id="134" max="16383" man="1"/>
    <brk id="199" max="32" man="1"/>
    <brk id="328" max="32" man="1"/>
  </rowBreaks>
  <colBreaks count="1" manualBreakCount="1">
    <brk id="15" max="833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4D9C7A-1FDE-4DDA-8C4E-B30D366E727D}">
  <dimension ref="A1:Q117"/>
  <sheetViews>
    <sheetView tabSelected="1" view="pageBreakPreview" zoomScale="60" zoomScaleNormal="80" workbookViewId="0">
      <selection activeCell="T40" sqref="T40"/>
    </sheetView>
  </sheetViews>
  <sheetFormatPr defaultColWidth="3" defaultRowHeight="16.5" customHeight="1"/>
  <cols>
    <col min="1" max="1" width="2.83203125" style="2" customWidth="1"/>
    <col min="2" max="8" width="17.33203125" style="2" customWidth="1"/>
    <col min="9" max="16" width="15.25" style="2" customWidth="1"/>
    <col min="17" max="17" width="2.83203125" style="2" customWidth="1"/>
    <col min="18" max="18" width="3" style="2"/>
    <col min="19" max="19" width="5.25" style="2" bestFit="1" customWidth="1"/>
    <col min="20" max="20" width="3" style="2"/>
    <col min="21" max="21" width="4.33203125" style="2" bestFit="1" customWidth="1"/>
    <col min="22" max="22" width="3" style="2"/>
    <col min="23" max="23" width="5.25" style="2" bestFit="1" customWidth="1"/>
    <col min="24" max="24" width="3.5" style="2" bestFit="1" customWidth="1"/>
    <col min="25" max="25" width="4.33203125" style="2" bestFit="1" customWidth="1"/>
    <col min="26" max="26" width="3.5" style="2" bestFit="1" customWidth="1"/>
    <col min="27" max="16384" width="3" style="2"/>
  </cols>
  <sheetData>
    <row r="1" spans="1:17" ht="16.5" customHeight="1">
      <c r="A1" s="1" t="str">
        <f>VALUE(SUBSTITUTE('10～33'!AE329,'6・7'!$A$2,""))+1&amp;" Ｂ 人口"</f>
        <v>20 Ｂ 人口</v>
      </c>
      <c r="B1" s="1"/>
      <c r="C1" s="1"/>
      <c r="Q1" s="3" t="str">
        <f>"Ｂ 人口 "&amp;VALUE(SUBSTITUTE(A1,"Ｂ 人口",""))+1</f>
        <v>Ｂ 人口 21</v>
      </c>
    </row>
    <row r="2" spans="1:17" ht="16.5" customHeight="1">
      <c r="B2" s="4" t="s">
        <v>2424</v>
      </c>
      <c r="N2" s="3"/>
    </row>
    <row r="3" spans="1:17" ht="16.5" customHeight="1" thickBot="1">
      <c r="B3" s="4"/>
      <c r="N3" s="3"/>
      <c r="P3" s="3" t="s">
        <v>77</v>
      </c>
    </row>
    <row r="4" spans="1:17" ht="16.5" customHeight="1" thickTop="1">
      <c r="B4" s="345" t="s">
        <v>331</v>
      </c>
      <c r="C4" s="353" t="s">
        <v>2380</v>
      </c>
      <c r="D4" s="344" t="s">
        <v>392</v>
      </c>
      <c r="E4" s="410" t="s">
        <v>407</v>
      </c>
      <c r="F4" s="446"/>
      <c r="G4" s="446"/>
      <c r="H4" s="446"/>
      <c r="I4" s="446"/>
      <c r="J4" s="446"/>
      <c r="K4" s="446"/>
      <c r="L4" s="446"/>
      <c r="M4" s="446"/>
      <c r="N4" s="446"/>
      <c r="O4" s="446"/>
      <c r="P4" s="447"/>
    </row>
    <row r="5" spans="1:17" ht="16.5" customHeight="1">
      <c r="B5" s="347"/>
      <c r="C5" s="354"/>
      <c r="D5" s="346"/>
      <c r="E5" s="448" t="s">
        <v>2269</v>
      </c>
      <c r="F5" s="448"/>
      <c r="G5" s="448"/>
      <c r="H5" s="448"/>
      <c r="I5" s="363" t="s">
        <v>412</v>
      </c>
      <c r="J5" s="363" t="s">
        <v>413</v>
      </c>
      <c r="K5" s="363" t="s">
        <v>414</v>
      </c>
      <c r="L5" s="363" t="s">
        <v>415</v>
      </c>
      <c r="M5" s="363" t="s">
        <v>416</v>
      </c>
      <c r="N5" s="363" t="s">
        <v>417</v>
      </c>
      <c r="O5" s="363" t="s">
        <v>418</v>
      </c>
      <c r="P5" s="363" t="s">
        <v>2381</v>
      </c>
    </row>
    <row r="6" spans="1:17" ht="16.5" customHeight="1">
      <c r="B6" s="347"/>
      <c r="C6" s="354"/>
      <c r="D6" s="346"/>
      <c r="E6" s="363" t="s">
        <v>2282</v>
      </c>
      <c r="F6" s="363" t="s">
        <v>2378</v>
      </c>
      <c r="G6" s="363" t="s">
        <v>2379</v>
      </c>
      <c r="H6" s="363" t="s">
        <v>436</v>
      </c>
      <c r="I6" s="363"/>
      <c r="J6" s="363"/>
      <c r="K6" s="363"/>
      <c r="L6" s="363"/>
      <c r="M6" s="363"/>
      <c r="N6" s="363"/>
      <c r="O6" s="363"/>
      <c r="P6" s="363"/>
    </row>
    <row r="7" spans="1:17" ht="16.5" customHeight="1">
      <c r="B7" s="347"/>
      <c r="C7" s="354"/>
      <c r="D7" s="346"/>
      <c r="E7" s="363"/>
      <c r="F7" s="363"/>
      <c r="G7" s="363"/>
      <c r="H7" s="363"/>
      <c r="I7" s="363"/>
      <c r="J7" s="363"/>
      <c r="K7" s="363"/>
      <c r="L7" s="363"/>
      <c r="M7" s="363"/>
      <c r="N7" s="363"/>
      <c r="O7" s="363"/>
      <c r="P7" s="363"/>
    </row>
    <row r="8" spans="1:17" ht="16.5" customHeight="1">
      <c r="B8" s="349"/>
      <c r="C8" s="343"/>
      <c r="D8" s="348"/>
      <c r="E8" s="363"/>
      <c r="F8" s="363"/>
      <c r="G8" s="363"/>
      <c r="H8" s="363"/>
      <c r="I8" s="363"/>
      <c r="J8" s="363"/>
      <c r="K8" s="363"/>
      <c r="L8" s="363"/>
      <c r="M8" s="363"/>
      <c r="N8" s="363"/>
      <c r="O8" s="363"/>
      <c r="P8" s="363"/>
    </row>
    <row r="9" spans="1:17" ht="16.5" customHeight="1">
      <c r="B9" s="19"/>
      <c r="C9" s="56"/>
      <c r="D9" s="56"/>
    </row>
    <row r="10" spans="1:17" ht="16.5" customHeight="1">
      <c r="B10" s="57" t="s">
        <v>6</v>
      </c>
      <c r="C10" s="201">
        <v>116969</v>
      </c>
      <c r="D10" s="201">
        <v>64133</v>
      </c>
      <c r="E10" s="201">
        <v>62093</v>
      </c>
      <c r="F10" s="201">
        <v>54505</v>
      </c>
      <c r="G10" s="201">
        <v>5010</v>
      </c>
      <c r="H10" s="201">
        <v>1512</v>
      </c>
      <c r="I10" s="201">
        <v>1443</v>
      </c>
      <c r="J10" s="201">
        <v>113</v>
      </c>
      <c r="K10" s="201">
        <v>40</v>
      </c>
      <c r="L10" s="201">
        <v>6583</v>
      </c>
      <c r="M10" s="201">
        <v>12768</v>
      </c>
      <c r="N10" s="201">
        <v>335</v>
      </c>
      <c r="O10" s="201">
        <v>654</v>
      </c>
      <c r="P10" s="201">
        <v>3657</v>
      </c>
    </row>
    <row r="11" spans="1:17" ht="16.5" customHeight="1">
      <c r="B11" s="49" t="s">
        <v>42</v>
      </c>
      <c r="C11" s="202">
        <v>76430</v>
      </c>
      <c r="D11" s="202">
        <v>42114</v>
      </c>
      <c r="E11" s="202">
        <v>40721</v>
      </c>
      <c r="F11" s="202">
        <v>35719</v>
      </c>
      <c r="G11" s="202">
        <v>3307</v>
      </c>
      <c r="H11" s="202">
        <v>989</v>
      </c>
      <c r="I11" s="202">
        <v>780</v>
      </c>
      <c r="J11" s="202">
        <v>78</v>
      </c>
      <c r="K11" s="202">
        <v>24</v>
      </c>
      <c r="L11" s="202">
        <v>4389</v>
      </c>
      <c r="M11" s="202">
        <v>7437</v>
      </c>
      <c r="N11" s="202">
        <v>248</v>
      </c>
      <c r="O11" s="202">
        <v>499</v>
      </c>
      <c r="P11" s="202">
        <v>2194</v>
      </c>
    </row>
    <row r="12" spans="1:17" ht="16.5" customHeight="1">
      <c r="B12" s="49" t="s">
        <v>43</v>
      </c>
      <c r="C12" s="202">
        <v>24940</v>
      </c>
      <c r="D12" s="202">
        <v>14007</v>
      </c>
      <c r="E12" s="202">
        <v>13575</v>
      </c>
      <c r="F12" s="202">
        <v>12180</v>
      </c>
      <c r="G12" s="202">
        <v>881</v>
      </c>
      <c r="H12" s="202">
        <v>280</v>
      </c>
      <c r="I12" s="202">
        <v>207</v>
      </c>
      <c r="J12" s="202">
        <v>34</v>
      </c>
      <c r="K12" s="202">
        <v>10</v>
      </c>
      <c r="L12" s="202">
        <v>1239</v>
      </c>
      <c r="M12" s="202">
        <v>3927</v>
      </c>
      <c r="N12" s="202">
        <v>54</v>
      </c>
      <c r="O12" s="202">
        <v>100</v>
      </c>
      <c r="P12" s="202">
        <v>1007</v>
      </c>
    </row>
    <row r="13" spans="1:17" ht="16.5" customHeight="1">
      <c r="B13" s="49" t="s">
        <v>44</v>
      </c>
      <c r="C13" s="202">
        <v>12876</v>
      </c>
      <c r="D13" s="202">
        <v>6745</v>
      </c>
      <c r="E13" s="202">
        <v>6546</v>
      </c>
      <c r="F13" s="202">
        <v>5644</v>
      </c>
      <c r="G13" s="202">
        <v>606</v>
      </c>
      <c r="H13" s="202">
        <v>177</v>
      </c>
      <c r="I13" s="202">
        <v>269</v>
      </c>
      <c r="J13" s="202">
        <v>1</v>
      </c>
      <c r="K13" s="202">
        <v>2</v>
      </c>
      <c r="L13" s="202">
        <v>827</v>
      </c>
      <c r="M13" s="202">
        <v>1223</v>
      </c>
      <c r="N13" s="202">
        <v>33</v>
      </c>
      <c r="O13" s="202">
        <v>51</v>
      </c>
      <c r="P13" s="202">
        <v>390</v>
      </c>
    </row>
    <row r="14" spans="1:17" ht="16.5" customHeight="1">
      <c r="B14" s="49" t="s">
        <v>45</v>
      </c>
      <c r="C14" s="202">
        <v>2723</v>
      </c>
      <c r="D14" s="202">
        <v>1267</v>
      </c>
      <c r="E14" s="202">
        <v>1251</v>
      </c>
      <c r="F14" s="202">
        <v>962</v>
      </c>
      <c r="G14" s="202">
        <v>216</v>
      </c>
      <c r="H14" s="202">
        <v>66</v>
      </c>
      <c r="I14" s="202">
        <v>187</v>
      </c>
      <c r="J14" s="88">
        <v>0</v>
      </c>
      <c r="K14" s="202">
        <v>4</v>
      </c>
      <c r="L14" s="202">
        <v>128</v>
      </c>
      <c r="M14" s="202">
        <v>181</v>
      </c>
      <c r="N14" s="88">
        <v>0</v>
      </c>
      <c r="O14" s="202">
        <v>4</v>
      </c>
      <c r="P14" s="202">
        <v>66</v>
      </c>
    </row>
    <row r="15" spans="1:17" ht="16.5" customHeight="1">
      <c r="B15" s="49" t="s">
        <v>46</v>
      </c>
      <c r="C15" s="202"/>
      <c r="D15" s="202"/>
      <c r="E15" s="202"/>
      <c r="F15" s="202"/>
      <c r="G15" s="202"/>
      <c r="H15" s="202"/>
      <c r="I15" s="202"/>
      <c r="J15" s="202"/>
      <c r="K15" s="202"/>
      <c r="L15" s="202"/>
      <c r="M15" s="202"/>
      <c r="N15" s="202"/>
      <c r="O15" s="202"/>
      <c r="P15" s="202"/>
    </row>
    <row r="16" spans="1:17" ht="16.5" customHeight="1">
      <c r="B16" s="64" t="s">
        <v>24</v>
      </c>
      <c r="C16" s="202">
        <v>7799</v>
      </c>
      <c r="D16" s="202">
        <v>4234</v>
      </c>
      <c r="E16" s="202">
        <v>4078</v>
      </c>
      <c r="F16" s="202">
        <v>3652</v>
      </c>
      <c r="G16" s="202">
        <v>284</v>
      </c>
      <c r="H16" s="202">
        <v>64</v>
      </c>
      <c r="I16" s="202">
        <v>43</v>
      </c>
      <c r="J16" s="202">
        <v>3</v>
      </c>
      <c r="K16" s="202">
        <v>2</v>
      </c>
      <c r="L16" s="202">
        <v>512</v>
      </c>
      <c r="M16" s="202">
        <v>731</v>
      </c>
      <c r="N16" s="202">
        <v>19</v>
      </c>
      <c r="O16" s="202">
        <v>44</v>
      </c>
      <c r="P16" s="202">
        <v>247</v>
      </c>
    </row>
    <row r="17" spans="2:16" ht="16.5" customHeight="1">
      <c r="B17" s="64" t="s">
        <v>25</v>
      </c>
      <c r="C17" s="202">
        <v>4859</v>
      </c>
      <c r="D17" s="202">
        <v>2790</v>
      </c>
      <c r="E17" s="202">
        <v>2705</v>
      </c>
      <c r="F17" s="202">
        <v>2342</v>
      </c>
      <c r="G17" s="202">
        <v>243</v>
      </c>
      <c r="H17" s="202">
        <v>61</v>
      </c>
      <c r="I17" s="202">
        <v>19</v>
      </c>
      <c r="J17" s="202">
        <v>22</v>
      </c>
      <c r="K17" s="202">
        <v>1</v>
      </c>
      <c r="L17" s="202">
        <v>345</v>
      </c>
      <c r="M17" s="202">
        <v>524</v>
      </c>
      <c r="N17" s="202">
        <v>11</v>
      </c>
      <c r="O17" s="202">
        <v>31</v>
      </c>
      <c r="P17" s="202">
        <v>149</v>
      </c>
    </row>
    <row r="18" spans="2:16" ht="16.5" customHeight="1">
      <c r="B18" s="64" t="s">
        <v>26</v>
      </c>
      <c r="C18" s="202">
        <v>845</v>
      </c>
      <c r="D18" s="202">
        <v>364</v>
      </c>
      <c r="E18" s="202">
        <v>341</v>
      </c>
      <c r="F18" s="202">
        <v>288</v>
      </c>
      <c r="G18" s="202">
        <v>39</v>
      </c>
      <c r="H18" s="202">
        <v>8</v>
      </c>
      <c r="I18" s="202">
        <v>9</v>
      </c>
      <c r="J18" s="202">
        <v>14</v>
      </c>
      <c r="K18" s="88">
        <v>0</v>
      </c>
      <c r="L18" s="202">
        <v>26</v>
      </c>
      <c r="M18" s="202">
        <v>87</v>
      </c>
      <c r="N18" s="88">
        <v>0</v>
      </c>
      <c r="O18" s="202">
        <v>9</v>
      </c>
      <c r="P18" s="202">
        <v>18</v>
      </c>
    </row>
    <row r="19" spans="2:16" ht="16.5" customHeight="1">
      <c r="B19" s="64" t="s">
        <v>27</v>
      </c>
      <c r="C19" s="202">
        <v>181</v>
      </c>
      <c r="D19" s="202">
        <v>64</v>
      </c>
      <c r="E19" s="202">
        <v>64</v>
      </c>
      <c r="F19" s="202">
        <v>48</v>
      </c>
      <c r="G19" s="202">
        <v>15</v>
      </c>
      <c r="H19" s="88">
        <v>0</v>
      </c>
      <c r="I19" s="202">
        <v>2</v>
      </c>
      <c r="J19" s="202">
        <v>4</v>
      </c>
      <c r="K19" s="88">
        <v>0</v>
      </c>
      <c r="L19" s="202">
        <v>1</v>
      </c>
      <c r="M19" s="202">
        <v>2</v>
      </c>
      <c r="N19" s="88">
        <v>0</v>
      </c>
      <c r="O19" s="88">
        <v>0</v>
      </c>
      <c r="P19" s="202">
        <v>4</v>
      </c>
    </row>
    <row r="20" spans="2:16" ht="16.5" customHeight="1">
      <c r="B20" s="64" t="s">
        <v>28</v>
      </c>
      <c r="C20" s="202">
        <v>2057</v>
      </c>
      <c r="D20" s="202">
        <v>1113</v>
      </c>
      <c r="E20" s="202">
        <v>1069</v>
      </c>
      <c r="F20" s="202">
        <v>945</v>
      </c>
      <c r="G20" s="202">
        <v>84</v>
      </c>
      <c r="H20" s="202">
        <v>33</v>
      </c>
      <c r="I20" s="202">
        <v>72</v>
      </c>
      <c r="J20" s="202">
        <v>2</v>
      </c>
      <c r="K20" s="88">
        <v>0</v>
      </c>
      <c r="L20" s="202">
        <v>79</v>
      </c>
      <c r="M20" s="202">
        <v>280</v>
      </c>
      <c r="N20" s="202">
        <v>6</v>
      </c>
      <c r="O20" s="202">
        <v>3</v>
      </c>
      <c r="P20" s="202">
        <v>74</v>
      </c>
    </row>
    <row r="21" spans="2:16" ht="16.5" customHeight="1">
      <c r="B21" s="64" t="s">
        <v>29</v>
      </c>
      <c r="C21" s="202">
        <v>2659</v>
      </c>
      <c r="D21" s="202">
        <v>1486</v>
      </c>
      <c r="E21" s="202">
        <v>1430</v>
      </c>
      <c r="F21" s="202">
        <v>1210</v>
      </c>
      <c r="G21" s="202">
        <v>115</v>
      </c>
      <c r="H21" s="202">
        <v>56</v>
      </c>
      <c r="I21" s="202">
        <v>61</v>
      </c>
      <c r="J21" s="202">
        <v>21</v>
      </c>
      <c r="K21" s="88">
        <v>0</v>
      </c>
      <c r="L21" s="202">
        <v>125</v>
      </c>
      <c r="M21" s="202">
        <v>315</v>
      </c>
      <c r="N21" s="202">
        <v>6</v>
      </c>
      <c r="O21" s="202">
        <v>9</v>
      </c>
      <c r="P21" s="202">
        <v>88</v>
      </c>
    </row>
    <row r="22" spans="2:16" ht="16.5" customHeight="1">
      <c r="B22" s="64" t="s">
        <v>30</v>
      </c>
      <c r="C22" s="202">
        <v>1453</v>
      </c>
      <c r="D22" s="202">
        <v>587</v>
      </c>
      <c r="E22" s="202">
        <v>572</v>
      </c>
      <c r="F22" s="202">
        <v>438</v>
      </c>
      <c r="G22" s="202">
        <v>85</v>
      </c>
      <c r="H22" s="202">
        <v>27</v>
      </c>
      <c r="I22" s="202">
        <v>55</v>
      </c>
      <c r="J22" s="88">
        <v>0</v>
      </c>
      <c r="K22" s="88">
        <v>0</v>
      </c>
      <c r="L22" s="202">
        <v>72</v>
      </c>
      <c r="M22" s="202">
        <v>103</v>
      </c>
      <c r="N22" s="88">
        <v>0</v>
      </c>
      <c r="O22" s="202">
        <v>1</v>
      </c>
      <c r="P22" s="202">
        <v>34</v>
      </c>
    </row>
    <row r="23" spans="2:16" ht="16.5" customHeight="1">
      <c r="B23" s="64" t="s">
        <v>31</v>
      </c>
      <c r="C23" s="202">
        <v>6321</v>
      </c>
      <c r="D23" s="202">
        <v>3605</v>
      </c>
      <c r="E23" s="202">
        <v>3505</v>
      </c>
      <c r="F23" s="202">
        <v>3122</v>
      </c>
      <c r="G23" s="202">
        <v>225</v>
      </c>
      <c r="H23" s="202">
        <v>79</v>
      </c>
      <c r="I23" s="202">
        <v>115</v>
      </c>
      <c r="J23" s="202">
        <v>1</v>
      </c>
      <c r="K23" s="202">
        <v>2</v>
      </c>
      <c r="L23" s="202">
        <v>327</v>
      </c>
      <c r="M23" s="202">
        <v>902</v>
      </c>
      <c r="N23" s="202">
        <v>24</v>
      </c>
      <c r="O23" s="202">
        <v>33</v>
      </c>
      <c r="P23" s="202">
        <v>220</v>
      </c>
    </row>
    <row r="24" spans="2:16" ht="16.5" customHeight="1">
      <c r="B24" s="64" t="s">
        <v>32</v>
      </c>
      <c r="C24" s="202">
        <v>627</v>
      </c>
      <c r="D24" s="202">
        <v>315</v>
      </c>
      <c r="E24" s="202">
        <v>307</v>
      </c>
      <c r="F24" s="202">
        <v>217</v>
      </c>
      <c r="G24" s="202">
        <v>54</v>
      </c>
      <c r="H24" s="202">
        <v>18</v>
      </c>
      <c r="I24" s="202">
        <v>35</v>
      </c>
      <c r="J24" s="88">
        <v>0</v>
      </c>
      <c r="K24" s="88">
        <v>0</v>
      </c>
      <c r="L24" s="202">
        <v>35</v>
      </c>
      <c r="M24" s="202">
        <v>38</v>
      </c>
      <c r="N24" s="202">
        <v>2</v>
      </c>
      <c r="O24" s="88">
        <v>0</v>
      </c>
      <c r="P24" s="202">
        <v>14</v>
      </c>
    </row>
    <row r="25" spans="2:16" ht="16.5" customHeight="1">
      <c r="B25" s="64" t="s">
        <v>33</v>
      </c>
      <c r="C25" s="202">
        <v>563</v>
      </c>
      <c r="D25" s="202">
        <v>314</v>
      </c>
      <c r="E25" s="202">
        <v>308</v>
      </c>
      <c r="F25" s="202">
        <v>221</v>
      </c>
      <c r="G25" s="202">
        <v>51</v>
      </c>
      <c r="H25" s="202">
        <v>19</v>
      </c>
      <c r="I25" s="202">
        <v>32</v>
      </c>
      <c r="J25" s="88">
        <v>0</v>
      </c>
      <c r="K25" s="88">
        <v>0</v>
      </c>
      <c r="L25" s="202">
        <v>37</v>
      </c>
      <c r="M25" s="202">
        <v>41</v>
      </c>
      <c r="N25" s="202">
        <v>1</v>
      </c>
      <c r="O25" s="202">
        <v>3</v>
      </c>
      <c r="P25" s="202">
        <v>10</v>
      </c>
    </row>
    <row r="26" spans="2:16" ht="16.5" customHeight="1">
      <c r="B26" s="64" t="s">
        <v>34</v>
      </c>
      <c r="C26" s="202">
        <v>3893</v>
      </c>
      <c r="D26" s="202">
        <v>2159</v>
      </c>
      <c r="E26" s="202">
        <v>2114</v>
      </c>
      <c r="F26" s="202">
        <v>1724</v>
      </c>
      <c r="G26" s="202">
        <v>236</v>
      </c>
      <c r="H26" s="202">
        <v>89</v>
      </c>
      <c r="I26" s="202">
        <v>109</v>
      </c>
      <c r="J26" s="88">
        <v>0</v>
      </c>
      <c r="K26" s="202">
        <v>3</v>
      </c>
      <c r="L26" s="202">
        <v>331</v>
      </c>
      <c r="M26" s="202">
        <v>321</v>
      </c>
      <c r="N26" s="202">
        <v>8</v>
      </c>
      <c r="O26" s="202">
        <v>14</v>
      </c>
      <c r="P26" s="202">
        <v>94</v>
      </c>
    </row>
    <row r="27" spans="2:16" ht="16.5" customHeight="1">
      <c r="B27" s="64" t="s">
        <v>35</v>
      </c>
      <c r="C27" s="202">
        <v>571</v>
      </c>
      <c r="D27" s="202">
        <v>284</v>
      </c>
      <c r="E27" s="202">
        <v>277</v>
      </c>
      <c r="F27" s="202">
        <v>195</v>
      </c>
      <c r="G27" s="202">
        <v>58</v>
      </c>
      <c r="H27" s="202">
        <v>23</v>
      </c>
      <c r="I27" s="202">
        <v>55</v>
      </c>
      <c r="J27" s="88">
        <v>0</v>
      </c>
      <c r="K27" s="202">
        <v>1</v>
      </c>
      <c r="L27" s="202">
        <v>37</v>
      </c>
      <c r="M27" s="202">
        <v>36</v>
      </c>
      <c r="N27" s="88">
        <v>0</v>
      </c>
      <c r="O27" s="202">
        <v>1</v>
      </c>
      <c r="P27" s="202">
        <v>16</v>
      </c>
    </row>
    <row r="28" spans="2:16" ht="16.5" customHeight="1">
      <c r="B28" s="64" t="s">
        <v>36</v>
      </c>
      <c r="C28" s="202">
        <v>251</v>
      </c>
      <c r="D28" s="202">
        <v>110</v>
      </c>
      <c r="E28" s="202">
        <v>105</v>
      </c>
      <c r="F28" s="202">
        <v>64</v>
      </c>
      <c r="G28" s="202">
        <v>25</v>
      </c>
      <c r="H28" s="202">
        <v>16</v>
      </c>
      <c r="I28" s="202">
        <v>34</v>
      </c>
      <c r="J28" s="88">
        <v>0</v>
      </c>
      <c r="K28" s="88">
        <v>0</v>
      </c>
      <c r="L28" s="202">
        <v>17</v>
      </c>
      <c r="M28" s="202">
        <v>10</v>
      </c>
      <c r="N28" s="88">
        <v>0</v>
      </c>
      <c r="O28" s="88">
        <v>0</v>
      </c>
      <c r="P28" s="202">
        <v>2</v>
      </c>
    </row>
    <row r="29" spans="2:16" ht="16.5" customHeight="1">
      <c r="B29" s="64" t="s">
        <v>37</v>
      </c>
      <c r="C29" s="202">
        <v>1158</v>
      </c>
      <c r="D29" s="202">
        <v>585</v>
      </c>
      <c r="E29" s="202">
        <v>570</v>
      </c>
      <c r="F29" s="202">
        <v>415</v>
      </c>
      <c r="G29" s="202">
        <v>96</v>
      </c>
      <c r="H29" s="202">
        <v>42</v>
      </c>
      <c r="I29" s="202">
        <v>65</v>
      </c>
      <c r="J29" s="88">
        <v>0</v>
      </c>
      <c r="K29" s="202">
        <v>2</v>
      </c>
      <c r="L29" s="202">
        <v>56</v>
      </c>
      <c r="M29" s="202">
        <v>112</v>
      </c>
      <c r="N29" s="88">
        <v>0</v>
      </c>
      <c r="O29" s="202">
        <v>2</v>
      </c>
      <c r="P29" s="202">
        <v>19</v>
      </c>
    </row>
    <row r="30" spans="2:16" ht="16.5" customHeight="1">
      <c r="B30" s="64" t="s">
        <v>38</v>
      </c>
      <c r="C30" s="202">
        <v>555</v>
      </c>
      <c r="D30" s="202">
        <v>306</v>
      </c>
      <c r="E30" s="202">
        <v>303</v>
      </c>
      <c r="F30" s="202">
        <v>207</v>
      </c>
      <c r="G30" s="202">
        <v>68</v>
      </c>
      <c r="H30" s="202">
        <v>28</v>
      </c>
      <c r="I30" s="202">
        <v>78</v>
      </c>
      <c r="J30" s="88">
        <v>0</v>
      </c>
      <c r="K30" s="88">
        <v>0</v>
      </c>
      <c r="L30" s="202">
        <v>32</v>
      </c>
      <c r="M30" s="202">
        <v>41</v>
      </c>
      <c r="N30" s="202">
        <v>1</v>
      </c>
      <c r="O30" s="202">
        <v>2</v>
      </c>
      <c r="P30" s="202">
        <v>10</v>
      </c>
    </row>
    <row r="31" spans="2:16" ht="16.5" customHeight="1">
      <c r="C31" s="20"/>
      <c r="D31" s="203"/>
      <c r="E31" s="203"/>
      <c r="F31" s="204"/>
      <c r="G31" s="204"/>
      <c r="H31" s="204"/>
      <c r="I31" s="204"/>
      <c r="J31" s="204"/>
      <c r="K31" s="204"/>
    </row>
    <row r="32" spans="2:16" ht="16.5" customHeight="1">
      <c r="B32" s="57" t="s">
        <v>432</v>
      </c>
      <c r="C32" s="90" t="s">
        <v>1387</v>
      </c>
      <c r="D32" s="90" t="s">
        <v>1683</v>
      </c>
      <c r="E32" s="90" t="s">
        <v>1684</v>
      </c>
      <c r="F32" s="90" t="s">
        <v>1388</v>
      </c>
      <c r="G32" s="90" t="s">
        <v>1389</v>
      </c>
      <c r="H32" s="90" t="s">
        <v>1390</v>
      </c>
      <c r="I32" s="90" t="s">
        <v>1391</v>
      </c>
      <c r="J32" s="90" t="s">
        <v>1392</v>
      </c>
      <c r="K32" s="90" t="s">
        <v>1740</v>
      </c>
      <c r="L32" s="90" t="s">
        <v>1742</v>
      </c>
      <c r="M32" s="90" t="s">
        <v>1757</v>
      </c>
      <c r="N32" s="90" t="s">
        <v>1380</v>
      </c>
      <c r="O32" s="90" t="s">
        <v>1381</v>
      </c>
      <c r="P32" s="90" t="s">
        <v>1382</v>
      </c>
    </row>
    <row r="33" spans="2:16" ht="16.5" customHeight="1">
      <c r="B33" s="49" t="s">
        <v>42</v>
      </c>
      <c r="C33" s="91" t="s">
        <v>1658</v>
      </c>
      <c r="D33" s="91" t="s">
        <v>1671</v>
      </c>
      <c r="E33" s="91" t="s">
        <v>1685</v>
      </c>
      <c r="F33" s="91" t="s">
        <v>1393</v>
      </c>
      <c r="G33" s="91" t="s">
        <v>1394</v>
      </c>
      <c r="H33" s="91" t="s">
        <v>1395</v>
      </c>
      <c r="I33" s="91" t="s">
        <v>1726</v>
      </c>
      <c r="J33" s="91" t="s">
        <v>1736</v>
      </c>
      <c r="K33" s="91" t="s">
        <v>1741</v>
      </c>
      <c r="L33" s="91" t="s">
        <v>1743</v>
      </c>
      <c r="M33" s="91" t="s">
        <v>1758</v>
      </c>
      <c r="N33" s="91" t="s">
        <v>1771</v>
      </c>
      <c r="O33" s="91" t="s">
        <v>1777</v>
      </c>
      <c r="P33" s="91" t="s">
        <v>1784</v>
      </c>
    </row>
    <row r="34" spans="2:16" ht="16.5" customHeight="1">
      <c r="B34" s="49" t="s">
        <v>43</v>
      </c>
      <c r="C34" s="91" t="s">
        <v>1659</v>
      </c>
      <c r="D34" s="91" t="s">
        <v>1672</v>
      </c>
      <c r="E34" s="91" t="s">
        <v>1396</v>
      </c>
      <c r="F34" s="91" t="s">
        <v>1397</v>
      </c>
      <c r="G34" s="91" t="s">
        <v>1398</v>
      </c>
      <c r="H34" s="91" t="s">
        <v>1399</v>
      </c>
      <c r="I34" s="91" t="s">
        <v>1400</v>
      </c>
      <c r="J34" s="91" t="s">
        <v>1737</v>
      </c>
      <c r="K34" s="91" t="s">
        <v>1401</v>
      </c>
      <c r="L34" s="91" t="s">
        <v>1405</v>
      </c>
      <c r="M34" s="91" t="s">
        <v>1406</v>
      </c>
      <c r="N34" s="91" t="s">
        <v>1772</v>
      </c>
      <c r="O34" s="91" t="s">
        <v>1778</v>
      </c>
      <c r="P34" s="91" t="s">
        <v>1407</v>
      </c>
    </row>
    <row r="35" spans="2:16" ht="16.5" customHeight="1">
      <c r="B35" s="49" t="s">
        <v>44</v>
      </c>
      <c r="C35" s="91" t="s">
        <v>1420</v>
      </c>
      <c r="D35" s="91" t="s">
        <v>1421</v>
      </c>
      <c r="E35" s="91" t="s">
        <v>1422</v>
      </c>
      <c r="F35" s="91" t="s">
        <v>1423</v>
      </c>
      <c r="G35" s="91" t="s">
        <v>1424</v>
      </c>
      <c r="H35" s="91" t="s">
        <v>1425</v>
      </c>
      <c r="I35" s="91" t="s">
        <v>1426</v>
      </c>
      <c r="J35" s="91" t="s">
        <v>1427</v>
      </c>
      <c r="K35" s="91" t="s">
        <v>1428</v>
      </c>
      <c r="L35" s="91" t="s">
        <v>1412</v>
      </c>
      <c r="M35" s="91" t="s">
        <v>1413</v>
      </c>
      <c r="N35" s="91" t="s">
        <v>1773</v>
      </c>
      <c r="O35" s="91" t="s">
        <v>1414</v>
      </c>
      <c r="P35" s="91" t="s">
        <v>1415</v>
      </c>
    </row>
    <row r="36" spans="2:16" ht="16.5" customHeight="1">
      <c r="B36" s="49" t="s">
        <v>45</v>
      </c>
      <c r="C36" s="91" t="s">
        <v>1429</v>
      </c>
      <c r="D36" s="91" t="s">
        <v>1430</v>
      </c>
      <c r="E36" s="91" t="s">
        <v>1431</v>
      </c>
      <c r="F36" s="91" t="s">
        <v>1432</v>
      </c>
      <c r="G36" s="91" t="s">
        <v>1433</v>
      </c>
      <c r="H36" s="91" t="s">
        <v>1434</v>
      </c>
      <c r="I36" s="91" t="s">
        <v>1435</v>
      </c>
      <c r="J36" s="91" t="s">
        <v>1436</v>
      </c>
      <c r="K36" s="91" t="s">
        <v>1504</v>
      </c>
      <c r="L36" s="91" t="s">
        <v>1744</v>
      </c>
      <c r="M36" s="91" t="s">
        <v>1437</v>
      </c>
      <c r="N36" s="91" t="s">
        <v>1436</v>
      </c>
      <c r="O36" s="91" t="s">
        <v>1506</v>
      </c>
      <c r="P36" s="91" t="s">
        <v>1785</v>
      </c>
    </row>
    <row r="37" spans="2:16" ht="16.5" customHeight="1">
      <c r="B37" s="49" t="s">
        <v>46</v>
      </c>
      <c r="C37" s="91"/>
      <c r="D37" s="91"/>
      <c r="E37" s="91"/>
      <c r="F37" s="91"/>
      <c r="G37" s="91"/>
      <c r="H37" s="91"/>
      <c r="I37" s="91"/>
      <c r="J37" s="91"/>
      <c r="K37" s="88"/>
      <c r="L37" s="91"/>
      <c r="M37" s="91"/>
      <c r="N37" s="91"/>
      <c r="O37" s="91"/>
      <c r="P37" s="91"/>
    </row>
    <row r="38" spans="2:16" ht="16.5" customHeight="1">
      <c r="B38" s="64" t="s">
        <v>24</v>
      </c>
      <c r="C38" s="91" t="s">
        <v>1440</v>
      </c>
      <c r="D38" s="91" t="s">
        <v>1441</v>
      </c>
      <c r="E38" s="91" t="s">
        <v>1442</v>
      </c>
      <c r="F38" s="91" t="s">
        <v>1443</v>
      </c>
      <c r="G38" s="91" t="s">
        <v>1444</v>
      </c>
      <c r="H38" s="91" t="s">
        <v>1445</v>
      </c>
      <c r="I38" s="91" t="s">
        <v>1446</v>
      </c>
      <c r="J38" s="91" t="s">
        <v>1447</v>
      </c>
      <c r="K38" s="91" t="s">
        <v>1428</v>
      </c>
      <c r="L38" s="91" t="s">
        <v>1438</v>
      </c>
      <c r="M38" s="91" t="s">
        <v>1439</v>
      </c>
      <c r="N38" s="205" t="s">
        <v>1776</v>
      </c>
      <c r="O38" s="91" t="s">
        <v>1779</v>
      </c>
      <c r="P38" s="91" t="s">
        <v>1786</v>
      </c>
    </row>
    <row r="39" spans="2:16" ht="16.5" customHeight="1">
      <c r="B39" s="64" t="s">
        <v>25</v>
      </c>
      <c r="C39" s="91" t="s">
        <v>1448</v>
      </c>
      <c r="D39" s="91" t="s">
        <v>1449</v>
      </c>
      <c r="E39" s="91" t="s">
        <v>1450</v>
      </c>
      <c r="F39" s="91" t="s">
        <v>1451</v>
      </c>
      <c r="G39" s="91" t="s">
        <v>1452</v>
      </c>
      <c r="H39" s="91" t="s">
        <v>1453</v>
      </c>
      <c r="I39" s="91" t="s">
        <v>1727</v>
      </c>
      <c r="J39" s="91" t="s">
        <v>1738</v>
      </c>
      <c r="K39" s="91" t="s">
        <v>1427</v>
      </c>
      <c r="L39" s="91" t="s">
        <v>1745</v>
      </c>
      <c r="M39" s="91" t="s">
        <v>1759</v>
      </c>
      <c r="N39" s="91" t="s">
        <v>1774</v>
      </c>
      <c r="O39" s="91" t="s">
        <v>1780</v>
      </c>
      <c r="P39" s="91" t="s">
        <v>1787</v>
      </c>
    </row>
    <row r="40" spans="2:16" ht="16.5" customHeight="1">
      <c r="B40" s="64" t="s">
        <v>26</v>
      </c>
      <c r="C40" s="91" t="s">
        <v>1660</v>
      </c>
      <c r="D40" s="91" t="s">
        <v>1673</v>
      </c>
      <c r="E40" s="91" t="s">
        <v>1454</v>
      </c>
      <c r="F40" s="91" t="s">
        <v>1455</v>
      </c>
      <c r="G40" s="91" t="s">
        <v>1704</v>
      </c>
      <c r="H40" s="91" t="s">
        <v>1456</v>
      </c>
      <c r="I40" s="91" t="s">
        <v>1490</v>
      </c>
      <c r="J40" s="91" t="s">
        <v>1457</v>
      </c>
      <c r="K40" s="91" t="s">
        <v>1436</v>
      </c>
      <c r="L40" s="91" t="s">
        <v>1746</v>
      </c>
      <c r="M40" s="91" t="s">
        <v>1760</v>
      </c>
      <c r="N40" s="91" t="s">
        <v>1436</v>
      </c>
      <c r="O40" s="91" t="s">
        <v>1781</v>
      </c>
      <c r="P40" s="91" t="s">
        <v>1788</v>
      </c>
    </row>
    <row r="41" spans="2:16" ht="16.5" customHeight="1">
      <c r="B41" s="64" t="s">
        <v>27</v>
      </c>
      <c r="C41" s="91" t="s">
        <v>1661</v>
      </c>
      <c r="D41" s="91" t="s">
        <v>1458</v>
      </c>
      <c r="E41" s="91" t="s">
        <v>1458</v>
      </c>
      <c r="F41" s="91" t="s">
        <v>1459</v>
      </c>
      <c r="G41" s="91" t="s">
        <v>1705</v>
      </c>
      <c r="H41" s="91" t="s">
        <v>1436</v>
      </c>
      <c r="I41" s="91" t="s">
        <v>1428</v>
      </c>
      <c r="J41" s="91" t="s">
        <v>1460</v>
      </c>
      <c r="K41" s="91" t="s">
        <v>1436</v>
      </c>
      <c r="L41" s="91" t="s">
        <v>1483</v>
      </c>
      <c r="M41" s="91" t="s">
        <v>1505</v>
      </c>
      <c r="N41" s="91" t="s">
        <v>1436</v>
      </c>
      <c r="O41" s="91" t="s">
        <v>1436</v>
      </c>
      <c r="P41" s="91" t="s">
        <v>1509</v>
      </c>
    </row>
    <row r="42" spans="2:16" ht="16.5" customHeight="1">
      <c r="B42" s="64" t="s">
        <v>28</v>
      </c>
      <c r="C42" s="91" t="s">
        <v>1461</v>
      </c>
      <c r="D42" s="91" t="s">
        <v>1462</v>
      </c>
      <c r="E42" s="91" t="s">
        <v>1463</v>
      </c>
      <c r="F42" s="91" t="s">
        <v>1464</v>
      </c>
      <c r="G42" s="91" t="s">
        <v>1706</v>
      </c>
      <c r="H42" s="91" t="s">
        <v>1716</v>
      </c>
      <c r="I42" s="91" t="s">
        <v>1465</v>
      </c>
      <c r="J42" s="91" t="s">
        <v>1428</v>
      </c>
      <c r="K42" s="91" t="s">
        <v>1436</v>
      </c>
      <c r="L42" s="91" t="s">
        <v>1747</v>
      </c>
      <c r="M42" s="91" t="s">
        <v>1761</v>
      </c>
      <c r="N42" s="91" t="s">
        <v>1489</v>
      </c>
      <c r="O42" s="91" t="s">
        <v>1587</v>
      </c>
      <c r="P42" s="91" t="s">
        <v>1789</v>
      </c>
    </row>
    <row r="43" spans="2:16" ht="16.5" customHeight="1">
      <c r="B43" s="64" t="s">
        <v>29</v>
      </c>
      <c r="C43" s="91" t="s">
        <v>1466</v>
      </c>
      <c r="D43" s="91" t="s">
        <v>1467</v>
      </c>
      <c r="E43" s="91" t="s">
        <v>1468</v>
      </c>
      <c r="F43" s="91" t="s">
        <v>1469</v>
      </c>
      <c r="G43" s="91" t="s">
        <v>1470</v>
      </c>
      <c r="H43" s="91" t="s">
        <v>1471</v>
      </c>
      <c r="I43" s="91" t="s">
        <v>1472</v>
      </c>
      <c r="J43" s="91" t="s">
        <v>1739</v>
      </c>
      <c r="K43" s="91" t="s">
        <v>1436</v>
      </c>
      <c r="L43" s="91" t="s">
        <v>1748</v>
      </c>
      <c r="M43" s="91" t="s">
        <v>1762</v>
      </c>
      <c r="N43" s="91" t="s">
        <v>1495</v>
      </c>
      <c r="O43" s="91" t="s">
        <v>1782</v>
      </c>
      <c r="P43" s="91" t="s">
        <v>1790</v>
      </c>
    </row>
    <row r="44" spans="2:16" ht="16.5" customHeight="1">
      <c r="B44" s="64" t="s">
        <v>30</v>
      </c>
      <c r="C44" s="91" t="s">
        <v>1662</v>
      </c>
      <c r="D44" s="205" t="s">
        <v>1674</v>
      </c>
      <c r="E44" s="205" t="s">
        <v>1686</v>
      </c>
      <c r="F44" s="91" t="s">
        <v>1695</v>
      </c>
      <c r="G44" s="91" t="s">
        <v>1707</v>
      </c>
      <c r="H44" s="91" t="s">
        <v>1717</v>
      </c>
      <c r="I44" s="91" t="s">
        <v>1728</v>
      </c>
      <c r="J44" s="91" t="s">
        <v>1436</v>
      </c>
      <c r="K44" s="91" t="s">
        <v>1436</v>
      </c>
      <c r="L44" s="91" t="s">
        <v>1749</v>
      </c>
      <c r="M44" s="91" t="s">
        <v>1763</v>
      </c>
      <c r="N44" s="91" t="s">
        <v>1436</v>
      </c>
      <c r="O44" s="91" t="s">
        <v>1427</v>
      </c>
      <c r="P44" s="91" t="s">
        <v>1791</v>
      </c>
    </row>
    <row r="45" spans="2:16" ht="16.5" customHeight="1">
      <c r="B45" s="64" t="s">
        <v>31</v>
      </c>
      <c r="C45" s="91" t="s">
        <v>1663</v>
      </c>
      <c r="D45" s="91" t="s">
        <v>1675</v>
      </c>
      <c r="E45" s="91" t="s">
        <v>1687</v>
      </c>
      <c r="F45" s="91" t="s">
        <v>1696</v>
      </c>
      <c r="G45" s="91" t="s">
        <v>1708</v>
      </c>
      <c r="H45" s="91" t="s">
        <v>1718</v>
      </c>
      <c r="I45" s="91" t="s">
        <v>1729</v>
      </c>
      <c r="J45" s="91" t="s">
        <v>1427</v>
      </c>
      <c r="K45" s="91" t="s">
        <v>1428</v>
      </c>
      <c r="L45" s="91" t="s">
        <v>1473</v>
      </c>
      <c r="M45" s="91" t="s">
        <v>1764</v>
      </c>
      <c r="N45" s="91" t="s">
        <v>1775</v>
      </c>
      <c r="O45" s="91" t="s">
        <v>1783</v>
      </c>
      <c r="P45" s="91" t="s">
        <v>1474</v>
      </c>
    </row>
    <row r="46" spans="2:16" ht="16.5" customHeight="1">
      <c r="B46" s="64" t="s">
        <v>32</v>
      </c>
      <c r="C46" s="91" t="s">
        <v>1664</v>
      </c>
      <c r="D46" s="91" t="s">
        <v>1676</v>
      </c>
      <c r="E46" s="91" t="s">
        <v>1688</v>
      </c>
      <c r="F46" s="91" t="s">
        <v>1697</v>
      </c>
      <c r="G46" s="91" t="s">
        <v>1709</v>
      </c>
      <c r="H46" s="91" t="s">
        <v>1719</v>
      </c>
      <c r="I46" s="91" t="s">
        <v>1730</v>
      </c>
      <c r="J46" s="91" t="s">
        <v>1436</v>
      </c>
      <c r="K46" s="91" t="s">
        <v>1436</v>
      </c>
      <c r="L46" s="91" t="s">
        <v>1750</v>
      </c>
      <c r="M46" s="91" t="s">
        <v>1765</v>
      </c>
      <c r="N46" s="91" t="s">
        <v>1428</v>
      </c>
      <c r="O46" s="91" t="s">
        <v>1436</v>
      </c>
      <c r="P46" s="91" t="s">
        <v>1479</v>
      </c>
    </row>
    <row r="47" spans="2:16" ht="17.25" customHeight="1">
      <c r="B47" s="64" t="s">
        <v>33</v>
      </c>
      <c r="C47" s="91" t="s">
        <v>1665</v>
      </c>
      <c r="D47" s="91" t="s">
        <v>1677</v>
      </c>
      <c r="E47" s="91" t="s">
        <v>1689</v>
      </c>
      <c r="F47" s="91" t="s">
        <v>1698</v>
      </c>
      <c r="G47" s="91" t="s">
        <v>1710</v>
      </c>
      <c r="H47" s="91" t="s">
        <v>1720</v>
      </c>
      <c r="I47" s="91" t="s">
        <v>1731</v>
      </c>
      <c r="J47" s="91" t="s">
        <v>1436</v>
      </c>
      <c r="K47" s="91" t="s">
        <v>1436</v>
      </c>
      <c r="L47" s="91" t="s">
        <v>1751</v>
      </c>
      <c r="M47" s="91" t="s">
        <v>1766</v>
      </c>
      <c r="N47" s="91" t="s">
        <v>1427</v>
      </c>
      <c r="O47" s="91" t="s">
        <v>1587</v>
      </c>
      <c r="P47" s="91" t="s">
        <v>1401</v>
      </c>
    </row>
    <row r="48" spans="2:16" ht="16.5" customHeight="1">
      <c r="B48" s="64" t="s">
        <v>34</v>
      </c>
      <c r="C48" s="91" t="s">
        <v>1666</v>
      </c>
      <c r="D48" s="91" t="s">
        <v>1678</v>
      </c>
      <c r="E48" s="91" t="s">
        <v>1690</v>
      </c>
      <c r="F48" s="91" t="s">
        <v>1699</v>
      </c>
      <c r="G48" s="91" t="s">
        <v>1711</v>
      </c>
      <c r="H48" s="91" t="s">
        <v>1721</v>
      </c>
      <c r="I48" s="91" t="s">
        <v>1732</v>
      </c>
      <c r="J48" s="91" t="s">
        <v>1436</v>
      </c>
      <c r="K48" s="91" t="s">
        <v>1447</v>
      </c>
      <c r="L48" s="91" t="s">
        <v>1752</v>
      </c>
      <c r="M48" s="91" t="s">
        <v>1767</v>
      </c>
      <c r="N48" s="91" t="s">
        <v>1622</v>
      </c>
      <c r="O48" s="91" t="s">
        <v>1479</v>
      </c>
      <c r="P48" s="91" t="s">
        <v>1497</v>
      </c>
    </row>
    <row r="49" spans="1:17" ht="16.5" customHeight="1">
      <c r="B49" s="64" t="s">
        <v>35</v>
      </c>
      <c r="C49" s="91" t="s">
        <v>1667</v>
      </c>
      <c r="D49" s="91" t="s">
        <v>1679</v>
      </c>
      <c r="E49" s="91" t="s">
        <v>1691</v>
      </c>
      <c r="F49" s="91" t="s">
        <v>1700</v>
      </c>
      <c r="G49" s="91" t="s">
        <v>1712</v>
      </c>
      <c r="H49" s="91" t="s">
        <v>1722</v>
      </c>
      <c r="I49" s="91" t="s">
        <v>1733</v>
      </c>
      <c r="J49" s="91" t="s">
        <v>1436</v>
      </c>
      <c r="K49" s="91" t="s">
        <v>1427</v>
      </c>
      <c r="L49" s="91" t="s">
        <v>1753</v>
      </c>
      <c r="M49" s="91" t="s">
        <v>1768</v>
      </c>
      <c r="N49" s="91" t="s">
        <v>1436</v>
      </c>
      <c r="O49" s="91" t="s">
        <v>1427</v>
      </c>
      <c r="P49" s="91" t="s">
        <v>1502</v>
      </c>
    </row>
    <row r="50" spans="1:17" ht="16.5" customHeight="1">
      <c r="B50" s="64" t="s">
        <v>36</v>
      </c>
      <c r="C50" s="91" t="s">
        <v>1668</v>
      </c>
      <c r="D50" s="91" t="s">
        <v>1680</v>
      </c>
      <c r="E50" s="91" t="s">
        <v>1692</v>
      </c>
      <c r="F50" s="91" t="s">
        <v>1701</v>
      </c>
      <c r="G50" s="91" t="s">
        <v>1713</v>
      </c>
      <c r="H50" s="91" t="s">
        <v>1723</v>
      </c>
      <c r="I50" s="91" t="s">
        <v>1734</v>
      </c>
      <c r="J50" s="91" t="s">
        <v>1436</v>
      </c>
      <c r="K50" s="91" t="s">
        <v>1436</v>
      </c>
      <c r="L50" s="91" t="s">
        <v>1754</v>
      </c>
      <c r="M50" s="91" t="s">
        <v>1491</v>
      </c>
      <c r="N50" s="91" t="s">
        <v>1436</v>
      </c>
      <c r="O50" s="91" t="s">
        <v>1436</v>
      </c>
      <c r="P50" s="91" t="s">
        <v>1428</v>
      </c>
    </row>
    <row r="51" spans="1:17" ht="16.5" customHeight="1">
      <c r="B51" s="64" t="s">
        <v>37</v>
      </c>
      <c r="C51" s="91" t="s">
        <v>1669</v>
      </c>
      <c r="D51" s="91" t="s">
        <v>1681</v>
      </c>
      <c r="E51" s="91" t="s">
        <v>1693</v>
      </c>
      <c r="F51" s="91" t="s">
        <v>1702</v>
      </c>
      <c r="G51" s="91" t="s">
        <v>1714</v>
      </c>
      <c r="H51" s="91" t="s">
        <v>1724</v>
      </c>
      <c r="I51" s="91" t="s">
        <v>1482</v>
      </c>
      <c r="J51" s="91" t="s">
        <v>1436</v>
      </c>
      <c r="K51" s="91" t="s">
        <v>1428</v>
      </c>
      <c r="L51" s="91" t="s">
        <v>1755</v>
      </c>
      <c r="M51" s="91" t="s">
        <v>1769</v>
      </c>
      <c r="N51" s="91" t="s">
        <v>1436</v>
      </c>
      <c r="O51" s="91" t="s">
        <v>1505</v>
      </c>
      <c r="P51" s="91" t="s">
        <v>1507</v>
      </c>
    </row>
    <row r="52" spans="1:17" ht="16.5" customHeight="1">
      <c r="B52" s="64" t="s">
        <v>38</v>
      </c>
      <c r="C52" s="91" t="s">
        <v>1670</v>
      </c>
      <c r="D52" s="91" t="s">
        <v>1682</v>
      </c>
      <c r="E52" s="91" t="s">
        <v>1694</v>
      </c>
      <c r="F52" s="91" t="s">
        <v>1703</v>
      </c>
      <c r="G52" s="91" t="s">
        <v>1715</v>
      </c>
      <c r="H52" s="91" t="s">
        <v>1725</v>
      </c>
      <c r="I52" s="91" t="s">
        <v>1735</v>
      </c>
      <c r="J52" s="91" t="s">
        <v>1436</v>
      </c>
      <c r="K52" s="91" t="s">
        <v>1436</v>
      </c>
      <c r="L52" s="91" t="s">
        <v>1756</v>
      </c>
      <c r="M52" s="91" t="s">
        <v>1770</v>
      </c>
      <c r="N52" s="91" t="s">
        <v>1427</v>
      </c>
      <c r="O52" s="91" t="s">
        <v>1505</v>
      </c>
      <c r="P52" s="91" t="s">
        <v>1496</v>
      </c>
    </row>
    <row r="53" spans="1:17" ht="16.5" customHeight="1" thickBot="1">
      <c r="B53" s="15"/>
      <c r="C53" s="168"/>
      <c r="D53" s="55"/>
      <c r="E53" s="55"/>
      <c r="F53" s="55"/>
      <c r="G53" s="55"/>
      <c r="H53" s="55"/>
      <c r="I53" s="55"/>
      <c r="J53" s="55"/>
      <c r="K53" s="55"/>
      <c r="L53" s="55"/>
      <c r="M53" s="55"/>
      <c r="N53" s="55"/>
      <c r="O53" s="55"/>
      <c r="P53" s="55"/>
    </row>
    <row r="54" spans="1:17" ht="16.5" customHeight="1" thickTop="1">
      <c r="B54" s="18" t="s">
        <v>2382</v>
      </c>
      <c r="I54" s="2" t="s">
        <v>2383</v>
      </c>
    </row>
    <row r="55" spans="1:17" ht="16.5" customHeight="1">
      <c r="B55" s="18" t="s">
        <v>243</v>
      </c>
    </row>
    <row r="63" spans="1:17" ht="16.5" customHeight="1">
      <c r="A63" s="1" t="str">
        <f>VALUE(SUBSTITUTE(Q1,"Ｂ 人口",""))+1&amp;" Ｂ 人口"</f>
        <v>22 Ｂ 人口</v>
      </c>
      <c r="B63" s="1"/>
      <c r="C63" s="1"/>
      <c r="Q63" s="3" t="str">
        <f>"Ｂ 人口 "&amp;VALUE(SUBSTITUTE(A63,"Ｂ 人口",""))+1</f>
        <v>Ｂ 人口 23</v>
      </c>
    </row>
    <row r="64" spans="1:17" ht="16.5" customHeight="1">
      <c r="B64" s="4" t="s">
        <v>2425</v>
      </c>
      <c r="N64" s="3"/>
    </row>
    <row r="65" spans="2:16" ht="16.5" customHeight="1" thickBot="1">
      <c r="B65" s="4"/>
      <c r="N65" s="3"/>
      <c r="O65" s="3" t="s">
        <v>77</v>
      </c>
    </row>
    <row r="66" spans="2:16" ht="16.5" customHeight="1" thickTop="1">
      <c r="B66" s="345" t="s">
        <v>331</v>
      </c>
      <c r="C66" s="410" t="s">
        <v>2297</v>
      </c>
      <c r="D66" s="446"/>
      <c r="E66" s="446"/>
      <c r="F66" s="446"/>
      <c r="G66" s="446"/>
      <c r="H66" s="446"/>
      <c r="I66" s="446"/>
      <c r="J66" s="446"/>
      <c r="K66" s="446"/>
      <c r="L66" s="446"/>
      <c r="M66" s="446"/>
      <c r="N66" s="447"/>
      <c r="O66" s="399" t="s">
        <v>411</v>
      </c>
    </row>
    <row r="67" spans="2:16" ht="16.5" customHeight="1">
      <c r="B67" s="347"/>
      <c r="C67" s="363" t="s">
        <v>420</v>
      </c>
      <c r="D67" s="363" t="s">
        <v>421</v>
      </c>
      <c r="E67" s="363" t="s">
        <v>422</v>
      </c>
      <c r="F67" s="363" t="s">
        <v>423</v>
      </c>
      <c r="G67" s="363" t="s">
        <v>424</v>
      </c>
      <c r="H67" s="363" t="s">
        <v>425</v>
      </c>
      <c r="I67" s="363" t="s">
        <v>2370</v>
      </c>
      <c r="J67" s="363" t="s">
        <v>426</v>
      </c>
      <c r="K67" s="363" t="s">
        <v>427</v>
      </c>
      <c r="L67" s="363" t="s">
        <v>428</v>
      </c>
      <c r="M67" s="363" t="s">
        <v>429</v>
      </c>
      <c r="N67" s="363" t="s">
        <v>2372</v>
      </c>
      <c r="O67" s="400"/>
    </row>
    <row r="68" spans="2:16" ht="16.5" customHeight="1">
      <c r="B68" s="347"/>
      <c r="C68" s="363"/>
      <c r="D68" s="363"/>
      <c r="E68" s="363"/>
      <c r="F68" s="363"/>
      <c r="G68" s="363"/>
      <c r="H68" s="363"/>
      <c r="I68" s="363"/>
      <c r="J68" s="363"/>
      <c r="K68" s="363"/>
      <c r="L68" s="363"/>
      <c r="M68" s="363"/>
      <c r="N68" s="363"/>
      <c r="O68" s="400"/>
    </row>
    <row r="69" spans="2:16" ht="16.5" customHeight="1">
      <c r="B69" s="347"/>
      <c r="C69" s="363"/>
      <c r="D69" s="363"/>
      <c r="E69" s="363"/>
      <c r="F69" s="363"/>
      <c r="G69" s="363"/>
      <c r="H69" s="363"/>
      <c r="I69" s="363"/>
      <c r="J69" s="363"/>
      <c r="K69" s="363"/>
      <c r="L69" s="363"/>
      <c r="M69" s="363"/>
      <c r="N69" s="363"/>
      <c r="O69" s="400"/>
    </row>
    <row r="70" spans="2:16" ht="16.5" customHeight="1">
      <c r="B70" s="349"/>
      <c r="C70" s="363"/>
      <c r="D70" s="363"/>
      <c r="E70" s="363"/>
      <c r="F70" s="363"/>
      <c r="G70" s="363"/>
      <c r="H70" s="363"/>
      <c r="I70" s="363"/>
      <c r="J70" s="363"/>
      <c r="K70" s="363"/>
      <c r="L70" s="363"/>
      <c r="M70" s="363"/>
      <c r="N70" s="363"/>
      <c r="O70" s="400"/>
    </row>
    <row r="71" spans="2:16" ht="16.5" customHeight="1">
      <c r="B71" s="19"/>
    </row>
    <row r="72" spans="2:16" ht="16.5" customHeight="1">
      <c r="B72" s="57" t="s">
        <v>6</v>
      </c>
      <c r="C72" s="201">
        <v>8976</v>
      </c>
      <c r="D72" s="201">
        <v>1285</v>
      </c>
      <c r="E72" s="201">
        <v>912</v>
      </c>
      <c r="F72" s="201">
        <v>1556</v>
      </c>
      <c r="G72" s="201">
        <v>2715</v>
      </c>
      <c r="H72" s="87">
        <v>2074</v>
      </c>
      <c r="I72" s="87">
        <v>2511</v>
      </c>
      <c r="J72" s="87">
        <v>8671</v>
      </c>
      <c r="K72" s="87">
        <v>571</v>
      </c>
      <c r="L72" s="87">
        <v>3755</v>
      </c>
      <c r="M72" s="87">
        <v>1759</v>
      </c>
      <c r="N72" s="87">
        <v>1715</v>
      </c>
      <c r="O72" s="87">
        <v>45276</v>
      </c>
      <c r="P72" s="11"/>
    </row>
    <row r="73" spans="2:16" ht="16.5" customHeight="1">
      <c r="B73" s="49" t="s">
        <v>42</v>
      </c>
      <c r="C73" s="202">
        <v>6062</v>
      </c>
      <c r="D73" s="202">
        <v>989</v>
      </c>
      <c r="E73" s="202">
        <v>666</v>
      </c>
      <c r="F73" s="202">
        <v>1112</v>
      </c>
      <c r="G73" s="202">
        <v>1996</v>
      </c>
      <c r="H73" s="88">
        <v>1404</v>
      </c>
      <c r="I73" s="88">
        <v>1764</v>
      </c>
      <c r="J73" s="88">
        <v>5759</v>
      </c>
      <c r="K73" s="88">
        <v>382</v>
      </c>
      <c r="L73" s="88">
        <v>2503</v>
      </c>
      <c r="M73" s="88">
        <v>1269</v>
      </c>
      <c r="N73" s="88">
        <v>1166</v>
      </c>
      <c r="O73" s="88">
        <v>29336</v>
      </c>
      <c r="P73" s="11"/>
    </row>
    <row r="74" spans="2:16" ht="16.5" customHeight="1">
      <c r="B74" s="49" t="s">
        <v>43</v>
      </c>
      <c r="C74" s="202">
        <v>1824</v>
      </c>
      <c r="D74" s="202">
        <v>203</v>
      </c>
      <c r="E74" s="202">
        <v>159</v>
      </c>
      <c r="F74" s="202">
        <v>313</v>
      </c>
      <c r="G74" s="202">
        <v>450</v>
      </c>
      <c r="H74" s="88">
        <v>341</v>
      </c>
      <c r="I74" s="88">
        <v>486</v>
      </c>
      <c r="J74" s="88">
        <v>1673</v>
      </c>
      <c r="K74" s="88">
        <v>107</v>
      </c>
      <c r="L74" s="88">
        <v>778</v>
      </c>
      <c r="M74" s="88">
        <v>320</v>
      </c>
      <c r="N74" s="88">
        <v>343</v>
      </c>
      <c r="O74" s="88">
        <v>9169</v>
      </c>
      <c r="P74" s="11"/>
    </row>
    <row r="75" spans="2:16" ht="16.5" customHeight="1">
      <c r="B75" s="49" t="s">
        <v>44</v>
      </c>
      <c r="C75" s="202">
        <v>911</v>
      </c>
      <c r="D75" s="202">
        <v>86</v>
      </c>
      <c r="E75" s="202">
        <v>83</v>
      </c>
      <c r="F75" s="202">
        <v>117</v>
      </c>
      <c r="G75" s="202">
        <v>224</v>
      </c>
      <c r="H75" s="88">
        <v>288</v>
      </c>
      <c r="I75" s="88">
        <v>232</v>
      </c>
      <c r="J75" s="88">
        <v>1025</v>
      </c>
      <c r="K75" s="88">
        <v>64</v>
      </c>
      <c r="L75" s="88">
        <v>385</v>
      </c>
      <c r="M75" s="88">
        <v>135</v>
      </c>
      <c r="N75" s="88">
        <v>200</v>
      </c>
      <c r="O75" s="88">
        <v>5370</v>
      </c>
      <c r="P75" s="11"/>
    </row>
    <row r="76" spans="2:16" ht="16.5" customHeight="1">
      <c r="B76" s="49" t="s">
        <v>45</v>
      </c>
      <c r="C76" s="202">
        <v>179</v>
      </c>
      <c r="D76" s="202">
        <v>7</v>
      </c>
      <c r="E76" s="202">
        <v>4</v>
      </c>
      <c r="F76" s="202">
        <v>14</v>
      </c>
      <c r="G76" s="202">
        <v>45</v>
      </c>
      <c r="H76" s="88">
        <v>41</v>
      </c>
      <c r="I76" s="88">
        <v>29</v>
      </c>
      <c r="J76" s="88">
        <v>214</v>
      </c>
      <c r="K76" s="88">
        <v>18</v>
      </c>
      <c r="L76" s="88">
        <v>89</v>
      </c>
      <c r="M76" s="88">
        <v>35</v>
      </c>
      <c r="N76" s="88">
        <v>6</v>
      </c>
      <c r="O76" s="88">
        <v>1401</v>
      </c>
      <c r="P76" s="11"/>
    </row>
    <row r="77" spans="2:16" ht="16.5" customHeight="1">
      <c r="B77" s="49" t="s">
        <v>46</v>
      </c>
      <c r="C77" s="202"/>
      <c r="D77" s="202"/>
      <c r="E77" s="202"/>
      <c r="F77" s="202"/>
      <c r="G77" s="202"/>
      <c r="H77" s="88"/>
      <c r="I77" s="88"/>
      <c r="J77" s="88"/>
      <c r="K77" s="88"/>
      <c r="L77" s="88"/>
      <c r="M77" s="88"/>
      <c r="N77" s="88"/>
      <c r="O77" s="88"/>
      <c r="P77" s="11"/>
    </row>
    <row r="78" spans="2:16" ht="16.5" customHeight="1">
      <c r="B78" s="64" t="s">
        <v>24</v>
      </c>
      <c r="C78" s="202">
        <v>641</v>
      </c>
      <c r="D78" s="202">
        <v>77</v>
      </c>
      <c r="E78" s="202">
        <v>59</v>
      </c>
      <c r="F78" s="202">
        <v>79</v>
      </c>
      <c r="G78" s="202">
        <v>205</v>
      </c>
      <c r="H78" s="88">
        <v>148</v>
      </c>
      <c r="I78" s="88">
        <v>181</v>
      </c>
      <c r="J78" s="88">
        <v>586</v>
      </c>
      <c r="K78" s="88">
        <v>25</v>
      </c>
      <c r="L78" s="88">
        <v>260</v>
      </c>
      <c r="M78" s="88">
        <v>98</v>
      </c>
      <c r="N78" s="88">
        <v>118</v>
      </c>
      <c r="O78" s="88">
        <v>2880</v>
      </c>
      <c r="P78" s="11"/>
    </row>
    <row r="79" spans="2:16" ht="16.5" customHeight="1">
      <c r="B79" s="64" t="s">
        <v>25</v>
      </c>
      <c r="C79" s="202">
        <v>434</v>
      </c>
      <c r="D79" s="202">
        <v>35</v>
      </c>
      <c r="E79" s="202">
        <v>37</v>
      </c>
      <c r="F79" s="202">
        <v>83</v>
      </c>
      <c r="G79" s="202">
        <v>119</v>
      </c>
      <c r="H79" s="88">
        <v>108</v>
      </c>
      <c r="I79" s="88">
        <v>99</v>
      </c>
      <c r="J79" s="88">
        <v>369</v>
      </c>
      <c r="K79" s="88">
        <v>15</v>
      </c>
      <c r="L79" s="88">
        <v>166</v>
      </c>
      <c r="M79" s="88">
        <v>53</v>
      </c>
      <c r="N79" s="88">
        <v>85</v>
      </c>
      <c r="O79" s="88">
        <v>1795</v>
      </c>
      <c r="P79" s="11"/>
    </row>
    <row r="80" spans="2:16" ht="16.5" customHeight="1">
      <c r="B80" s="64" t="s">
        <v>26</v>
      </c>
      <c r="C80" s="202">
        <v>29</v>
      </c>
      <c r="D80" s="202">
        <v>5</v>
      </c>
      <c r="E80" s="202">
        <v>3</v>
      </c>
      <c r="F80" s="202">
        <v>5</v>
      </c>
      <c r="G80" s="202">
        <v>16</v>
      </c>
      <c r="H80" s="88">
        <v>9</v>
      </c>
      <c r="I80" s="88">
        <v>14</v>
      </c>
      <c r="J80" s="88">
        <v>59</v>
      </c>
      <c r="K80" s="88">
        <v>2</v>
      </c>
      <c r="L80" s="88">
        <v>21</v>
      </c>
      <c r="M80" s="88">
        <v>6</v>
      </c>
      <c r="N80" s="88">
        <v>9</v>
      </c>
      <c r="O80" s="88">
        <v>465</v>
      </c>
      <c r="P80" s="11"/>
    </row>
    <row r="81" spans="2:16" ht="16.5" customHeight="1">
      <c r="B81" s="64" t="s">
        <v>27</v>
      </c>
      <c r="C81" s="202">
        <v>7</v>
      </c>
      <c r="D81" s="88">
        <v>0</v>
      </c>
      <c r="E81" s="88">
        <v>0</v>
      </c>
      <c r="F81" s="202">
        <v>3</v>
      </c>
      <c r="G81" s="202">
        <v>5</v>
      </c>
      <c r="H81" s="88">
        <v>1</v>
      </c>
      <c r="I81" s="88">
        <v>6</v>
      </c>
      <c r="J81" s="88">
        <v>12</v>
      </c>
      <c r="K81" s="88">
        <v>3</v>
      </c>
      <c r="L81" s="88">
        <v>6</v>
      </c>
      <c r="M81" s="88">
        <v>4</v>
      </c>
      <c r="N81" s="88">
        <v>4</v>
      </c>
      <c r="O81" s="88">
        <v>96</v>
      </c>
      <c r="P81" s="11"/>
    </row>
    <row r="82" spans="2:16" ht="16.5" customHeight="1">
      <c r="B82" s="64" t="s">
        <v>28</v>
      </c>
      <c r="C82" s="202">
        <v>142</v>
      </c>
      <c r="D82" s="202">
        <v>11</v>
      </c>
      <c r="E82" s="202">
        <v>8</v>
      </c>
      <c r="F82" s="202">
        <v>25</v>
      </c>
      <c r="G82" s="202">
        <v>42</v>
      </c>
      <c r="H82" s="88">
        <v>27</v>
      </c>
      <c r="I82" s="88">
        <v>41</v>
      </c>
      <c r="J82" s="88">
        <v>137</v>
      </c>
      <c r="K82" s="88">
        <v>14</v>
      </c>
      <c r="L82" s="88">
        <v>78</v>
      </c>
      <c r="M82" s="88">
        <v>21</v>
      </c>
      <c r="N82" s="88">
        <v>7</v>
      </c>
      <c r="O82" s="88">
        <v>894</v>
      </c>
      <c r="P82" s="11"/>
    </row>
    <row r="83" spans="2:16" ht="16.5" customHeight="1">
      <c r="B83" s="64" t="s">
        <v>29</v>
      </c>
      <c r="C83" s="202">
        <v>178</v>
      </c>
      <c r="D83" s="202">
        <v>22</v>
      </c>
      <c r="E83" s="202">
        <v>8</v>
      </c>
      <c r="F83" s="202">
        <v>34</v>
      </c>
      <c r="G83" s="202">
        <v>55</v>
      </c>
      <c r="H83" s="88">
        <v>32</v>
      </c>
      <c r="I83" s="88">
        <v>74</v>
      </c>
      <c r="J83" s="88">
        <v>232</v>
      </c>
      <c r="K83" s="88">
        <v>12</v>
      </c>
      <c r="L83" s="88">
        <v>63</v>
      </c>
      <c r="M83" s="88">
        <v>38</v>
      </c>
      <c r="N83" s="88">
        <v>57</v>
      </c>
      <c r="O83" s="88">
        <v>1032</v>
      </c>
      <c r="P83" s="11"/>
    </row>
    <row r="84" spans="2:16" ht="16.5" customHeight="1">
      <c r="B84" s="64" t="s">
        <v>30</v>
      </c>
      <c r="C84" s="202">
        <v>48</v>
      </c>
      <c r="D84" s="202">
        <v>3</v>
      </c>
      <c r="E84" s="202">
        <v>7</v>
      </c>
      <c r="F84" s="202">
        <v>8</v>
      </c>
      <c r="G84" s="202">
        <v>36</v>
      </c>
      <c r="H84" s="88">
        <v>13</v>
      </c>
      <c r="I84" s="88">
        <v>13</v>
      </c>
      <c r="J84" s="88">
        <v>87</v>
      </c>
      <c r="K84" s="88">
        <v>4</v>
      </c>
      <c r="L84" s="88">
        <v>44</v>
      </c>
      <c r="M84" s="88">
        <v>14</v>
      </c>
      <c r="N84" s="88">
        <v>30</v>
      </c>
      <c r="O84" s="88">
        <v>799</v>
      </c>
      <c r="P84" s="11"/>
    </row>
    <row r="85" spans="2:16" ht="16.5" customHeight="1">
      <c r="B85" s="64" t="s">
        <v>31</v>
      </c>
      <c r="C85" s="202">
        <v>432</v>
      </c>
      <c r="D85" s="202">
        <v>37</v>
      </c>
      <c r="E85" s="202">
        <v>36</v>
      </c>
      <c r="F85" s="202">
        <v>57</v>
      </c>
      <c r="G85" s="202">
        <v>120</v>
      </c>
      <c r="H85" s="88">
        <v>117</v>
      </c>
      <c r="I85" s="88">
        <v>130</v>
      </c>
      <c r="J85" s="88">
        <v>466</v>
      </c>
      <c r="K85" s="88">
        <v>30</v>
      </c>
      <c r="L85" s="88">
        <v>215</v>
      </c>
      <c r="M85" s="88">
        <v>113</v>
      </c>
      <c r="N85" s="88">
        <v>128</v>
      </c>
      <c r="O85" s="88">
        <v>2359</v>
      </c>
      <c r="P85" s="11"/>
    </row>
    <row r="86" spans="2:16" ht="16.5" customHeight="1">
      <c r="B86" s="64" t="s">
        <v>32</v>
      </c>
      <c r="C86" s="202">
        <v>30</v>
      </c>
      <c r="D86" s="202">
        <v>1</v>
      </c>
      <c r="E86" s="202">
        <v>3</v>
      </c>
      <c r="F86" s="202">
        <v>11</v>
      </c>
      <c r="G86" s="202">
        <v>8</v>
      </c>
      <c r="H86" s="88">
        <v>13</v>
      </c>
      <c r="I86" s="88">
        <v>6</v>
      </c>
      <c r="J86" s="88">
        <v>35</v>
      </c>
      <c r="K86" s="88">
        <v>10</v>
      </c>
      <c r="L86" s="88">
        <v>39</v>
      </c>
      <c r="M86" s="88">
        <v>3</v>
      </c>
      <c r="N86" s="88">
        <v>24</v>
      </c>
      <c r="O86" s="88">
        <v>278</v>
      </c>
      <c r="P86" s="11"/>
    </row>
    <row r="87" spans="2:16" ht="16.5" customHeight="1">
      <c r="B87" s="64" t="s">
        <v>33</v>
      </c>
      <c r="C87" s="202">
        <v>43</v>
      </c>
      <c r="D87" s="202">
        <v>1</v>
      </c>
      <c r="E87" s="202">
        <v>5</v>
      </c>
      <c r="F87" s="202">
        <v>10</v>
      </c>
      <c r="G87" s="202">
        <v>6</v>
      </c>
      <c r="H87" s="88">
        <v>7</v>
      </c>
      <c r="I87" s="88">
        <v>10</v>
      </c>
      <c r="J87" s="88">
        <v>44</v>
      </c>
      <c r="K87" s="88">
        <v>2</v>
      </c>
      <c r="L87" s="88">
        <v>14</v>
      </c>
      <c r="M87" s="88">
        <v>6</v>
      </c>
      <c r="N87" s="88">
        <v>36</v>
      </c>
      <c r="O87" s="88">
        <v>219</v>
      </c>
      <c r="P87" s="11"/>
    </row>
    <row r="88" spans="2:16" ht="16.5" customHeight="1">
      <c r="B88" s="64" t="s">
        <v>34</v>
      </c>
      <c r="C88" s="202">
        <v>273</v>
      </c>
      <c r="D88" s="202">
        <v>31</v>
      </c>
      <c r="E88" s="202">
        <v>24</v>
      </c>
      <c r="F88" s="202">
        <v>49</v>
      </c>
      <c r="G88" s="202">
        <v>68</v>
      </c>
      <c r="H88" s="88">
        <v>74</v>
      </c>
      <c r="I88" s="88">
        <v>60</v>
      </c>
      <c r="J88" s="88">
        <v>370</v>
      </c>
      <c r="K88" s="88">
        <v>36</v>
      </c>
      <c r="L88" s="88">
        <v>122</v>
      </c>
      <c r="M88" s="88">
        <v>34</v>
      </c>
      <c r="N88" s="88">
        <v>93</v>
      </c>
      <c r="O88" s="88">
        <v>1555</v>
      </c>
      <c r="P88" s="11"/>
    </row>
    <row r="89" spans="2:16" ht="16.5" customHeight="1">
      <c r="B89" s="64" t="s">
        <v>35</v>
      </c>
      <c r="C89" s="202">
        <v>24</v>
      </c>
      <c r="D89" s="202">
        <v>5</v>
      </c>
      <c r="E89" s="202">
        <v>1</v>
      </c>
      <c r="F89" s="202">
        <v>4</v>
      </c>
      <c r="G89" s="202">
        <v>7</v>
      </c>
      <c r="H89" s="88">
        <v>24</v>
      </c>
      <c r="I89" s="88">
        <v>9</v>
      </c>
      <c r="J89" s="88">
        <v>24</v>
      </c>
      <c r="K89" s="88">
        <v>3</v>
      </c>
      <c r="L89" s="88">
        <v>18</v>
      </c>
      <c r="M89" s="88">
        <v>8</v>
      </c>
      <c r="N89" s="88">
        <v>4</v>
      </c>
      <c r="O89" s="88">
        <v>282</v>
      </c>
      <c r="P89" s="11"/>
    </row>
    <row r="90" spans="2:16" ht="16.5" customHeight="1">
      <c r="B90" s="64" t="s">
        <v>36</v>
      </c>
      <c r="C90" s="202">
        <v>11</v>
      </c>
      <c r="D90" s="88">
        <v>0</v>
      </c>
      <c r="E90" s="202">
        <v>2</v>
      </c>
      <c r="F90" s="202">
        <v>4</v>
      </c>
      <c r="G90" s="202">
        <v>1</v>
      </c>
      <c r="H90" s="88">
        <v>5</v>
      </c>
      <c r="I90" s="88">
        <v>2</v>
      </c>
      <c r="J90" s="88">
        <v>4</v>
      </c>
      <c r="K90" s="88">
        <v>0</v>
      </c>
      <c r="L90" s="88">
        <v>10</v>
      </c>
      <c r="M90" s="88">
        <v>3</v>
      </c>
      <c r="N90" s="88">
        <v>0</v>
      </c>
      <c r="O90" s="88">
        <v>138</v>
      </c>
      <c r="P90" s="11"/>
    </row>
    <row r="91" spans="2:16" ht="16.5" customHeight="1">
      <c r="B91" s="64" t="s">
        <v>37</v>
      </c>
      <c r="C91" s="202">
        <v>69</v>
      </c>
      <c r="D91" s="202">
        <v>6</v>
      </c>
      <c r="E91" s="202">
        <v>4</v>
      </c>
      <c r="F91" s="202">
        <v>6</v>
      </c>
      <c r="G91" s="202">
        <v>12</v>
      </c>
      <c r="H91" s="89">
        <v>17</v>
      </c>
      <c r="I91" s="89">
        <v>9</v>
      </c>
      <c r="J91" s="89">
        <v>102</v>
      </c>
      <c r="K91" s="89">
        <v>14</v>
      </c>
      <c r="L91" s="89">
        <v>31</v>
      </c>
      <c r="M91" s="89">
        <v>8</v>
      </c>
      <c r="N91" s="88">
        <v>36</v>
      </c>
      <c r="O91" s="89">
        <v>521</v>
      </c>
      <c r="P91" s="11"/>
    </row>
    <row r="92" spans="2:16" ht="16.5" customHeight="1">
      <c r="B92" s="64" t="s">
        <v>38</v>
      </c>
      <c r="C92" s="202">
        <v>29</v>
      </c>
      <c r="D92" s="202">
        <v>2</v>
      </c>
      <c r="E92" s="202">
        <v>4</v>
      </c>
      <c r="F92" s="202">
        <v>7</v>
      </c>
      <c r="G92" s="202">
        <v>3</v>
      </c>
      <c r="H92" s="88">
        <v>20</v>
      </c>
      <c r="I92" s="88">
        <v>7</v>
      </c>
      <c r="J92" s="88">
        <v>35</v>
      </c>
      <c r="K92" s="88">
        <v>6</v>
      </c>
      <c r="L92" s="88">
        <v>17</v>
      </c>
      <c r="M92" s="88">
        <v>8</v>
      </c>
      <c r="N92" s="88">
        <v>1</v>
      </c>
      <c r="O92" s="88">
        <v>243</v>
      </c>
      <c r="P92" s="11"/>
    </row>
    <row r="93" spans="2:16" ht="16.5" customHeight="1">
      <c r="B93" s="8"/>
      <c r="G93" s="204"/>
      <c r="H93" s="204"/>
      <c r="I93" s="204"/>
      <c r="J93" s="204"/>
      <c r="K93" s="204"/>
      <c r="L93" s="204"/>
      <c r="M93" s="204"/>
      <c r="N93" s="204"/>
      <c r="O93" s="204"/>
      <c r="P93" s="11"/>
    </row>
    <row r="94" spans="2:16" ht="16.5" customHeight="1">
      <c r="B94" s="57" t="s">
        <v>432</v>
      </c>
      <c r="C94" s="90" t="s">
        <v>1383</v>
      </c>
      <c r="D94" s="90" t="s">
        <v>1384</v>
      </c>
      <c r="E94" s="90" t="s">
        <v>1385</v>
      </c>
      <c r="F94" s="90" t="s">
        <v>1386</v>
      </c>
      <c r="G94" s="90" t="s">
        <v>1511</v>
      </c>
      <c r="H94" s="90" t="s">
        <v>1527</v>
      </c>
      <c r="I94" s="90" t="s">
        <v>1545</v>
      </c>
      <c r="J94" s="90" t="s">
        <v>1561</v>
      </c>
      <c r="K94" s="90" t="s">
        <v>1580</v>
      </c>
      <c r="L94" s="90" t="s">
        <v>1593</v>
      </c>
      <c r="M94" s="90" t="s">
        <v>1610</v>
      </c>
      <c r="N94" s="90" t="s">
        <v>1625</v>
      </c>
      <c r="O94" s="90" t="s">
        <v>1638</v>
      </c>
      <c r="P94" s="85"/>
    </row>
    <row r="95" spans="2:16" ht="16.5" customHeight="1">
      <c r="B95" s="49" t="s">
        <v>42</v>
      </c>
      <c r="C95" s="91" t="s">
        <v>1402</v>
      </c>
      <c r="D95" s="91" t="s">
        <v>1799</v>
      </c>
      <c r="E95" s="91" t="s">
        <v>1403</v>
      </c>
      <c r="F95" s="91" t="s">
        <v>1404</v>
      </c>
      <c r="G95" s="91" t="s">
        <v>1512</v>
      </c>
      <c r="H95" s="91" t="s">
        <v>1528</v>
      </c>
      <c r="I95" s="91" t="s">
        <v>1546</v>
      </c>
      <c r="J95" s="91" t="s">
        <v>1562</v>
      </c>
      <c r="K95" s="91" t="s">
        <v>1581</v>
      </c>
      <c r="L95" s="91" t="s">
        <v>1594</v>
      </c>
      <c r="M95" s="91" t="s">
        <v>1611</v>
      </c>
      <c r="N95" s="91" t="s">
        <v>1626</v>
      </c>
      <c r="O95" s="91" t="s">
        <v>1639</v>
      </c>
      <c r="P95" s="11"/>
    </row>
    <row r="96" spans="2:16" ht="16.5" customHeight="1">
      <c r="B96" s="49" t="s">
        <v>43</v>
      </c>
      <c r="C96" s="91" t="s">
        <v>1408</v>
      </c>
      <c r="D96" s="91" t="s">
        <v>1409</v>
      </c>
      <c r="E96" s="91" t="s">
        <v>1410</v>
      </c>
      <c r="F96" s="91" t="s">
        <v>1411</v>
      </c>
      <c r="G96" s="91" t="s">
        <v>1513</v>
      </c>
      <c r="H96" s="91" t="s">
        <v>1529</v>
      </c>
      <c r="I96" s="91" t="s">
        <v>1547</v>
      </c>
      <c r="J96" s="91" t="s">
        <v>1563</v>
      </c>
      <c r="K96" s="91" t="s">
        <v>1582</v>
      </c>
      <c r="L96" s="91" t="s">
        <v>1595</v>
      </c>
      <c r="M96" s="91" t="s">
        <v>1612</v>
      </c>
      <c r="N96" s="91" t="s">
        <v>1627</v>
      </c>
      <c r="O96" s="91" t="s">
        <v>1640</v>
      </c>
      <c r="P96" s="11"/>
    </row>
    <row r="97" spans="2:16" ht="16.5" customHeight="1">
      <c r="B97" s="49" t="s">
        <v>44</v>
      </c>
      <c r="C97" s="91" t="s">
        <v>1416</v>
      </c>
      <c r="D97" s="91" t="s">
        <v>1417</v>
      </c>
      <c r="E97" s="91" t="s">
        <v>1418</v>
      </c>
      <c r="F97" s="91" t="s">
        <v>1419</v>
      </c>
      <c r="G97" s="91" t="s">
        <v>1514</v>
      </c>
      <c r="H97" s="91" t="s">
        <v>1530</v>
      </c>
      <c r="I97" s="91" t="s">
        <v>1548</v>
      </c>
      <c r="J97" s="91" t="s">
        <v>1564</v>
      </c>
      <c r="K97" s="91" t="s">
        <v>1583</v>
      </c>
      <c r="L97" s="91" t="s">
        <v>1596</v>
      </c>
      <c r="M97" s="91" t="s">
        <v>1613</v>
      </c>
      <c r="N97" s="91" t="s">
        <v>1628</v>
      </c>
      <c r="O97" s="91" t="s">
        <v>1641</v>
      </c>
      <c r="P97" s="11"/>
    </row>
    <row r="98" spans="2:16" ht="16.5" customHeight="1">
      <c r="B98" s="49" t="s">
        <v>45</v>
      </c>
      <c r="C98" s="91" t="s">
        <v>1792</v>
      </c>
      <c r="D98" s="91" t="s">
        <v>1800</v>
      </c>
      <c r="E98" s="91" t="s">
        <v>1504</v>
      </c>
      <c r="F98" s="91" t="s">
        <v>1479</v>
      </c>
      <c r="G98" s="91" t="s">
        <v>1515</v>
      </c>
      <c r="H98" s="91" t="s">
        <v>1531</v>
      </c>
      <c r="I98" s="91" t="s">
        <v>1549</v>
      </c>
      <c r="J98" s="91" t="s">
        <v>1565</v>
      </c>
      <c r="K98" s="91" t="s">
        <v>1584</v>
      </c>
      <c r="L98" s="91" t="s">
        <v>1597</v>
      </c>
      <c r="M98" s="91" t="s">
        <v>1614</v>
      </c>
      <c r="N98" s="91" t="s">
        <v>1487</v>
      </c>
      <c r="O98" s="91" t="s">
        <v>1642</v>
      </c>
      <c r="P98" s="11"/>
    </row>
    <row r="99" spans="2:16" ht="16.5" customHeight="1">
      <c r="B99" s="49" t="s">
        <v>46</v>
      </c>
      <c r="C99" s="91"/>
      <c r="D99" s="91"/>
      <c r="E99" s="91"/>
      <c r="F99" s="91"/>
      <c r="G99" s="91"/>
      <c r="H99" s="91"/>
      <c r="I99" s="91"/>
      <c r="J99" s="91"/>
      <c r="K99" s="91"/>
      <c r="L99" s="91"/>
      <c r="M99" s="91"/>
      <c r="N99" s="88"/>
      <c r="O99" s="91"/>
      <c r="P99" s="11"/>
    </row>
    <row r="100" spans="2:16" ht="16.5" customHeight="1">
      <c r="B100" s="64" t="s">
        <v>24</v>
      </c>
      <c r="C100" s="91" t="s">
        <v>1793</v>
      </c>
      <c r="D100" s="91" t="s">
        <v>1801</v>
      </c>
      <c r="E100" s="91" t="s">
        <v>1804</v>
      </c>
      <c r="F100" s="91" t="s">
        <v>1806</v>
      </c>
      <c r="G100" s="91" t="s">
        <v>1516</v>
      </c>
      <c r="H100" s="91" t="s">
        <v>1532</v>
      </c>
      <c r="I100" s="91" t="s">
        <v>1550</v>
      </c>
      <c r="J100" s="91" t="s">
        <v>1566</v>
      </c>
      <c r="K100" s="91" t="s">
        <v>1585</v>
      </c>
      <c r="L100" s="91" t="s">
        <v>1598</v>
      </c>
      <c r="M100" s="91" t="s">
        <v>1615</v>
      </c>
      <c r="N100" s="91" t="s">
        <v>1629</v>
      </c>
      <c r="O100" s="91" t="s">
        <v>1643</v>
      </c>
      <c r="P100" s="11"/>
    </row>
    <row r="101" spans="2:16" ht="16.5" customHeight="1">
      <c r="B101" s="64" t="s">
        <v>25</v>
      </c>
      <c r="C101" s="91" t="s">
        <v>1794</v>
      </c>
      <c r="D101" s="91" t="s">
        <v>1802</v>
      </c>
      <c r="E101" s="91" t="s">
        <v>1805</v>
      </c>
      <c r="F101" s="91" t="s">
        <v>1807</v>
      </c>
      <c r="G101" s="91" t="s">
        <v>1517</v>
      </c>
      <c r="H101" s="91" t="s">
        <v>1533</v>
      </c>
      <c r="I101" s="91" t="s">
        <v>1551</v>
      </c>
      <c r="J101" s="91" t="s">
        <v>1567</v>
      </c>
      <c r="K101" s="91" t="s">
        <v>1586</v>
      </c>
      <c r="L101" s="91" t="s">
        <v>1599</v>
      </c>
      <c r="M101" s="91" t="s">
        <v>1616</v>
      </c>
      <c r="N101" s="91" t="s">
        <v>1630</v>
      </c>
      <c r="O101" s="91" t="s">
        <v>1644</v>
      </c>
      <c r="P101" s="11"/>
    </row>
    <row r="102" spans="2:16" ht="16.5" customHeight="1">
      <c r="B102" s="64" t="s">
        <v>26</v>
      </c>
      <c r="C102" s="91" t="s">
        <v>1795</v>
      </c>
      <c r="D102" s="91" t="s">
        <v>1494</v>
      </c>
      <c r="E102" s="91" t="s">
        <v>1484</v>
      </c>
      <c r="F102" s="91" t="s">
        <v>1808</v>
      </c>
      <c r="G102" s="91" t="s">
        <v>1518</v>
      </c>
      <c r="H102" s="91" t="s">
        <v>1534</v>
      </c>
      <c r="I102" s="91" t="s">
        <v>1552</v>
      </c>
      <c r="J102" s="91" t="s">
        <v>1568</v>
      </c>
      <c r="K102" s="91" t="s">
        <v>1505</v>
      </c>
      <c r="L102" s="91" t="s">
        <v>1600</v>
      </c>
      <c r="M102" s="91" t="s">
        <v>1487</v>
      </c>
      <c r="N102" s="91" t="s">
        <v>1490</v>
      </c>
      <c r="O102" s="91" t="s">
        <v>1645</v>
      </c>
      <c r="P102" s="11"/>
    </row>
    <row r="103" spans="2:16" ht="16.5" customHeight="1">
      <c r="B103" s="64" t="s">
        <v>27</v>
      </c>
      <c r="C103" s="91" t="s">
        <v>1485</v>
      </c>
      <c r="D103" s="91" t="s">
        <v>2299</v>
      </c>
      <c r="E103" s="91" t="s">
        <v>2299</v>
      </c>
      <c r="F103" s="91" t="s">
        <v>1587</v>
      </c>
      <c r="G103" s="91" t="s">
        <v>1494</v>
      </c>
      <c r="H103" s="91" t="s">
        <v>2302</v>
      </c>
      <c r="I103" s="91" t="s">
        <v>2304</v>
      </c>
      <c r="J103" s="91" t="s">
        <v>1569</v>
      </c>
      <c r="K103" s="91" t="s">
        <v>1587</v>
      </c>
      <c r="L103" s="91" t="s">
        <v>1480</v>
      </c>
      <c r="M103" s="91" t="s">
        <v>1504</v>
      </c>
      <c r="N103" s="91" t="s">
        <v>1506</v>
      </c>
      <c r="O103" s="91" t="s">
        <v>1646</v>
      </c>
      <c r="P103" s="11"/>
    </row>
    <row r="104" spans="2:16" ht="16.5" customHeight="1">
      <c r="B104" s="64" t="s">
        <v>28</v>
      </c>
      <c r="C104" s="91" t="s">
        <v>1796</v>
      </c>
      <c r="D104" s="91" t="s">
        <v>2300</v>
      </c>
      <c r="E104" s="91" t="s">
        <v>1623</v>
      </c>
      <c r="F104" s="91" t="s">
        <v>1809</v>
      </c>
      <c r="G104" s="91" t="s">
        <v>1519</v>
      </c>
      <c r="H104" s="91" t="s">
        <v>1535</v>
      </c>
      <c r="I104" s="91" t="s">
        <v>1553</v>
      </c>
      <c r="J104" s="91" t="s">
        <v>1570</v>
      </c>
      <c r="K104" s="91" t="s">
        <v>1588</v>
      </c>
      <c r="L104" s="91" t="s">
        <v>1601</v>
      </c>
      <c r="M104" s="91" t="s">
        <v>1617</v>
      </c>
      <c r="N104" s="91" t="s">
        <v>1631</v>
      </c>
      <c r="O104" s="91" t="s">
        <v>1647</v>
      </c>
      <c r="P104" s="11"/>
    </row>
    <row r="105" spans="2:16" ht="16.5" customHeight="1">
      <c r="B105" s="64" t="s">
        <v>29</v>
      </c>
      <c r="C105" s="91" t="s">
        <v>1797</v>
      </c>
      <c r="D105" s="91" t="s">
        <v>1803</v>
      </c>
      <c r="E105" s="91" t="s">
        <v>1623</v>
      </c>
      <c r="F105" s="91" t="s">
        <v>1737</v>
      </c>
      <c r="G105" s="91" t="s">
        <v>1520</v>
      </c>
      <c r="H105" s="91" t="s">
        <v>1536</v>
      </c>
      <c r="I105" s="91" t="s">
        <v>1554</v>
      </c>
      <c r="J105" s="91" t="s">
        <v>1571</v>
      </c>
      <c r="K105" s="91" t="s">
        <v>1589</v>
      </c>
      <c r="L105" s="91" t="s">
        <v>1602</v>
      </c>
      <c r="M105" s="91" t="s">
        <v>1618</v>
      </c>
      <c r="N105" s="91" t="s">
        <v>1632</v>
      </c>
      <c r="O105" s="91" t="s">
        <v>1648</v>
      </c>
      <c r="P105" s="11"/>
    </row>
    <row r="106" spans="2:16" ht="16.5" customHeight="1">
      <c r="B106" s="64" t="s">
        <v>30</v>
      </c>
      <c r="C106" s="91" t="s">
        <v>1798</v>
      </c>
      <c r="D106" s="91" t="s">
        <v>2301</v>
      </c>
      <c r="E106" s="91" t="s">
        <v>1560</v>
      </c>
      <c r="F106" s="91" t="s">
        <v>1624</v>
      </c>
      <c r="G106" s="91" t="s">
        <v>1521</v>
      </c>
      <c r="H106" s="91" t="s">
        <v>1537</v>
      </c>
      <c r="I106" s="91" t="s">
        <v>1555</v>
      </c>
      <c r="J106" s="91" t="s">
        <v>1572</v>
      </c>
      <c r="K106" s="91" t="s">
        <v>1506</v>
      </c>
      <c r="L106" s="91" t="s">
        <v>1603</v>
      </c>
      <c r="M106" s="91" t="s">
        <v>1619</v>
      </c>
      <c r="N106" s="91" t="s">
        <v>1633</v>
      </c>
      <c r="O106" s="91" t="s">
        <v>1649</v>
      </c>
      <c r="P106" s="11"/>
    </row>
    <row r="107" spans="2:16" ht="16.5" customHeight="1">
      <c r="B107" s="64" t="s">
        <v>31</v>
      </c>
      <c r="C107" s="91" t="s">
        <v>1475</v>
      </c>
      <c r="D107" s="91" t="s">
        <v>1476</v>
      </c>
      <c r="E107" s="91" t="s">
        <v>1477</v>
      </c>
      <c r="F107" s="91" t="s">
        <v>1478</v>
      </c>
      <c r="G107" s="91" t="s">
        <v>1522</v>
      </c>
      <c r="H107" s="91" t="s">
        <v>1538</v>
      </c>
      <c r="I107" s="91" t="s">
        <v>1556</v>
      </c>
      <c r="J107" s="91" t="s">
        <v>1573</v>
      </c>
      <c r="K107" s="91" t="s">
        <v>1590</v>
      </c>
      <c r="L107" s="91" t="s">
        <v>1604</v>
      </c>
      <c r="M107" s="91" t="s">
        <v>1620</v>
      </c>
      <c r="N107" s="91" t="s">
        <v>1634</v>
      </c>
      <c r="O107" s="91" t="s">
        <v>1650</v>
      </c>
      <c r="P107" s="11"/>
    </row>
    <row r="108" spans="2:16" ht="16.5" customHeight="1">
      <c r="B108" s="64" t="s">
        <v>32</v>
      </c>
      <c r="C108" s="91" t="s">
        <v>1481</v>
      </c>
      <c r="D108" s="91" t="s">
        <v>2302</v>
      </c>
      <c r="E108" s="91" t="s">
        <v>1484</v>
      </c>
      <c r="F108" s="91" t="s">
        <v>1488</v>
      </c>
      <c r="G108" s="91" t="s">
        <v>1486</v>
      </c>
      <c r="H108" s="91" t="s">
        <v>1539</v>
      </c>
      <c r="I108" s="91" t="s">
        <v>1557</v>
      </c>
      <c r="J108" s="91" t="s">
        <v>1574</v>
      </c>
      <c r="K108" s="91" t="s">
        <v>1491</v>
      </c>
      <c r="L108" s="91" t="s">
        <v>1605</v>
      </c>
      <c r="M108" s="91" t="s">
        <v>1484</v>
      </c>
      <c r="N108" s="91" t="s">
        <v>1635</v>
      </c>
      <c r="O108" s="91" t="s">
        <v>1651</v>
      </c>
      <c r="P108" s="11"/>
    </row>
    <row r="109" spans="2:16" ht="17.25" customHeight="1">
      <c r="B109" s="64" t="s">
        <v>33</v>
      </c>
      <c r="C109" s="91" t="s">
        <v>1492</v>
      </c>
      <c r="D109" s="91" t="s">
        <v>2303</v>
      </c>
      <c r="E109" s="91" t="s">
        <v>1493</v>
      </c>
      <c r="F109" s="91" t="s">
        <v>1496</v>
      </c>
      <c r="G109" s="91" t="s">
        <v>1523</v>
      </c>
      <c r="H109" s="91" t="s">
        <v>1525</v>
      </c>
      <c r="I109" s="91" t="s">
        <v>1558</v>
      </c>
      <c r="J109" s="91" t="s">
        <v>1575</v>
      </c>
      <c r="K109" s="91" t="s">
        <v>1505</v>
      </c>
      <c r="L109" s="91" t="s">
        <v>1479</v>
      </c>
      <c r="M109" s="91" t="s">
        <v>1487</v>
      </c>
      <c r="N109" s="91" t="s">
        <v>1636</v>
      </c>
      <c r="O109" s="91" t="s">
        <v>1652</v>
      </c>
      <c r="P109" s="11"/>
    </row>
    <row r="110" spans="2:16" ht="16.5" customHeight="1">
      <c r="B110" s="64" t="s">
        <v>34</v>
      </c>
      <c r="C110" s="91" t="s">
        <v>1498</v>
      </c>
      <c r="D110" s="91" t="s">
        <v>1499</v>
      </c>
      <c r="E110" s="91" t="s">
        <v>1500</v>
      </c>
      <c r="F110" s="91" t="s">
        <v>1501</v>
      </c>
      <c r="G110" s="91" t="s">
        <v>1524</v>
      </c>
      <c r="H110" s="91" t="s">
        <v>1540</v>
      </c>
      <c r="I110" s="91" t="s">
        <v>1559</v>
      </c>
      <c r="J110" s="91" t="s">
        <v>1576</v>
      </c>
      <c r="K110" s="91" t="s">
        <v>1591</v>
      </c>
      <c r="L110" s="91" t="s">
        <v>1606</v>
      </c>
      <c r="M110" s="91" t="s">
        <v>1621</v>
      </c>
      <c r="N110" s="91" t="s">
        <v>1637</v>
      </c>
      <c r="O110" s="91" t="s">
        <v>1653</v>
      </c>
      <c r="P110" s="11"/>
    </row>
    <row r="111" spans="2:16" ht="16.5" customHeight="1">
      <c r="B111" s="64" t="s">
        <v>35</v>
      </c>
      <c r="C111" s="91" t="s">
        <v>1503</v>
      </c>
      <c r="D111" s="91" t="s">
        <v>1494</v>
      </c>
      <c r="E111" s="91" t="s">
        <v>2302</v>
      </c>
      <c r="F111" s="91" t="s">
        <v>1504</v>
      </c>
      <c r="G111" s="91" t="s">
        <v>1525</v>
      </c>
      <c r="H111" s="91" t="s">
        <v>1541</v>
      </c>
      <c r="I111" s="91" t="s">
        <v>1534</v>
      </c>
      <c r="J111" s="91" t="s">
        <v>1577</v>
      </c>
      <c r="K111" s="91" t="s">
        <v>1587</v>
      </c>
      <c r="L111" s="91" t="s">
        <v>1607</v>
      </c>
      <c r="M111" s="91" t="s">
        <v>1622</v>
      </c>
      <c r="N111" s="91" t="s">
        <v>1504</v>
      </c>
      <c r="O111" s="91" t="s">
        <v>1654</v>
      </c>
      <c r="P111" s="11"/>
    </row>
    <row r="112" spans="2:16" ht="16.5" customHeight="1">
      <c r="B112" s="64" t="s">
        <v>36</v>
      </c>
      <c r="C112" s="91" t="s">
        <v>1488</v>
      </c>
      <c r="D112" s="91" t="s">
        <v>2299</v>
      </c>
      <c r="E112" s="91" t="s">
        <v>1505</v>
      </c>
      <c r="F112" s="91" t="s">
        <v>1506</v>
      </c>
      <c r="G112" s="91" t="s">
        <v>2302</v>
      </c>
      <c r="H112" s="91" t="s">
        <v>1542</v>
      </c>
      <c r="I112" s="91" t="s">
        <v>1505</v>
      </c>
      <c r="J112" s="91" t="s">
        <v>1509</v>
      </c>
      <c r="K112" s="91" t="s">
        <v>2299</v>
      </c>
      <c r="L112" s="91" t="s">
        <v>1491</v>
      </c>
      <c r="M112" s="91" t="s">
        <v>1587</v>
      </c>
      <c r="N112" s="91" t="s">
        <v>2299</v>
      </c>
      <c r="O112" s="91" t="s">
        <v>1655</v>
      </c>
      <c r="P112" s="11"/>
    </row>
    <row r="113" spans="2:16" ht="16.5" customHeight="1">
      <c r="B113" s="64" t="s">
        <v>37</v>
      </c>
      <c r="C113" s="91" t="s">
        <v>1508</v>
      </c>
      <c r="D113" s="91" t="s">
        <v>2304</v>
      </c>
      <c r="E113" s="91" t="s">
        <v>1509</v>
      </c>
      <c r="F113" s="91" t="s">
        <v>1487</v>
      </c>
      <c r="G113" s="91" t="s">
        <v>1526</v>
      </c>
      <c r="H113" s="91" t="s">
        <v>1543</v>
      </c>
      <c r="I113" s="91" t="s">
        <v>1534</v>
      </c>
      <c r="J113" s="91" t="s">
        <v>1578</v>
      </c>
      <c r="K113" s="91" t="s">
        <v>1592</v>
      </c>
      <c r="L113" s="91" t="s">
        <v>1608</v>
      </c>
      <c r="M113" s="91" t="s">
        <v>1623</v>
      </c>
      <c r="N113" s="91" t="s">
        <v>1636</v>
      </c>
      <c r="O113" s="91" t="s">
        <v>1656</v>
      </c>
      <c r="P113" s="11"/>
    </row>
    <row r="114" spans="2:16" ht="16.5" customHeight="1">
      <c r="B114" s="64" t="s">
        <v>38</v>
      </c>
      <c r="C114" s="91" t="s">
        <v>1510</v>
      </c>
      <c r="D114" s="91" t="s">
        <v>1505</v>
      </c>
      <c r="E114" s="91" t="s">
        <v>1504</v>
      </c>
      <c r="F114" s="91" t="s">
        <v>1485</v>
      </c>
      <c r="G114" s="91" t="s">
        <v>1484</v>
      </c>
      <c r="H114" s="91" t="s">
        <v>1544</v>
      </c>
      <c r="I114" s="91" t="s">
        <v>1560</v>
      </c>
      <c r="J114" s="91" t="s">
        <v>1579</v>
      </c>
      <c r="K114" s="91" t="s">
        <v>1480</v>
      </c>
      <c r="L114" s="91" t="s">
        <v>1609</v>
      </c>
      <c r="M114" s="91" t="s">
        <v>1624</v>
      </c>
      <c r="N114" s="91" t="s">
        <v>2303</v>
      </c>
      <c r="O114" s="91" t="s">
        <v>1657</v>
      </c>
      <c r="P114" s="11"/>
    </row>
    <row r="115" spans="2:16" ht="16.5" customHeight="1" thickBot="1">
      <c r="B115" s="16"/>
      <c r="C115" s="55"/>
      <c r="D115" s="55"/>
      <c r="E115" s="55"/>
      <c r="F115" s="55"/>
      <c r="G115" s="55"/>
      <c r="H115" s="55"/>
      <c r="I115" s="55"/>
      <c r="J115" s="55"/>
      <c r="K115" s="55"/>
      <c r="L115" s="55"/>
      <c r="M115" s="55"/>
      <c r="N115" s="55"/>
      <c r="O115" s="55"/>
      <c r="P115" s="11"/>
    </row>
    <row r="116" spans="2:16" ht="16.5" customHeight="1" thickTop="1">
      <c r="B116" s="18" t="s">
        <v>2382</v>
      </c>
      <c r="I116" s="2" t="s">
        <v>2383</v>
      </c>
    </row>
    <row r="117" spans="2:16" ht="16.5" customHeight="1">
      <c r="B117" s="18" t="s">
        <v>243</v>
      </c>
    </row>
  </sheetData>
  <mergeCells count="32">
    <mergeCell ref="E4:P4"/>
    <mergeCell ref="C66:N66"/>
    <mergeCell ref="J67:J70"/>
    <mergeCell ref="K67:K70"/>
    <mergeCell ref="L67:L70"/>
    <mergeCell ref="M67:M70"/>
    <mergeCell ref="N67:N70"/>
    <mergeCell ref="E67:E70"/>
    <mergeCell ref="F67:F70"/>
    <mergeCell ref="G67:G70"/>
    <mergeCell ref="H67:H70"/>
    <mergeCell ref="I67:I70"/>
    <mergeCell ref="P5:P8"/>
    <mergeCell ref="E6:E8"/>
    <mergeCell ref="F6:F8"/>
    <mergeCell ref="E5:H5"/>
    <mergeCell ref="B66:B70"/>
    <mergeCell ref="O66:O70"/>
    <mergeCell ref="C67:C70"/>
    <mergeCell ref="D67:D70"/>
    <mergeCell ref="G6:G8"/>
    <mergeCell ref="H6:H8"/>
    <mergeCell ref="I5:I8"/>
    <mergeCell ref="J5:J8"/>
    <mergeCell ref="K5:K8"/>
    <mergeCell ref="L5:L8"/>
    <mergeCell ref="M5:M8"/>
    <mergeCell ref="N5:N8"/>
    <mergeCell ref="O5:O8"/>
    <mergeCell ref="B4:B8"/>
    <mergeCell ref="C4:C8"/>
    <mergeCell ref="D4:D8"/>
  </mergeCells>
  <phoneticPr fontId="1"/>
  <pageMargins left="0" right="0" top="0" bottom="0.39370078740157483" header="0" footer="0.19685039370078741"/>
  <pageSetup paperSize="9" scale="75" fitToHeight="0" pageOrder="overThenDown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FFC72D-8207-4372-91AD-1D0FA2EDE480}">
  <dimension ref="A1:O40"/>
  <sheetViews>
    <sheetView tabSelected="1" view="pageBreakPreview" zoomScale="60" zoomScaleNormal="80" workbookViewId="0">
      <selection activeCell="T40" sqref="T40"/>
    </sheetView>
  </sheetViews>
  <sheetFormatPr defaultColWidth="3" defaultRowHeight="16.5" customHeight="1"/>
  <cols>
    <col min="1" max="1" width="2.83203125" style="2" customWidth="1"/>
    <col min="2" max="2" width="39.75" style="2" customWidth="1"/>
    <col min="3" max="7" width="16.5" style="2" customWidth="1"/>
    <col min="8" max="10" width="17.33203125" style="2" customWidth="1"/>
    <col min="11" max="11" width="17.83203125" style="2" customWidth="1"/>
    <col min="12" max="14" width="17.33203125" style="2" customWidth="1"/>
    <col min="15" max="15" width="2.83203125" style="2" customWidth="1"/>
    <col min="16" max="16" width="3" style="2"/>
    <col min="17" max="17" width="4.75" style="2" bestFit="1" customWidth="1"/>
    <col min="18" max="18" width="3.83203125" style="2" bestFit="1" customWidth="1"/>
    <col min="19" max="19" width="4.75" style="2" bestFit="1" customWidth="1"/>
    <col min="20" max="20" width="3" style="2"/>
    <col min="21" max="21" width="5.58203125" style="2" bestFit="1" customWidth="1"/>
    <col min="22" max="22" width="3.83203125" style="2" bestFit="1" customWidth="1"/>
    <col min="23" max="23" width="4.75" style="2" bestFit="1" customWidth="1"/>
    <col min="24" max="16384" width="3" style="2"/>
  </cols>
  <sheetData>
    <row r="1" spans="1:15" ht="16.5" customHeight="1">
      <c r="A1" s="1" t="str">
        <f>VALUE(SUBSTITUTE('34'!Q63,'6・7'!$A$2,""))+1&amp;" Ｂ 人口"</f>
        <v>24 Ｂ 人口</v>
      </c>
      <c r="B1" s="1"/>
      <c r="O1" s="3" t="str">
        <f>"Ｂ 人口 "&amp;VALUE(SUBSTITUTE(A1,"Ｂ 人口",""))+1</f>
        <v>Ｂ 人口 25</v>
      </c>
    </row>
    <row r="2" spans="1:15" ht="16.5" customHeight="1">
      <c r="B2" s="4" t="s">
        <v>2426</v>
      </c>
      <c r="N2" s="3"/>
    </row>
    <row r="3" spans="1:15" ht="16.5" customHeight="1" thickBot="1">
      <c r="B3" s="4"/>
      <c r="N3" s="3" t="s">
        <v>2239</v>
      </c>
    </row>
    <row r="4" spans="1:15" ht="16.5" customHeight="1" thickTop="1">
      <c r="B4" s="344" t="s">
        <v>433</v>
      </c>
      <c r="C4" s="370" t="s">
        <v>6</v>
      </c>
      <c r="D4" s="370"/>
      <c r="E4" s="370"/>
      <c r="F4" s="370"/>
      <c r="G4" s="370" t="s">
        <v>7</v>
      </c>
      <c r="H4" s="370"/>
      <c r="I4" s="370"/>
      <c r="J4" s="370"/>
      <c r="K4" s="355" t="s">
        <v>8</v>
      </c>
      <c r="L4" s="356"/>
      <c r="M4" s="356"/>
      <c r="N4" s="356"/>
    </row>
    <row r="5" spans="1:15" ht="16.5" customHeight="1">
      <c r="B5" s="346"/>
      <c r="C5" s="363" t="s">
        <v>2249</v>
      </c>
      <c r="D5" s="363" t="s">
        <v>2271</v>
      </c>
      <c r="E5" s="363" t="s">
        <v>2272</v>
      </c>
      <c r="F5" s="363" t="s">
        <v>436</v>
      </c>
      <c r="G5" s="363" t="s">
        <v>2249</v>
      </c>
      <c r="H5" s="363" t="s">
        <v>2271</v>
      </c>
      <c r="I5" s="363" t="s">
        <v>2272</v>
      </c>
      <c r="J5" s="363" t="s">
        <v>436</v>
      </c>
      <c r="K5" s="363" t="s">
        <v>2249</v>
      </c>
      <c r="L5" s="363" t="s">
        <v>2271</v>
      </c>
      <c r="M5" s="363" t="s">
        <v>2272</v>
      </c>
      <c r="N5" s="400" t="s">
        <v>436</v>
      </c>
    </row>
    <row r="6" spans="1:15" ht="16.5" customHeight="1">
      <c r="A6" s="1"/>
      <c r="B6" s="348"/>
      <c r="C6" s="363"/>
      <c r="D6" s="363"/>
      <c r="E6" s="363"/>
      <c r="F6" s="363"/>
      <c r="G6" s="363"/>
      <c r="H6" s="363"/>
      <c r="I6" s="363"/>
      <c r="J6" s="363"/>
      <c r="K6" s="363"/>
      <c r="L6" s="363"/>
      <c r="M6" s="363"/>
      <c r="N6" s="400"/>
    </row>
    <row r="7" spans="1:15" ht="16.5" customHeight="1">
      <c r="B7" s="48"/>
    </row>
    <row r="8" spans="1:15" ht="16.5" customHeight="1">
      <c r="B8" s="57" t="s">
        <v>6</v>
      </c>
      <c r="C8" s="93">
        <v>62093</v>
      </c>
      <c r="D8" s="87">
        <v>54505</v>
      </c>
      <c r="E8" s="87">
        <v>5010</v>
      </c>
      <c r="F8" s="87">
        <v>1512</v>
      </c>
      <c r="G8" s="85">
        <v>34896</v>
      </c>
      <c r="H8" s="87">
        <v>30404</v>
      </c>
      <c r="I8" s="87">
        <v>3630</v>
      </c>
      <c r="J8" s="87">
        <v>256</v>
      </c>
      <c r="K8" s="87">
        <v>27197</v>
      </c>
      <c r="L8" s="87">
        <v>24101</v>
      </c>
      <c r="M8" s="87">
        <v>1380</v>
      </c>
      <c r="N8" s="87">
        <v>1256</v>
      </c>
    </row>
    <row r="9" spans="1:15" ht="16.5" customHeight="1">
      <c r="B9" s="196"/>
    </row>
    <row r="10" spans="1:15" ht="16.5" customHeight="1">
      <c r="B10" s="49" t="s">
        <v>412</v>
      </c>
      <c r="C10" s="183">
        <v>1443</v>
      </c>
      <c r="D10" s="88">
        <v>316</v>
      </c>
      <c r="E10" s="88">
        <v>759</v>
      </c>
      <c r="F10" s="88">
        <v>363</v>
      </c>
      <c r="G10" s="88">
        <v>904</v>
      </c>
      <c r="H10" s="88">
        <v>211</v>
      </c>
      <c r="I10" s="88">
        <v>645</v>
      </c>
      <c r="J10" s="88">
        <v>44</v>
      </c>
      <c r="K10" s="88">
        <v>539</v>
      </c>
      <c r="L10" s="88">
        <v>105</v>
      </c>
      <c r="M10" s="88">
        <v>114</v>
      </c>
      <c r="N10" s="88">
        <v>319</v>
      </c>
    </row>
    <row r="11" spans="1:15" ht="16.5" customHeight="1">
      <c r="B11" s="49" t="s">
        <v>413</v>
      </c>
      <c r="C11" s="183">
        <v>113</v>
      </c>
      <c r="D11" s="88">
        <v>11</v>
      </c>
      <c r="E11" s="88">
        <v>78</v>
      </c>
      <c r="F11" s="88">
        <v>23</v>
      </c>
      <c r="G11" s="88">
        <v>90</v>
      </c>
      <c r="H11" s="88">
        <v>9</v>
      </c>
      <c r="I11" s="88">
        <v>78</v>
      </c>
      <c r="J11" s="88">
        <v>2</v>
      </c>
      <c r="K11" s="88">
        <v>23</v>
      </c>
      <c r="L11" s="88">
        <v>2</v>
      </c>
      <c r="M11" s="88">
        <v>0</v>
      </c>
      <c r="N11" s="88">
        <v>21</v>
      </c>
    </row>
    <row r="12" spans="1:15" ht="16.5" customHeight="1">
      <c r="B12" s="49" t="s">
        <v>414</v>
      </c>
      <c r="C12" s="183">
        <v>40</v>
      </c>
      <c r="D12" s="88">
        <v>39</v>
      </c>
      <c r="E12" s="88">
        <v>0</v>
      </c>
      <c r="F12" s="88">
        <v>0</v>
      </c>
      <c r="G12" s="88">
        <v>37</v>
      </c>
      <c r="H12" s="88">
        <v>36</v>
      </c>
      <c r="I12" s="88">
        <v>0</v>
      </c>
      <c r="J12" s="88">
        <v>0</v>
      </c>
      <c r="K12" s="88">
        <v>3</v>
      </c>
      <c r="L12" s="88">
        <v>3</v>
      </c>
      <c r="M12" s="88">
        <v>0</v>
      </c>
      <c r="N12" s="88">
        <v>0</v>
      </c>
    </row>
    <row r="13" spans="1:15" ht="16.5" customHeight="1">
      <c r="B13" s="49" t="s">
        <v>415</v>
      </c>
      <c r="C13" s="183">
        <v>6583</v>
      </c>
      <c r="D13" s="88">
        <v>5395</v>
      </c>
      <c r="E13" s="88">
        <v>905</v>
      </c>
      <c r="F13" s="88">
        <v>227</v>
      </c>
      <c r="G13" s="88">
        <v>5291</v>
      </c>
      <c r="H13" s="88">
        <v>4289</v>
      </c>
      <c r="I13" s="88">
        <v>891</v>
      </c>
      <c r="J13" s="88">
        <v>58</v>
      </c>
      <c r="K13" s="88">
        <v>1292</v>
      </c>
      <c r="L13" s="88">
        <v>1106</v>
      </c>
      <c r="M13" s="88">
        <v>14</v>
      </c>
      <c r="N13" s="88">
        <v>169</v>
      </c>
    </row>
    <row r="14" spans="1:15" ht="16.5" customHeight="1">
      <c r="B14" s="49" t="s">
        <v>416</v>
      </c>
      <c r="C14" s="183">
        <v>12768</v>
      </c>
      <c r="D14" s="88">
        <v>12426</v>
      </c>
      <c r="E14" s="88">
        <v>224</v>
      </c>
      <c r="F14" s="88">
        <v>49</v>
      </c>
      <c r="G14" s="88">
        <v>10188</v>
      </c>
      <c r="H14" s="88">
        <v>9974</v>
      </c>
      <c r="I14" s="88">
        <v>152</v>
      </c>
      <c r="J14" s="88">
        <v>11</v>
      </c>
      <c r="K14" s="88">
        <v>2580</v>
      </c>
      <c r="L14" s="88">
        <v>2452</v>
      </c>
      <c r="M14" s="88">
        <v>72</v>
      </c>
      <c r="N14" s="88">
        <v>38</v>
      </c>
    </row>
    <row r="15" spans="1:15" ht="16.5" customHeight="1">
      <c r="B15" s="49" t="s">
        <v>417</v>
      </c>
      <c r="C15" s="183">
        <v>335</v>
      </c>
      <c r="D15" s="88">
        <v>332</v>
      </c>
      <c r="E15" s="88">
        <v>1</v>
      </c>
      <c r="F15" s="88">
        <v>0</v>
      </c>
      <c r="G15" s="88">
        <v>281</v>
      </c>
      <c r="H15" s="88">
        <v>279</v>
      </c>
      <c r="I15" s="88">
        <v>0</v>
      </c>
      <c r="J15" s="88">
        <v>0</v>
      </c>
      <c r="K15" s="88">
        <v>54</v>
      </c>
      <c r="L15" s="88">
        <v>53</v>
      </c>
      <c r="M15" s="88">
        <v>1</v>
      </c>
      <c r="N15" s="88">
        <v>0</v>
      </c>
    </row>
    <row r="16" spans="1:15" ht="16.5" customHeight="1">
      <c r="B16" s="49" t="s">
        <v>418</v>
      </c>
      <c r="C16" s="183">
        <v>654</v>
      </c>
      <c r="D16" s="88">
        <v>599</v>
      </c>
      <c r="E16" s="88">
        <v>51</v>
      </c>
      <c r="F16" s="88">
        <v>1</v>
      </c>
      <c r="G16" s="88">
        <v>421</v>
      </c>
      <c r="H16" s="88">
        <v>385</v>
      </c>
      <c r="I16" s="88">
        <v>34</v>
      </c>
      <c r="J16" s="88">
        <v>0</v>
      </c>
      <c r="K16" s="88">
        <v>233</v>
      </c>
      <c r="L16" s="88">
        <v>214</v>
      </c>
      <c r="M16" s="88">
        <v>17</v>
      </c>
      <c r="N16" s="88">
        <v>1</v>
      </c>
    </row>
    <row r="17" spans="2:14" ht="16.5" customHeight="1">
      <c r="B17" s="49" t="s">
        <v>419</v>
      </c>
      <c r="C17" s="183">
        <v>3657</v>
      </c>
      <c r="D17" s="88">
        <v>3538</v>
      </c>
      <c r="E17" s="88">
        <v>69</v>
      </c>
      <c r="F17" s="88">
        <v>13</v>
      </c>
      <c r="G17" s="88">
        <v>3030</v>
      </c>
      <c r="H17" s="88">
        <v>2935</v>
      </c>
      <c r="I17" s="88">
        <v>56</v>
      </c>
      <c r="J17" s="88">
        <v>4</v>
      </c>
      <c r="K17" s="88">
        <v>627</v>
      </c>
      <c r="L17" s="88">
        <v>603</v>
      </c>
      <c r="M17" s="88">
        <v>13</v>
      </c>
      <c r="N17" s="88">
        <v>9</v>
      </c>
    </row>
    <row r="18" spans="2:14" ht="16.5" customHeight="1">
      <c r="B18" s="49" t="s">
        <v>420</v>
      </c>
      <c r="C18" s="183">
        <v>8976</v>
      </c>
      <c r="D18" s="88">
        <v>8113</v>
      </c>
      <c r="E18" s="88">
        <v>565</v>
      </c>
      <c r="F18" s="88">
        <v>257</v>
      </c>
      <c r="G18" s="88">
        <v>3876</v>
      </c>
      <c r="H18" s="88">
        <v>3438</v>
      </c>
      <c r="I18" s="88">
        <v>367</v>
      </c>
      <c r="J18" s="88">
        <v>55</v>
      </c>
      <c r="K18" s="88">
        <v>5100</v>
      </c>
      <c r="L18" s="88">
        <v>4675</v>
      </c>
      <c r="M18" s="88">
        <v>198</v>
      </c>
      <c r="N18" s="88">
        <v>202</v>
      </c>
    </row>
    <row r="19" spans="2:14" ht="16.5" customHeight="1">
      <c r="B19" s="49" t="s">
        <v>421</v>
      </c>
      <c r="C19" s="183">
        <v>1285</v>
      </c>
      <c r="D19" s="88">
        <v>1248</v>
      </c>
      <c r="E19" s="88">
        <v>28</v>
      </c>
      <c r="F19" s="88">
        <v>4</v>
      </c>
      <c r="G19" s="88">
        <v>516</v>
      </c>
      <c r="H19" s="88">
        <v>492</v>
      </c>
      <c r="I19" s="88">
        <v>22</v>
      </c>
      <c r="J19" s="88">
        <v>1</v>
      </c>
      <c r="K19" s="88">
        <v>769</v>
      </c>
      <c r="L19" s="88">
        <v>756</v>
      </c>
      <c r="M19" s="88">
        <v>6</v>
      </c>
      <c r="N19" s="88">
        <v>3</v>
      </c>
    </row>
    <row r="20" spans="2:14" ht="16.5" customHeight="1">
      <c r="B20" s="49" t="s">
        <v>422</v>
      </c>
      <c r="C20" s="183">
        <v>912</v>
      </c>
      <c r="D20" s="88">
        <v>737</v>
      </c>
      <c r="E20" s="88">
        <v>139</v>
      </c>
      <c r="F20" s="88">
        <v>33</v>
      </c>
      <c r="G20" s="88">
        <v>499</v>
      </c>
      <c r="H20" s="88">
        <v>405</v>
      </c>
      <c r="I20" s="88">
        <v>88</v>
      </c>
      <c r="J20" s="88">
        <v>4</v>
      </c>
      <c r="K20" s="88">
        <v>413</v>
      </c>
      <c r="L20" s="88">
        <v>332</v>
      </c>
      <c r="M20" s="88">
        <v>51</v>
      </c>
      <c r="N20" s="88">
        <v>29</v>
      </c>
    </row>
    <row r="21" spans="2:14" ht="16.5" customHeight="1">
      <c r="B21" s="49" t="s">
        <v>423</v>
      </c>
      <c r="C21" s="183">
        <v>1556</v>
      </c>
      <c r="D21" s="88">
        <v>1173</v>
      </c>
      <c r="E21" s="88">
        <v>315</v>
      </c>
      <c r="F21" s="88">
        <v>64</v>
      </c>
      <c r="G21" s="88">
        <v>965</v>
      </c>
      <c r="H21" s="88">
        <v>700</v>
      </c>
      <c r="I21" s="88">
        <v>254</v>
      </c>
      <c r="J21" s="88">
        <v>8</v>
      </c>
      <c r="K21" s="88">
        <v>591</v>
      </c>
      <c r="L21" s="88">
        <v>473</v>
      </c>
      <c r="M21" s="88">
        <v>61</v>
      </c>
      <c r="N21" s="88">
        <v>56</v>
      </c>
    </row>
    <row r="22" spans="2:14" ht="16.5" customHeight="1">
      <c r="B22" s="49" t="s">
        <v>424</v>
      </c>
      <c r="C22" s="183">
        <v>2715</v>
      </c>
      <c r="D22" s="88">
        <v>2245</v>
      </c>
      <c r="E22" s="88">
        <v>330</v>
      </c>
      <c r="F22" s="88">
        <v>118</v>
      </c>
      <c r="G22" s="88">
        <v>724</v>
      </c>
      <c r="H22" s="88">
        <v>542</v>
      </c>
      <c r="I22" s="88">
        <v>155</v>
      </c>
      <c r="J22" s="88">
        <v>20</v>
      </c>
      <c r="K22" s="88">
        <v>1991</v>
      </c>
      <c r="L22" s="88">
        <v>1703</v>
      </c>
      <c r="M22" s="88">
        <v>175</v>
      </c>
      <c r="N22" s="88">
        <v>98</v>
      </c>
    </row>
    <row r="23" spans="2:14" ht="16.5" customHeight="1">
      <c r="B23" s="49" t="s">
        <v>425</v>
      </c>
      <c r="C23" s="183">
        <v>2074</v>
      </c>
      <c r="D23" s="88">
        <v>1518</v>
      </c>
      <c r="E23" s="88">
        <v>430</v>
      </c>
      <c r="F23" s="88">
        <v>118</v>
      </c>
      <c r="G23" s="88">
        <v>706</v>
      </c>
      <c r="H23" s="88">
        <v>505</v>
      </c>
      <c r="I23" s="88">
        <v>179</v>
      </c>
      <c r="J23" s="88">
        <v>20</v>
      </c>
      <c r="K23" s="88">
        <v>1368</v>
      </c>
      <c r="L23" s="88">
        <v>1013</v>
      </c>
      <c r="M23" s="88">
        <v>251</v>
      </c>
      <c r="N23" s="88">
        <v>98</v>
      </c>
    </row>
    <row r="24" spans="2:14" ht="16.5" customHeight="1">
      <c r="B24" s="49" t="s">
        <v>2298</v>
      </c>
      <c r="C24" s="183">
        <v>2511</v>
      </c>
      <c r="D24" s="88">
        <v>2253</v>
      </c>
      <c r="E24" s="88">
        <v>235</v>
      </c>
      <c r="F24" s="88">
        <v>10</v>
      </c>
      <c r="G24" s="88">
        <v>899</v>
      </c>
      <c r="H24" s="88">
        <v>823</v>
      </c>
      <c r="I24" s="88">
        <v>71</v>
      </c>
      <c r="J24" s="88">
        <v>1</v>
      </c>
      <c r="K24" s="88">
        <v>1612</v>
      </c>
      <c r="L24" s="88">
        <v>1430</v>
      </c>
      <c r="M24" s="88">
        <v>164</v>
      </c>
      <c r="N24" s="88">
        <v>9</v>
      </c>
    </row>
    <row r="25" spans="2:14" ht="16.5" customHeight="1">
      <c r="B25" s="49" t="s">
        <v>426</v>
      </c>
      <c r="C25" s="183">
        <v>8671</v>
      </c>
      <c r="D25" s="88">
        <v>8313</v>
      </c>
      <c r="E25" s="88">
        <v>221</v>
      </c>
      <c r="F25" s="88">
        <v>83</v>
      </c>
      <c r="G25" s="88">
        <v>1730</v>
      </c>
      <c r="H25" s="88">
        <v>1535</v>
      </c>
      <c r="I25" s="88">
        <v>173</v>
      </c>
      <c r="J25" s="88">
        <v>5</v>
      </c>
      <c r="K25" s="88">
        <v>6941</v>
      </c>
      <c r="L25" s="88">
        <v>6778</v>
      </c>
      <c r="M25" s="88">
        <v>48</v>
      </c>
      <c r="N25" s="88">
        <v>78</v>
      </c>
    </row>
    <row r="26" spans="2:14" ht="16.5" customHeight="1">
      <c r="B26" s="49" t="s">
        <v>427</v>
      </c>
      <c r="C26" s="183">
        <v>571</v>
      </c>
      <c r="D26" s="88">
        <v>562</v>
      </c>
      <c r="E26" s="88">
        <v>4</v>
      </c>
      <c r="F26" s="88">
        <v>1</v>
      </c>
      <c r="G26" s="88">
        <v>329</v>
      </c>
      <c r="H26" s="88">
        <v>324</v>
      </c>
      <c r="I26" s="88">
        <v>3</v>
      </c>
      <c r="J26" s="88">
        <v>0</v>
      </c>
      <c r="K26" s="88">
        <v>242</v>
      </c>
      <c r="L26" s="88">
        <v>238</v>
      </c>
      <c r="M26" s="88">
        <v>1</v>
      </c>
      <c r="N26" s="88">
        <v>1</v>
      </c>
    </row>
    <row r="27" spans="2:14" ht="16.5" customHeight="1">
      <c r="B27" s="49" t="s">
        <v>428</v>
      </c>
      <c r="C27" s="183">
        <v>3755</v>
      </c>
      <c r="D27" s="88">
        <v>3252</v>
      </c>
      <c r="E27" s="88">
        <v>410</v>
      </c>
      <c r="F27" s="88">
        <v>63</v>
      </c>
      <c r="G27" s="88">
        <v>2334</v>
      </c>
      <c r="H27" s="88">
        <v>2004</v>
      </c>
      <c r="I27" s="88">
        <v>292</v>
      </c>
      <c r="J27" s="88">
        <v>14</v>
      </c>
      <c r="K27" s="88">
        <v>1421</v>
      </c>
      <c r="L27" s="88">
        <v>1248</v>
      </c>
      <c r="M27" s="88">
        <v>118</v>
      </c>
      <c r="N27" s="88">
        <v>49</v>
      </c>
    </row>
    <row r="28" spans="2:14" ht="16.5" customHeight="1">
      <c r="B28" s="49" t="s">
        <v>429</v>
      </c>
      <c r="C28" s="183">
        <v>1759</v>
      </c>
      <c r="D28" s="88">
        <v>1759</v>
      </c>
      <c r="E28" s="88">
        <v>0</v>
      </c>
      <c r="F28" s="88">
        <v>0</v>
      </c>
      <c r="G28" s="88">
        <v>1171</v>
      </c>
      <c r="H28" s="88">
        <v>1171</v>
      </c>
      <c r="I28" s="88">
        <v>0</v>
      </c>
      <c r="J28" s="88">
        <v>0</v>
      </c>
      <c r="K28" s="88">
        <v>588</v>
      </c>
      <c r="L28" s="88">
        <v>588</v>
      </c>
      <c r="M28" s="88">
        <v>0</v>
      </c>
      <c r="N28" s="88">
        <v>0</v>
      </c>
    </row>
    <row r="29" spans="2:14" ht="16.5" customHeight="1">
      <c r="B29" s="49" t="s">
        <v>430</v>
      </c>
      <c r="C29" s="88">
        <v>1715</v>
      </c>
      <c r="D29" s="88">
        <v>676</v>
      </c>
      <c r="E29" s="88">
        <v>246</v>
      </c>
      <c r="F29" s="88">
        <v>85</v>
      </c>
      <c r="G29" s="88">
        <v>905</v>
      </c>
      <c r="H29" s="88">
        <v>347</v>
      </c>
      <c r="I29" s="88">
        <v>170</v>
      </c>
      <c r="J29" s="88">
        <v>9</v>
      </c>
      <c r="K29" s="88">
        <v>810</v>
      </c>
      <c r="L29" s="88">
        <v>329</v>
      </c>
      <c r="M29" s="88">
        <v>76</v>
      </c>
      <c r="N29" s="88">
        <v>76</v>
      </c>
    </row>
    <row r="30" spans="2:14" ht="16.5" customHeight="1">
      <c r="B30" s="196"/>
    </row>
    <row r="31" spans="2:14" ht="16.5" customHeight="1">
      <c r="B31" s="49" t="s">
        <v>46</v>
      </c>
    </row>
    <row r="32" spans="2:14" ht="16.5" customHeight="1">
      <c r="B32" s="49" t="s">
        <v>2285</v>
      </c>
      <c r="C32" s="89">
        <v>1556</v>
      </c>
      <c r="D32" s="88">
        <v>327</v>
      </c>
      <c r="E32" s="88">
        <v>837</v>
      </c>
      <c r="F32" s="88">
        <v>386</v>
      </c>
      <c r="G32" s="88">
        <v>994</v>
      </c>
      <c r="H32" s="88">
        <v>220</v>
      </c>
      <c r="I32" s="88">
        <v>723</v>
      </c>
      <c r="J32" s="88">
        <v>46</v>
      </c>
      <c r="K32" s="88">
        <v>562</v>
      </c>
      <c r="L32" s="88">
        <v>107</v>
      </c>
      <c r="M32" s="88">
        <v>114</v>
      </c>
      <c r="N32" s="88">
        <v>340</v>
      </c>
    </row>
    <row r="33" spans="2:14" ht="16.5" customHeight="1">
      <c r="B33" s="49"/>
      <c r="C33" s="206" t="s">
        <v>2371</v>
      </c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2"/>
    </row>
    <row r="34" spans="2:14" ht="16.5" customHeight="1">
      <c r="B34" s="49" t="s">
        <v>449</v>
      </c>
      <c r="C34" s="89">
        <v>19391</v>
      </c>
      <c r="D34" s="88">
        <v>17860</v>
      </c>
      <c r="E34" s="88">
        <v>1129</v>
      </c>
      <c r="F34" s="88">
        <v>276</v>
      </c>
      <c r="G34" s="88">
        <v>15516</v>
      </c>
      <c r="H34" s="88">
        <v>14299</v>
      </c>
      <c r="I34" s="88">
        <v>1043</v>
      </c>
      <c r="J34" s="88">
        <v>69</v>
      </c>
      <c r="K34" s="88">
        <v>3875</v>
      </c>
      <c r="L34" s="88">
        <v>3561</v>
      </c>
      <c r="M34" s="88">
        <v>86</v>
      </c>
      <c r="N34" s="88">
        <v>207</v>
      </c>
    </row>
    <row r="35" spans="2:14" ht="16.5" customHeight="1">
      <c r="B35" s="49"/>
      <c r="C35" s="206" t="s">
        <v>1810</v>
      </c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</row>
    <row r="36" spans="2:14" ht="16.5" customHeight="1">
      <c r="B36" s="49" t="s">
        <v>450</v>
      </c>
      <c r="C36" s="89">
        <v>39431</v>
      </c>
      <c r="D36" s="88">
        <v>35642</v>
      </c>
      <c r="E36" s="88">
        <v>2798</v>
      </c>
      <c r="F36" s="88">
        <v>765</v>
      </c>
      <c r="G36" s="88">
        <v>17481</v>
      </c>
      <c r="H36" s="88">
        <v>15538</v>
      </c>
      <c r="I36" s="88">
        <v>1694</v>
      </c>
      <c r="J36" s="88">
        <v>132</v>
      </c>
      <c r="K36" s="88">
        <v>21950</v>
      </c>
      <c r="L36" s="88">
        <v>20104</v>
      </c>
      <c r="M36" s="88">
        <v>1104</v>
      </c>
      <c r="N36" s="88">
        <v>633</v>
      </c>
    </row>
    <row r="37" spans="2:14" ht="16.5" customHeight="1">
      <c r="B37" s="198"/>
      <c r="C37" s="206" t="s">
        <v>1811</v>
      </c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</row>
    <row r="38" spans="2:14" ht="16.5" customHeight="1" thickBot="1">
      <c r="B38" s="60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</row>
    <row r="39" spans="2:14" ht="16.5" customHeight="1" thickTop="1">
      <c r="B39" s="18" t="s">
        <v>2384</v>
      </c>
    </row>
    <row r="40" spans="2:14" ht="16.5" customHeight="1">
      <c r="B40" s="18" t="s">
        <v>243</v>
      </c>
    </row>
  </sheetData>
  <mergeCells count="16">
    <mergeCell ref="N5:N6"/>
    <mergeCell ref="B4:B6"/>
    <mergeCell ref="C4:F4"/>
    <mergeCell ref="G4:J4"/>
    <mergeCell ref="K4:N4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</mergeCells>
  <phoneticPr fontId="1"/>
  <pageMargins left="0" right="0" top="0" bottom="0.39370078740157483" header="0" footer="0.19685039370078741"/>
  <pageSetup paperSize="9" scale="75" fitToHeight="0" pageOrder="overThenDown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B2AE04-8EEF-4A95-88BB-758D09A29FA1}">
  <dimension ref="A1:X49"/>
  <sheetViews>
    <sheetView tabSelected="1" view="pageBreakPreview" zoomScale="60" zoomScaleNormal="80" workbookViewId="0">
      <selection activeCell="T40" sqref="T40"/>
    </sheetView>
  </sheetViews>
  <sheetFormatPr defaultColWidth="3" defaultRowHeight="16.5" customHeight="1"/>
  <cols>
    <col min="1" max="1" width="2.83203125" style="2" customWidth="1"/>
    <col min="2" max="2" width="13.5" style="2" customWidth="1"/>
    <col min="3" max="3" width="12.75" style="2" customWidth="1"/>
    <col min="4" max="12" width="10.58203125" style="2" customWidth="1"/>
    <col min="13" max="15" width="11" style="2" customWidth="1"/>
    <col min="16" max="23" width="11.08203125" style="2" customWidth="1"/>
    <col min="24" max="24" width="2.83203125" style="2" customWidth="1"/>
    <col min="25" max="25" width="3" style="2"/>
    <col min="26" max="26" width="4.75" style="2" bestFit="1" customWidth="1"/>
    <col min="27" max="27" width="3.83203125" style="2" bestFit="1" customWidth="1"/>
    <col min="28" max="28" width="4.75" style="2" bestFit="1" customWidth="1"/>
    <col min="29" max="29" width="3" style="2"/>
    <col min="30" max="30" width="5.58203125" style="2" bestFit="1" customWidth="1"/>
    <col min="31" max="31" width="3.83203125" style="2" bestFit="1" customWidth="1"/>
    <col min="32" max="32" width="4.75" style="2" bestFit="1" customWidth="1"/>
    <col min="33" max="16384" width="3" style="2"/>
  </cols>
  <sheetData>
    <row r="1" spans="1:24" ht="16.5" customHeight="1">
      <c r="A1" s="1" t="str">
        <f>VALUE(SUBSTITUTE('35'!O1,'6・7'!$A$2,""))+1&amp;" Ｂ 人口"</f>
        <v>26 Ｂ 人口</v>
      </c>
      <c r="B1" s="1"/>
      <c r="C1" s="1"/>
      <c r="X1" s="3" t="str">
        <f>"Ｂ 人口 "&amp;VALUE(SUBSTITUTE(A1,"Ｂ 人口",""))+1</f>
        <v>Ｂ 人口 27</v>
      </c>
    </row>
    <row r="2" spans="1:24" ht="16.5" customHeight="1">
      <c r="B2" s="4" t="s">
        <v>2427</v>
      </c>
      <c r="W2" s="3"/>
    </row>
    <row r="3" spans="1:24" ht="16.5" customHeight="1" thickBot="1">
      <c r="B3" s="4"/>
      <c r="W3" s="3" t="s">
        <v>2346</v>
      </c>
    </row>
    <row r="4" spans="1:24" ht="16.5" customHeight="1" thickTop="1">
      <c r="B4" s="344" t="s">
        <v>451</v>
      </c>
      <c r="C4" s="384" t="s">
        <v>2249</v>
      </c>
      <c r="D4" s="362" t="s">
        <v>412</v>
      </c>
      <c r="E4" s="362" t="s">
        <v>413</v>
      </c>
      <c r="F4" s="362" t="s">
        <v>414</v>
      </c>
      <c r="G4" s="362" t="s">
        <v>415</v>
      </c>
      <c r="H4" s="362" t="s">
        <v>416</v>
      </c>
      <c r="I4" s="362" t="s">
        <v>417</v>
      </c>
      <c r="J4" s="362" t="s">
        <v>418</v>
      </c>
      <c r="K4" s="362" t="s">
        <v>419</v>
      </c>
      <c r="L4" s="362" t="s">
        <v>420</v>
      </c>
      <c r="M4" s="362" t="s">
        <v>421</v>
      </c>
      <c r="N4" s="362" t="s">
        <v>422</v>
      </c>
      <c r="O4" s="362" t="s">
        <v>423</v>
      </c>
      <c r="P4" s="362" t="s">
        <v>424</v>
      </c>
      <c r="Q4" s="362" t="s">
        <v>425</v>
      </c>
      <c r="R4" s="362" t="s">
        <v>2298</v>
      </c>
      <c r="S4" s="362" t="s">
        <v>426</v>
      </c>
      <c r="T4" s="362" t="s">
        <v>427</v>
      </c>
      <c r="U4" s="362" t="s">
        <v>428</v>
      </c>
      <c r="V4" s="362" t="s">
        <v>429</v>
      </c>
      <c r="W4" s="399" t="s">
        <v>430</v>
      </c>
    </row>
    <row r="5" spans="1:24" ht="16.5" customHeight="1">
      <c r="B5" s="346"/>
      <c r="C5" s="385"/>
      <c r="D5" s="363"/>
      <c r="E5" s="363"/>
      <c r="F5" s="363"/>
      <c r="G5" s="363"/>
      <c r="H5" s="363"/>
      <c r="I5" s="363"/>
      <c r="J5" s="363"/>
      <c r="K5" s="363"/>
      <c r="L5" s="363"/>
      <c r="M5" s="363"/>
      <c r="N5" s="363"/>
      <c r="O5" s="363"/>
      <c r="P5" s="363"/>
      <c r="Q5" s="363"/>
      <c r="R5" s="363"/>
      <c r="S5" s="363"/>
      <c r="T5" s="363"/>
      <c r="U5" s="363"/>
      <c r="V5" s="363"/>
      <c r="W5" s="400"/>
    </row>
    <row r="6" spans="1:24" ht="16.5" customHeight="1">
      <c r="B6" s="348"/>
      <c r="C6" s="337"/>
      <c r="D6" s="363"/>
      <c r="E6" s="363"/>
      <c r="F6" s="363"/>
      <c r="G6" s="363"/>
      <c r="H6" s="363"/>
      <c r="I6" s="363"/>
      <c r="J6" s="363"/>
      <c r="K6" s="363"/>
      <c r="L6" s="363"/>
      <c r="M6" s="363"/>
      <c r="N6" s="363"/>
      <c r="O6" s="363"/>
      <c r="P6" s="363"/>
      <c r="Q6" s="363"/>
      <c r="R6" s="363"/>
      <c r="S6" s="363"/>
      <c r="T6" s="363"/>
      <c r="U6" s="363"/>
      <c r="V6" s="363"/>
      <c r="W6" s="400"/>
    </row>
    <row r="7" spans="1:24" ht="16.5" customHeight="1">
      <c r="B7" s="56"/>
      <c r="C7" s="9"/>
    </row>
    <row r="8" spans="1:24" ht="16.5" customHeight="1">
      <c r="B8" s="57" t="s">
        <v>6</v>
      </c>
      <c r="C8" s="208">
        <v>62093</v>
      </c>
      <c r="D8" s="209">
        <v>1443</v>
      </c>
      <c r="E8" s="4">
        <v>113</v>
      </c>
      <c r="F8" s="4">
        <v>40</v>
      </c>
      <c r="G8" s="209">
        <v>6583</v>
      </c>
      <c r="H8" s="209">
        <v>12768</v>
      </c>
      <c r="I8" s="4">
        <v>335</v>
      </c>
      <c r="J8" s="4">
        <v>654</v>
      </c>
      <c r="K8" s="209">
        <v>3657</v>
      </c>
      <c r="L8" s="209">
        <v>8976</v>
      </c>
      <c r="M8" s="209">
        <v>1285</v>
      </c>
      <c r="N8" s="4">
        <v>912</v>
      </c>
      <c r="O8" s="209">
        <v>1556</v>
      </c>
      <c r="P8" s="209">
        <v>2715</v>
      </c>
      <c r="Q8" s="209">
        <v>2074</v>
      </c>
      <c r="R8" s="209">
        <v>2511</v>
      </c>
      <c r="S8" s="209">
        <v>8671</v>
      </c>
      <c r="T8" s="4">
        <v>571</v>
      </c>
      <c r="U8" s="209">
        <v>3755</v>
      </c>
      <c r="V8" s="209">
        <v>1759</v>
      </c>
      <c r="W8" s="209">
        <v>1715</v>
      </c>
    </row>
    <row r="9" spans="1:24" ht="16.5" customHeight="1">
      <c r="C9" s="9"/>
    </row>
    <row r="10" spans="1:24" ht="16.5" customHeight="1">
      <c r="B10" s="13" t="s">
        <v>53</v>
      </c>
      <c r="C10" s="70">
        <v>824</v>
      </c>
      <c r="D10" s="89">
        <v>6</v>
      </c>
      <c r="E10" s="89" t="s">
        <v>1812</v>
      </c>
      <c r="F10" s="89" t="s">
        <v>1812</v>
      </c>
      <c r="G10" s="89">
        <v>66</v>
      </c>
      <c r="H10" s="89">
        <v>293</v>
      </c>
      <c r="I10" s="89">
        <v>6</v>
      </c>
      <c r="J10" s="89">
        <v>2</v>
      </c>
      <c r="K10" s="89">
        <v>57</v>
      </c>
      <c r="L10" s="89">
        <v>112</v>
      </c>
      <c r="M10" s="89">
        <v>12</v>
      </c>
      <c r="N10" s="89">
        <v>5</v>
      </c>
      <c r="O10" s="89">
        <v>16</v>
      </c>
      <c r="P10" s="89">
        <v>120</v>
      </c>
      <c r="Q10" s="89">
        <v>17</v>
      </c>
      <c r="R10" s="89">
        <v>11</v>
      </c>
      <c r="S10" s="89">
        <v>33</v>
      </c>
      <c r="T10" s="89">
        <v>9</v>
      </c>
      <c r="U10" s="89">
        <v>26</v>
      </c>
      <c r="V10" s="89">
        <v>9</v>
      </c>
      <c r="W10" s="89">
        <v>24</v>
      </c>
    </row>
    <row r="11" spans="1:24" ht="16.5" customHeight="1">
      <c r="B11" s="13" t="s">
        <v>54</v>
      </c>
      <c r="C11" s="70">
        <v>3367</v>
      </c>
      <c r="D11" s="89">
        <v>12</v>
      </c>
      <c r="E11" s="89">
        <v>1</v>
      </c>
      <c r="F11" s="89" t="s">
        <v>1812</v>
      </c>
      <c r="G11" s="89">
        <v>282</v>
      </c>
      <c r="H11" s="89">
        <v>997</v>
      </c>
      <c r="I11" s="89">
        <v>16</v>
      </c>
      <c r="J11" s="89">
        <v>30</v>
      </c>
      <c r="K11" s="89">
        <v>166</v>
      </c>
      <c r="L11" s="89">
        <v>447</v>
      </c>
      <c r="M11" s="89">
        <v>85</v>
      </c>
      <c r="N11" s="89">
        <v>24</v>
      </c>
      <c r="O11" s="89">
        <v>73</v>
      </c>
      <c r="P11" s="89">
        <v>208</v>
      </c>
      <c r="Q11" s="89">
        <v>87</v>
      </c>
      <c r="R11" s="89">
        <v>128</v>
      </c>
      <c r="S11" s="89">
        <v>469</v>
      </c>
      <c r="T11" s="89">
        <v>23</v>
      </c>
      <c r="U11" s="89">
        <v>108</v>
      </c>
      <c r="V11" s="89">
        <v>104</v>
      </c>
      <c r="W11" s="89">
        <v>107</v>
      </c>
    </row>
    <row r="12" spans="1:24" ht="16.5" customHeight="1">
      <c r="B12" s="13" t="s">
        <v>55</v>
      </c>
      <c r="C12" s="70">
        <v>4232</v>
      </c>
      <c r="D12" s="89">
        <v>19</v>
      </c>
      <c r="E12" s="89">
        <v>2</v>
      </c>
      <c r="F12" s="89" t="s">
        <v>1812</v>
      </c>
      <c r="G12" s="89">
        <v>337</v>
      </c>
      <c r="H12" s="89">
        <v>1294</v>
      </c>
      <c r="I12" s="89">
        <v>23</v>
      </c>
      <c r="J12" s="89">
        <v>46</v>
      </c>
      <c r="K12" s="89">
        <v>218</v>
      </c>
      <c r="L12" s="89">
        <v>524</v>
      </c>
      <c r="M12" s="89">
        <v>114</v>
      </c>
      <c r="N12" s="89">
        <v>29</v>
      </c>
      <c r="O12" s="89">
        <v>101</v>
      </c>
      <c r="P12" s="89">
        <v>144</v>
      </c>
      <c r="Q12" s="89">
        <v>124</v>
      </c>
      <c r="R12" s="89">
        <v>223</v>
      </c>
      <c r="S12" s="89">
        <v>608</v>
      </c>
      <c r="T12" s="89">
        <v>28</v>
      </c>
      <c r="U12" s="89">
        <v>161</v>
      </c>
      <c r="V12" s="89">
        <v>150</v>
      </c>
      <c r="W12" s="89">
        <v>87</v>
      </c>
    </row>
    <row r="13" spans="1:24" ht="16.5" customHeight="1">
      <c r="B13" s="13" t="s">
        <v>56</v>
      </c>
      <c r="C13" s="70">
        <v>4432</v>
      </c>
      <c r="D13" s="89">
        <v>27</v>
      </c>
      <c r="E13" s="89">
        <v>4</v>
      </c>
      <c r="F13" s="89">
        <v>1</v>
      </c>
      <c r="G13" s="89">
        <v>397</v>
      </c>
      <c r="H13" s="89">
        <v>1337</v>
      </c>
      <c r="I13" s="89">
        <v>23</v>
      </c>
      <c r="J13" s="89">
        <v>40</v>
      </c>
      <c r="K13" s="89">
        <v>257</v>
      </c>
      <c r="L13" s="89">
        <v>558</v>
      </c>
      <c r="M13" s="89">
        <v>87</v>
      </c>
      <c r="N13" s="89">
        <v>40</v>
      </c>
      <c r="O13" s="89">
        <v>95</v>
      </c>
      <c r="P13" s="89">
        <v>142</v>
      </c>
      <c r="Q13" s="89">
        <v>122</v>
      </c>
      <c r="R13" s="89">
        <v>169</v>
      </c>
      <c r="S13" s="89">
        <v>637</v>
      </c>
      <c r="T13" s="89">
        <v>43</v>
      </c>
      <c r="U13" s="89">
        <v>193</v>
      </c>
      <c r="V13" s="89">
        <v>166</v>
      </c>
      <c r="W13" s="89">
        <v>94</v>
      </c>
    </row>
    <row r="14" spans="1:24" ht="16.5" customHeight="1">
      <c r="B14" s="13" t="s">
        <v>57</v>
      </c>
      <c r="C14" s="70">
        <v>5165</v>
      </c>
      <c r="D14" s="89">
        <v>31</v>
      </c>
      <c r="E14" s="89">
        <v>4</v>
      </c>
      <c r="F14" s="89">
        <v>4</v>
      </c>
      <c r="G14" s="89">
        <v>539</v>
      </c>
      <c r="H14" s="89">
        <v>1225</v>
      </c>
      <c r="I14" s="89">
        <v>30</v>
      </c>
      <c r="J14" s="89">
        <v>59</v>
      </c>
      <c r="K14" s="89">
        <v>320</v>
      </c>
      <c r="L14" s="89">
        <v>729</v>
      </c>
      <c r="M14" s="89">
        <v>100</v>
      </c>
      <c r="N14" s="89">
        <v>57</v>
      </c>
      <c r="O14" s="89">
        <v>123</v>
      </c>
      <c r="P14" s="89">
        <v>199</v>
      </c>
      <c r="Q14" s="89">
        <v>175</v>
      </c>
      <c r="R14" s="89">
        <v>181</v>
      </c>
      <c r="S14" s="89">
        <v>817</v>
      </c>
      <c r="T14" s="89">
        <v>36</v>
      </c>
      <c r="U14" s="89">
        <v>295</v>
      </c>
      <c r="V14" s="89">
        <v>151</v>
      </c>
      <c r="W14" s="89">
        <v>90</v>
      </c>
    </row>
    <row r="15" spans="1:24" ht="16.5" customHeight="1">
      <c r="B15" s="13"/>
      <c r="C15" s="70"/>
      <c r="D15" s="89"/>
      <c r="E15" s="89"/>
      <c r="F15" s="89"/>
      <c r="G15" s="89"/>
      <c r="H15" s="89"/>
      <c r="I15" s="89"/>
      <c r="J15" s="89"/>
      <c r="K15" s="89"/>
      <c r="L15" s="89"/>
      <c r="M15" s="89"/>
      <c r="N15" s="89"/>
      <c r="O15" s="89"/>
      <c r="P15" s="89"/>
      <c r="Q15" s="89"/>
      <c r="R15" s="89"/>
      <c r="S15" s="89"/>
      <c r="T15" s="89"/>
      <c r="U15" s="89"/>
      <c r="V15" s="89"/>
      <c r="W15" s="89"/>
    </row>
    <row r="16" spans="1:24" ht="16.5" customHeight="1">
      <c r="B16" s="13" t="s">
        <v>58</v>
      </c>
      <c r="C16" s="70">
        <v>6368</v>
      </c>
      <c r="D16" s="89">
        <v>54</v>
      </c>
      <c r="E16" s="89">
        <v>3</v>
      </c>
      <c r="F16" s="89">
        <v>6</v>
      </c>
      <c r="G16" s="89">
        <v>706</v>
      </c>
      <c r="H16" s="89">
        <v>1401</v>
      </c>
      <c r="I16" s="89">
        <v>48</v>
      </c>
      <c r="J16" s="89">
        <v>86</v>
      </c>
      <c r="K16" s="89">
        <v>401</v>
      </c>
      <c r="L16" s="89">
        <v>901</v>
      </c>
      <c r="M16" s="89">
        <v>129</v>
      </c>
      <c r="N16" s="89">
        <v>79</v>
      </c>
      <c r="O16" s="89">
        <v>177</v>
      </c>
      <c r="P16" s="89">
        <v>247</v>
      </c>
      <c r="Q16" s="89">
        <v>183</v>
      </c>
      <c r="R16" s="89">
        <v>238</v>
      </c>
      <c r="S16" s="89">
        <v>991</v>
      </c>
      <c r="T16" s="89">
        <v>65</v>
      </c>
      <c r="U16" s="89">
        <v>343</v>
      </c>
      <c r="V16" s="89">
        <v>203</v>
      </c>
      <c r="W16" s="89">
        <v>107</v>
      </c>
    </row>
    <row r="17" spans="1:23" ht="16.5" customHeight="1">
      <c r="B17" s="13" t="s">
        <v>59</v>
      </c>
      <c r="C17" s="70">
        <v>8287</v>
      </c>
      <c r="D17" s="89">
        <v>47</v>
      </c>
      <c r="E17" s="89">
        <v>6</v>
      </c>
      <c r="F17" s="89">
        <v>5</v>
      </c>
      <c r="G17" s="89">
        <v>934</v>
      </c>
      <c r="H17" s="89">
        <v>1790</v>
      </c>
      <c r="I17" s="89">
        <v>52</v>
      </c>
      <c r="J17" s="89">
        <v>123</v>
      </c>
      <c r="K17" s="89">
        <v>508</v>
      </c>
      <c r="L17" s="89">
        <v>1286</v>
      </c>
      <c r="M17" s="89">
        <v>207</v>
      </c>
      <c r="N17" s="89">
        <v>86</v>
      </c>
      <c r="O17" s="89">
        <v>247</v>
      </c>
      <c r="P17" s="89">
        <v>329</v>
      </c>
      <c r="Q17" s="89">
        <v>203</v>
      </c>
      <c r="R17" s="89">
        <v>331</v>
      </c>
      <c r="S17" s="89">
        <v>1170</v>
      </c>
      <c r="T17" s="89">
        <v>89</v>
      </c>
      <c r="U17" s="89">
        <v>435</v>
      </c>
      <c r="V17" s="89">
        <v>293</v>
      </c>
      <c r="W17" s="89">
        <v>146</v>
      </c>
    </row>
    <row r="18" spans="1:23" ht="16.5" customHeight="1">
      <c r="A18" s="1"/>
      <c r="B18" s="13" t="s">
        <v>60</v>
      </c>
      <c r="C18" s="70">
        <v>7006</v>
      </c>
      <c r="D18" s="89">
        <v>45</v>
      </c>
      <c r="E18" s="89">
        <v>4</v>
      </c>
      <c r="F18" s="89">
        <v>5</v>
      </c>
      <c r="G18" s="89">
        <v>752</v>
      </c>
      <c r="H18" s="89">
        <v>1498</v>
      </c>
      <c r="I18" s="89">
        <v>46</v>
      </c>
      <c r="J18" s="89">
        <v>93</v>
      </c>
      <c r="K18" s="89">
        <v>431</v>
      </c>
      <c r="L18" s="89">
        <v>987</v>
      </c>
      <c r="M18" s="89">
        <v>185</v>
      </c>
      <c r="N18" s="89">
        <v>82</v>
      </c>
      <c r="O18" s="89">
        <v>154</v>
      </c>
      <c r="P18" s="89">
        <v>249</v>
      </c>
      <c r="Q18" s="89">
        <v>217</v>
      </c>
      <c r="R18" s="89">
        <v>320</v>
      </c>
      <c r="S18" s="89">
        <v>1085</v>
      </c>
      <c r="T18" s="89">
        <v>91</v>
      </c>
      <c r="U18" s="89">
        <v>412</v>
      </c>
      <c r="V18" s="89">
        <v>237</v>
      </c>
      <c r="W18" s="89">
        <v>113</v>
      </c>
    </row>
    <row r="19" spans="1:23" ht="16.5" customHeight="1">
      <c r="B19" s="13" t="s">
        <v>61</v>
      </c>
      <c r="C19" s="70">
        <v>6128</v>
      </c>
      <c r="D19" s="89">
        <v>55</v>
      </c>
      <c r="E19" s="89">
        <v>5</v>
      </c>
      <c r="F19" s="89">
        <v>6</v>
      </c>
      <c r="G19" s="89">
        <v>579</v>
      </c>
      <c r="H19" s="89">
        <v>1195</v>
      </c>
      <c r="I19" s="89">
        <v>52</v>
      </c>
      <c r="J19" s="89">
        <v>64</v>
      </c>
      <c r="K19" s="89">
        <v>397</v>
      </c>
      <c r="L19" s="89">
        <v>901</v>
      </c>
      <c r="M19" s="89">
        <v>150</v>
      </c>
      <c r="N19" s="89">
        <v>88</v>
      </c>
      <c r="O19" s="89">
        <v>138</v>
      </c>
      <c r="P19" s="89">
        <v>191</v>
      </c>
      <c r="Q19" s="89">
        <v>206</v>
      </c>
      <c r="R19" s="89">
        <v>376</v>
      </c>
      <c r="S19" s="89">
        <v>994</v>
      </c>
      <c r="T19" s="89">
        <v>91</v>
      </c>
      <c r="U19" s="89">
        <v>336</v>
      </c>
      <c r="V19" s="89">
        <v>213</v>
      </c>
      <c r="W19" s="89">
        <v>91</v>
      </c>
    </row>
    <row r="20" spans="1:23" ht="16.5" customHeight="1">
      <c r="B20" s="13" t="s">
        <v>62</v>
      </c>
      <c r="C20" s="70">
        <v>5609</v>
      </c>
      <c r="D20" s="89">
        <v>100</v>
      </c>
      <c r="E20" s="89">
        <v>5</v>
      </c>
      <c r="F20" s="89">
        <v>4</v>
      </c>
      <c r="G20" s="89">
        <v>658</v>
      </c>
      <c r="H20" s="89">
        <v>865</v>
      </c>
      <c r="I20" s="89">
        <v>30</v>
      </c>
      <c r="J20" s="89">
        <v>52</v>
      </c>
      <c r="K20" s="89">
        <v>390</v>
      </c>
      <c r="L20" s="89">
        <v>860</v>
      </c>
      <c r="M20" s="89">
        <v>112</v>
      </c>
      <c r="N20" s="89">
        <v>84</v>
      </c>
      <c r="O20" s="89">
        <v>165</v>
      </c>
      <c r="P20" s="89">
        <v>232</v>
      </c>
      <c r="Q20" s="89">
        <v>193</v>
      </c>
      <c r="R20" s="89">
        <v>302</v>
      </c>
      <c r="S20" s="89">
        <v>831</v>
      </c>
      <c r="T20" s="89">
        <v>65</v>
      </c>
      <c r="U20" s="89">
        <v>420</v>
      </c>
      <c r="V20" s="89">
        <v>129</v>
      </c>
      <c r="W20" s="89">
        <v>112</v>
      </c>
    </row>
    <row r="21" spans="1:23" ht="16.5" customHeight="1">
      <c r="B21" s="13"/>
      <c r="C21" s="70"/>
      <c r="D21" s="89"/>
      <c r="E21" s="89"/>
      <c r="F21" s="89"/>
      <c r="G21" s="89"/>
      <c r="H21" s="89"/>
      <c r="I21" s="89"/>
      <c r="J21" s="89"/>
      <c r="K21" s="89"/>
      <c r="L21" s="89"/>
      <c r="M21" s="89"/>
      <c r="N21" s="89"/>
      <c r="O21" s="89"/>
      <c r="P21" s="89"/>
      <c r="Q21" s="89"/>
      <c r="R21" s="89"/>
      <c r="S21" s="89"/>
      <c r="T21" s="89"/>
      <c r="U21" s="89"/>
      <c r="V21" s="89"/>
      <c r="W21" s="89"/>
    </row>
    <row r="22" spans="1:23" ht="16.5" customHeight="1">
      <c r="B22" s="13" t="s">
        <v>63</v>
      </c>
      <c r="C22" s="70">
        <v>4492</v>
      </c>
      <c r="D22" s="89">
        <v>224</v>
      </c>
      <c r="E22" s="89">
        <v>18</v>
      </c>
      <c r="F22" s="89">
        <v>7</v>
      </c>
      <c r="G22" s="89">
        <v>629</v>
      </c>
      <c r="H22" s="89">
        <v>487</v>
      </c>
      <c r="I22" s="89">
        <v>3</v>
      </c>
      <c r="J22" s="89">
        <v>32</v>
      </c>
      <c r="K22" s="89">
        <v>270</v>
      </c>
      <c r="L22" s="89">
        <v>681</v>
      </c>
      <c r="M22" s="89">
        <v>54</v>
      </c>
      <c r="N22" s="89">
        <v>127</v>
      </c>
      <c r="O22" s="89">
        <v>121</v>
      </c>
      <c r="P22" s="89">
        <v>261</v>
      </c>
      <c r="Q22" s="89">
        <v>223</v>
      </c>
      <c r="R22" s="89">
        <v>109</v>
      </c>
      <c r="S22" s="89">
        <v>561</v>
      </c>
      <c r="T22" s="89">
        <v>18</v>
      </c>
      <c r="U22" s="89">
        <v>446</v>
      </c>
      <c r="V22" s="89">
        <v>54</v>
      </c>
      <c r="W22" s="89">
        <v>167</v>
      </c>
    </row>
    <row r="23" spans="1:23" ht="16.5" customHeight="1">
      <c r="B23" s="13" t="s">
        <v>64</v>
      </c>
      <c r="C23" s="70">
        <v>3535</v>
      </c>
      <c r="D23" s="89">
        <v>335</v>
      </c>
      <c r="E23" s="89">
        <v>19</v>
      </c>
      <c r="F23" s="89">
        <v>2</v>
      </c>
      <c r="G23" s="89">
        <v>480</v>
      </c>
      <c r="H23" s="89">
        <v>228</v>
      </c>
      <c r="I23" s="89">
        <v>3</v>
      </c>
      <c r="J23" s="89">
        <v>17</v>
      </c>
      <c r="K23" s="89">
        <v>188</v>
      </c>
      <c r="L23" s="89">
        <v>579</v>
      </c>
      <c r="M23" s="89">
        <v>33</v>
      </c>
      <c r="N23" s="89">
        <v>104</v>
      </c>
      <c r="O23" s="89">
        <v>83</v>
      </c>
      <c r="P23" s="89">
        <v>278</v>
      </c>
      <c r="Q23" s="89">
        <v>181</v>
      </c>
      <c r="R23" s="89">
        <v>69</v>
      </c>
      <c r="S23" s="89">
        <v>335</v>
      </c>
      <c r="T23" s="89">
        <v>9</v>
      </c>
      <c r="U23" s="89">
        <v>348</v>
      </c>
      <c r="V23" s="89">
        <v>39</v>
      </c>
      <c r="W23" s="89">
        <v>205</v>
      </c>
    </row>
    <row r="24" spans="1:23" ht="16.5" customHeight="1">
      <c r="B24" s="13" t="s">
        <v>65</v>
      </c>
      <c r="C24" s="70">
        <v>1627</v>
      </c>
      <c r="D24" s="89">
        <v>234</v>
      </c>
      <c r="E24" s="89">
        <v>21</v>
      </c>
      <c r="F24" s="89" t="s">
        <v>1812</v>
      </c>
      <c r="G24" s="89">
        <v>160</v>
      </c>
      <c r="H24" s="89">
        <v>108</v>
      </c>
      <c r="I24" s="89">
        <v>2</v>
      </c>
      <c r="J24" s="89">
        <v>7</v>
      </c>
      <c r="K24" s="89">
        <v>44</v>
      </c>
      <c r="L24" s="89">
        <v>260</v>
      </c>
      <c r="M24" s="89">
        <v>12</v>
      </c>
      <c r="N24" s="89">
        <v>57</v>
      </c>
      <c r="O24" s="89">
        <v>40</v>
      </c>
      <c r="P24" s="89">
        <v>81</v>
      </c>
      <c r="Q24" s="89">
        <v>104</v>
      </c>
      <c r="R24" s="89">
        <v>32</v>
      </c>
      <c r="S24" s="89">
        <v>104</v>
      </c>
      <c r="T24" s="89">
        <v>4</v>
      </c>
      <c r="U24" s="89">
        <v>165</v>
      </c>
      <c r="V24" s="89">
        <v>9</v>
      </c>
      <c r="W24" s="89">
        <v>183</v>
      </c>
    </row>
    <row r="25" spans="1:23" ht="16.5" customHeight="1">
      <c r="B25" s="13" t="s">
        <v>66</v>
      </c>
      <c r="C25" s="70">
        <v>688</v>
      </c>
      <c r="D25" s="89">
        <v>150</v>
      </c>
      <c r="E25" s="89">
        <v>17</v>
      </c>
      <c r="F25" s="89" t="s">
        <v>1812</v>
      </c>
      <c r="G25" s="89">
        <v>51</v>
      </c>
      <c r="H25" s="89">
        <v>41</v>
      </c>
      <c r="I25" s="89">
        <v>1</v>
      </c>
      <c r="J25" s="89">
        <v>3</v>
      </c>
      <c r="K25" s="89">
        <v>9</v>
      </c>
      <c r="L25" s="89">
        <v>104</v>
      </c>
      <c r="M25" s="89">
        <v>5</v>
      </c>
      <c r="N25" s="89">
        <v>28</v>
      </c>
      <c r="O25" s="89">
        <v>19</v>
      </c>
      <c r="P25" s="89">
        <v>28</v>
      </c>
      <c r="Q25" s="89">
        <v>33</v>
      </c>
      <c r="R25" s="89">
        <v>12</v>
      </c>
      <c r="S25" s="89">
        <v>24</v>
      </c>
      <c r="T25" s="89" t="s">
        <v>1812</v>
      </c>
      <c r="U25" s="89">
        <v>52</v>
      </c>
      <c r="V25" s="89">
        <v>2</v>
      </c>
      <c r="W25" s="89">
        <v>109</v>
      </c>
    </row>
    <row r="26" spans="1:23" ht="16.5" customHeight="1">
      <c r="B26" s="49" t="s">
        <v>226</v>
      </c>
      <c r="C26" s="42">
        <v>333</v>
      </c>
      <c r="D26" s="89">
        <v>104</v>
      </c>
      <c r="E26" s="89">
        <v>4</v>
      </c>
      <c r="F26" s="89" t="s">
        <v>1812</v>
      </c>
      <c r="G26" s="89">
        <v>13</v>
      </c>
      <c r="H26" s="89">
        <v>9</v>
      </c>
      <c r="I26" s="89" t="s">
        <v>1812</v>
      </c>
      <c r="J26" s="89" t="s">
        <v>1812</v>
      </c>
      <c r="K26" s="89">
        <v>1</v>
      </c>
      <c r="L26" s="89">
        <v>47</v>
      </c>
      <c r="M26" s="89" t="s">
        <v>1812</v>
      </c>
      <c r="N26" s="89">
        <v>22</v>
      </c>
      <c r="O26" s="89">
        <v>4</v>
      </c>
      <c r="P26" s="89">
        <v>6</v>
      </c>
      <c r="Q26" s="89">
        <v>6</v>
      </c>
      <c r="R26" s="89">
        <v>10</v>
      </c>
      <c r="S26" s="89">
        <v>12</v>
      </c>
      <c r="T26" s="89" t="s">
        <v>1812</v>
      </c>
      <c r="U26" s="89">
        <v>15</v>
      </c>
      <c r="V26" s="89" t="s">
        <v>1812</v>
      </c>
      <c r="W26" s="89">
        <v>80</v>
      </c>
    </row>
    <row r="27" spans="1:23" ht="16.5" customHeight="1">
      <c r="B27" s="10"/>
    </row>
    <row r="28" spans="1:23" ht="16.5" customHeight="1">
      <c r="B28" s="57" t="s">
        <v>432</v>
      </c>
      <c r="C28" s="87" t="s">
        <v>2296</v>
      </c>
      <c r="D28" s="90" t="s">
        <v>1391</v>
      </c>
      <c r="E28" s="90" t="s">
        <v>1392</v>
      </c>
      <c r="F28" s="90" t="s">
        <v>1740</v>
      </c>
      <c r="G28" s="90" t="s">
        <v>1742</v>
      </c>
      <c r="H28" s="90" t="s">
        <v>2345</v>
      </c>
      <c r="I28" s="90" t="s">
        <v>1380</v>
      </c>
      <c r="J28" s="90" t="s">
        <v>1381</v>
      </c>
      <c r="K28" s="90" t="s">
        <v>1382</v>
      </c>
      <c r="L28" s="90" t="s">
        <v>1383</v>
      </c>
      <c r="M28" s="90" t="s">
        <v>1384</v>
      </c>
      <c r="N28" s="90" t="s">
        <v>1385</v>
      </c>
      <c r="O28" s="90" t="s">
        <v>1386</v>
      </c>
      <c r="P28" s="90" t="s">
        <v>1511</v>
      </c>
      <c r="Q28" s="90" t="s">
        <v>1527</v>
      </c>
      <c r="R28" s="90" t="s">
        <v>1545</v>
      </c>
      <c r="S28" s="90" t="s">
        <v>1561</v>
      </c>
      <c r="T28" s="90" t="s">
        <v>1580</v>
      </c>
      <c r="U28" s="90" t="s">
        <v>1593</v>
      </c>
      <c r="V28" s="90" t="s">
        <v>1610</v>
      </c>
      <c r="W28" s="90" t="s">
        <v>1625</v>
      </c>
    </row>
    <row r="29" spans="1:23" ht="16.5" customHeight="1">
      <c r="B29" s="8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  <c r="O29" s="42"/>
      <c r="P29" s="42"/>
      <c r="Q29" s="42"/>
      <c r="R29" s="42"/>
      <c r="S29" s="42"/>
      <c r="T29" s="42"/>
      <c r="U29" s="42"/>
      <c r="V29" s="42"/>
      <c r="W29" s="42"/>
    </row>
    <row r="30" spans="1:23" ht="16.5" customHeight="1">
      <c r="B30" s="49" t="s">
        <v>53</v>
      </c>
      <c r="C30" s="91" t="s">
        <v>1813</v>
      </c>
      <c r="D30" s="91" t="s">
        <v>1487</v>
      </c>
      <c r="E30" s="143" t="s">
        <v>2299</v>
      </c>
      <c r="F30" s="143" t="s">
        <v>2299</v>
      </c>
      <c r="G30" s="143" t="s">
        <v>1842</v>
      </c>
      <c r="H30" s="143" t="s">
        <v>1857</v>
      </c>
      <c r="I30" s="143" t="s">
        <v>1480</v>
      </c>
      <c r="J30" s="143" t="s">
        <v>1505</v>
      </c>
      <c r="K30" s="143" t="s">
        <v>1890</v>
      </c>
      <c r="L30" s="143" t="s">
        <v>1904</v>
      </c>
      <c r="M30" s="143" t="s">
        <v>2312</v>
      </c>
      <c r="N30" s="143" t="s">
        <v>1494</v>
      </c>
      <c r="O30" s="143" t="s">
        <v>1941</v>
      </c>
      <c r="P30" s="143" t="s">
        <v>1955</v>
      </c>
      <c r="Q30" s="143" t="s">
        <v>1969</v>
      </c>
      <c r="R30" s="143" t="s">
        <v>1983</v>
      </c>
      <c r="S30" s="143" t="s">
        <v>1716</v>
      </c>
      <c r="T30" s="143" t="s">
        <v>1534</v>
      </c>
      <c r="U30" s="143" t="s">
        <v>2020</v>
      </c>
      <c r="V30" s="143" t="s">
        <v>1782</v>
      </c>
      <c r="W30" s="143" t="s">
        <v>2046</v>
      </c>
    </row>
    <row r="31" spans="1:23" ht="16.5" customHeight="1">
      <c r="B31" s="49" t="s">
        <v>54</v>
      </c>
      <c r="C31" s="91" t="s">
        <v>1814</v>
      </c>
      <c r="D31" s="91" t="s">
        <v>2307</v>
      </c>
      <c r="E31" s="143" t="s">
        <v>2303</v>
      </c>
      <c r="F31" s="143" t="s">
        <v>2299</v>
      </c>
      <c r="G31" s="143" t="s">
        <v>1843</v>
      </c>
      <c r="H31" s="143" t="s">
        <v>1858</v>
      </c>
      <c r="I31" s="143" t="s">
        <v>1871</v>
      </c>
      <c r="J31" s="143" t="s">
        <v>1880</v>
      </c>
      <c r="K31" s="143" t="s">
        <v>1891</v>
      </c>
      <c r="L31" s="143" t="s">
        <v>1905</v>
      </c>
      <c r="M31" s="143" t="s">
        <v>1919</v>
      </c>
      <c r="N31" s="143" t="s">
        <v>1500</v>
      </c>
      <c r="O31" s="143" t="s">
        <v>1942</v>
      </c>
      <c r="P31" s="143" t="s">
        <v>1956</v>
      </c>
      <c r="Q31" s="143" t="s">
        <v>1970</v>
      </c>
      <c r="R31" s="143" t="s">
        <v>1984</v>
      </c>
      <c r="S31" s="143" t="s">
        <v>1998</v>
      </c>
      <c r="T31" s="143" t="s">
        <v>2011</v>
      </c>
      <c r="U31" s="143" t="s">
        <v>2021</v>
      </c>
      <c r="V31" s="143" t="s">
        <v>2035</v>
      </c>
      <c r="W31" s="143" t="s">
        <v>2047</v>
      </c>
    </row>
    <row r="32" spans="1:23" ht="16.5" customHeight="1">
      <c r="B32" s="49" t="s">
        <v>55</v>
      </c>
      <c r="C32" s="91" t="s">
        <v>1815</v>
      </c>
      <c r="D32" s="91" t="s">
        <v>1828</v>
      </c>
      <c r="E32" s="143" t="s">
        <v>2305</v>
      </c>
      <c r="F32" s="143" t="s">
        <v>2299</v>
      </c>
      <c r="G32" s="143" t="s">
        <v>1844</v>
      </c>
      <c r="H32" s="143" t="s">
        <v>1859</v>
      </c>
      <c r="I32" s="143" t="s">
        <v>1872</v>
      </c>
      <c r="J32" s="143" t="s">
        <v>1881</v>
      </c>
      <c r="K32" s="143" t="s">
        <v>1892</v>
      </c>
      <c r="L32" s="143" t="s">
        <v>1906</v>
      </c>
      <c r="M32" s="143" t="s">
        <v>1920</v>
      </c>
      <c r="N32" s="143" t="s">
        <v>1549</v>
      </c>
      <c r="O32" s="143" t="s">
        <v>1943</v>
      </c>
      <c r="P32" s="143" t="s">
        <v>1957</v>
      </c>
      <c r="Q32" s="143" t="s">
        <v>1971</v>
      </c>
      <c r="R32" s="143" t="s">
        <v>1985</v>
      </c>
      <c r="S32" s="143" t="s">
        <v>1999</v>
      </c>
      <c r="T32" s="143" t="s">
        <v>1939</v>
      </c>
      <c r="U32" s="143" t="s">
        <v>2022</v>
      </c>
      <c r="V32" s="143" t="s">
        <v>2036</v>
      </c>
      <c r="W32" s="143" t="s">
        <v>2048</v>
      </c>
    </row>
    <row r="33" spans="2:23" ht="16.5" customHeight="1">
      <c r="B33" s="49" t="s">
        <v>56</v>
      </c>
      <c r="C33" s="91" t="s">
        <v>1816</v>
      </c>
      <c r="D33" s="91" t="s">
        <v>1829</v>
      </c>
      <c r="E33" s="143" t="s">
        <v>2306</v>
      </c>
      <c r="F33" s="143" t="s">
        <v>2303</v>
      </c>
      <c r="G33" s="143" t="s">
        <v>1845</v>
      </c>
      <c r="H33" s="143" t="s">
        <v>1860</v>
      </c>
      <c r="I33" s="143" t="s">
        <v>1873</v>
      </c>
      <c r="J33" s="143" t="s">
        <v>1882</v>
      </c>
      <c r="K33" s="143" t="s">
        <v>1893</v>
      </c>
      <c r="L33" s="143" t="s">
        <v>1907</v>
      </c>
      <c r="M33" s="143" t="s">
        <v>1921</v>
      </c>
      <c r="N33" s="143" t="s">
        <v>1882</v>
      </c>
      <c r="O33" s="143" t="s">
        <v>1944</v>
      </c>
      <c r="P33" s="143" t="s">
        <v>1958</v>
      </c>
      <c r="Q33" s="143" t="s">
        <v>1972</v>
      </c>
      <c r="R33" s="143" t="s">
        <v>1986</v>
      </c>
      <c r="S33" s="143" t="s">
        <v>2000</v>
      </c>
      <c r="T33" s="143" t="s">
        <v>2012</v>
      </c>
      <c r="U33" s="143" t="s">
        <v>2023</v>
      </c>
      <c r="V33" s="143" t="s">
        <v>2037</v>
      </c>
      <c r="W33" s="143" t="s">
        <v>2049</v>
      </c>
    </row>
    <row r="34" spans="2:23" ht="16.5" customHeight="1">
      <c r="B34" s="49" t="s">
        <v>57</v>
      </c>
      <c r="C34" s="91" t="s">
        <v>1817</v>
      </c>
      <c r="D34" s="91" t="s">
        <v>1780</v>
      </c>
      <c r="E34" s="143" t="s">
        <v>1504</v>
      </c>
      <c r="F34" s="143" t="s">
        <v>2306</v>
      </c>
      <c r="G34" s="143" t="s">
        <v>1846</v>
      </c>
      <c r="H34" s="143" t="s">
        <v>1861</v>
      </c>
      <c r="I34" s="143" t="s">
        <v>1874</v>
      </c>
      <c r="J34" s="143" t="s">
        <v>1883</v>
      </c>
      <c r="K34" s="143" t="s">
        <v>1894</v>
      </c>
      <c r="L34" s="143" t="s">
        <v>1908</v>
      </c>
      <c r="M34" s="143" t="s">
        <v>1922</v>
      </c>
      <c r="N34" s="143" t="s">
        <v>1930</v>
      </c>
      <c r="O34" s="143" t="s">
        <v>1945</v>
      </c>
      <c r="P34" s="143" t="s">
        <v>1959</v>
      </c>
      <c r="Q34" s="143" t="s">
        <v>1973</v>
      </c>
      <c r="R34" s="143" t="s">
        <v>1987</v>
      </c>
      <c r="S34" s="143" t="s">
        <v>2001</v>
      </c>
      <c r="T34" s="143" t="s">
        <v>2013</v>
      </c>
      <c r="U34" s="143" t="s">
        <v>2024</v>
      </c>
      <c r="V34" s="143" t="s">
        <v>2038</v>
      </c>
      <c r="W34" s="143" t="s">
        <v>2050</v>
      </c>
    </row>
    <row r="35" spans="2:23" ht="16.5" customHeight="1">
      <c r="B35" s="49"/>
      <c r="C35" s="88"/>
      <c r="D35" s="42"/>
      <c r="E35" s="207"/>
      <c r="F35" s="207"/>
      <c r="G35" s="207"/>
      <c r="H35" s="207"/>
      <c r="I35" s="207"/>
      <c r="J35" s="207"/>
      <c r="K35" s="207"/>
      <c r="L35" s="207"/>
      <c r="M35" s="207"/>
      <c r="N35" s="207"/>
      <c r="O35" s="207"/>
      <c r="P35" s="207"/>
      <c r="Q35" s="207"/>
      <c r="R35" s="207"/>
      <c r="S35" s="207"/>
      <c r="T35" s="207"/>
      <c r="U35" s="207"/>
      <c r="V35" s="207"/>
      <c r="W35" s="207"/>
    </row>
    <row r="36" spans="2:23" ht="16.5" customHeight="1">
      <c r="B36" s="49" t="s">
        <v>58</v>
      </c>
      <c r="C36" s="91" t="s">
        <v>1818</v>
      </c>
      <c r="D36" s="91" t="s">
        <v>1830</v>
      </c>
      <c r="E36" s="143" t="s">
        <v>2308</v>
      </c>
      <c r="F36" s="143" t="s">
        <v>2310</v>
      </c>
      <c r="G36" s="143" t="s">
        <v>1847</v>
      </c>
      <c r="H36" s="143" t="s">
        <v>1862</v>
      </c>
      <c r="I36" s="143" t="s">
        <v>1875</v>
      </c>
      <c r="J36" s="143" t="s">
        <v>1884</v>
      </c>
      <c r="K36" s="143" t="s">
        <v>1895</v>
      </c>
      <c r="L36" s="143" t="s">
        <v>1909</v>
      </c>
      <c r="M36" s="143" t="s">
        <v>1923</v>
      </c>
      <c r="N36" s="143" t="s">
        <v>1931</v>
      </c>
      <c r="O36" s="143" t="s">
        <v>1946</v>
      </c>
      <c r="P36" s="143" t="s">
        <v>1960</v>
      </c>
      <c r="Q36" s="143" t="s">
        <v>1974</v>
      </c>
      <c r="R36" s="143" t="s">
        <v>1988</v>
      </c>
      <c r="S36" s="143" t="s">
        <v>2002</v>
      </c>
      <c r="T36" s="143" t="s">
        <v>2014</v>
      </c>
      <c r="U36" s="143" t="s">
        <v>2025</v>
      </c>
      <c r="V36" s="143" t="s">
        <v>2039</v>
      </c>
      <c r="W36" s="143" t="s">
        <v>2051</v>
      </c>
    </row>
    <row r="37" spans="2:23" ht="16.5" customHeight="1">
      <c r="B37" s="49" t="s">
        <v>59</v>
      </c>
      <c r="C37" s="91" t="s">
        <v>1819</v>
      </c>
      <c r="D37" s="91" t="s">
        <v>1831</v>
      </c>
      <c r="E37" s="143" t="s">
        <v>1487</v>
      </c>
      <c r="F37" s="143" t="s">
        <v>1493</v>
      </c>
      <c r="G37" s="143" t="s">
        <v>1848</v>
      </c>
      <c r="H37" s="143" t="s">
        <v>1863</v>
      </c>
      <c r="I37" s="143" t="s">
        <v>1876</v>
      </c>
      <c r="J37" s="143" t="s">
        <v>1885</v>
      </c>
      <c r="K37" s="143" t="s">
        <v>1896</v>
      </c>
      <c r="L37" s="143" t="s">
        <v>1910</v>
      </c>
      <c r="M37" s="143" t="s">
        <v>1924</v>
      </c>
      <c r="N37" s="143" t="s">
        <v>1932</v>
      </c>
      <c r="O37" s="143" t="s">
        <v>1947</v>
      </c>
      <c r="P37" s="143" t="s">
        <v>1961</v>
      </c>
      <c r="Q37" s="143" t="s">
        <v>1975</v>
      </c>
      <c r="R37" s="143" t="s">
        <v>1989</v>
      </c>
      <c r="S37" s="143" t="s">
        <v>2003</v>
      </c>
      <c r="T37" s="143" t="s">
        <v>2015</v>
      </c>
      <c r="U37" s="143" t="s">
        <v>2026</v>
      </c>
      <c r="V37" s="143" t="s">
        <v>2040</v>
      </c>
      <c r="W37" s="143" t="s">
        <v>2052</v>
      </c>
    </row>
    <row r="38" spans="2:23" ht="16.5" customHeight="1">
      <c r="B38" s="49" t="s">
        <v>60</v>
      </c>
      <c r="C38" s="91" t="s">
        <v>1820</v>
      </c>
      <c r="D38" s="91" t="s">
        <v>1832</v>
      </c>
      <c r="E38" s="143" t="s">
        <v>1504</v>
      </c>
      <c r="F38" s="143" t="s">
        <v>2309</v>
      </c>
      <c r="G38" s="143" t="s">
        <v>1849</v>
      </c>
      <c r="H38" s="143" t="s">
        <v>1864</v>
      </c>
      <c r="I38" s="143" t="s">
        <v>1877</v>
      </c>
      <c r="J38" s="143" t="s">
        <v>1886</v>
      </c>
      <c r="K38" s="143" t="s">
        <v>1897</v>
      </c>
      <c r="L38" s="143" t="s">
        <v>1911</v>
      </c>
      <c r="M38" s="143" t="s">
        <v>1925</v>
      </c>
      <c r="N38" s="143" t="s">
        <v>1933</v>
      </c>
      <c r="O38" s="143" t="s">
        <v>1948</v>
      </c>
      <c r="P38" s="143" t="s">
        <v>1962</v>
      </c>
      <c r="Q38" s="143" t="s">
        <v>1976</v>
      </c>
      <c r="R38" s="143" t="s">
        <v>1990</v>
      </c>
      <c r="S38" s="143" t="s">
        <v>2004</v>
      </c>
      <c r="T38" s="143" t="s">
        <v>2016</v>
      </c>
      <c r="U38" s="143" t="s">
        <v>2027</v>
      </c>
      <c r="V38" s="143" t="s">
        <v>2041</v>
      </c>
      <c r="W38" s="143" t="s">
        <v>2053</v>
      </c>
    </row>
    <row r="39" spans="2:23" ht="16.5" customHeight="1">
      <c r="B39" s="49" t="s">
        <v>61</v>
      </c>
      <c r="C39" s="91" t="s">
        <v>1821</v>
      </c>
      <c r="D39" s="91" t="s">
        <v>1833</v>
      </c>
      <c r="E39" s="143" t="s">
        <v>2309</v>
      </c>
      <c r="F39" s="143" t="s">
        <v>1495</v>
      </c>
      <c r="G39" s="143" t="s">
        <v>1850</v>
      </c>
      <c r="H39" s="143" t="s">
        <v>1865</v>
      </c>
      <c r="I39" s="143" t="s">
        <v>1878</v>
      </c>
      <c r="J39" s="143" t="s">
        <v>1887</v>
      </c>
      <c r="K39" s="143" t="s">
        <v>1898</v>
      </c>
      <c r="L39" s="143" t="s">
        <v>1912</v>
      </c>
      <c r="M39" s="143" t="s">
        <v>1926</v>
      </c>
      <c r="N39" s="143" t="s">
        <v>1934</v>
      </c>
      <c r="O39" s="143" t="s">
        <v>1949</v>
      </c>
      <c r="P39" s="143" t="s">
        <v>1963</v>
      </c>
      <c r="Q39" s="143" t="s">
        <v>1977</v>
      </c>
      <c r="R39" s="143" t="s">
        <v>1991</v>
      </c>
      <c r="S39" s="143" t="s">
        <v>2005</v>
      </c>
      <c r="T39" s="143" t="s">
        <v>2017</v>
      </c>
      <c r="U39" s="143" t="s">
        <v>2028</v>
      </c>
      <c r="V39" s="143" t="s">
        <v>2042</v>
      </c>
      <c r="W39" s="143" t="s">
        <v>2054</v>
      </c>
    </row>
    <row r="40" spans="2:23" ht="16.5" customHeight="1">
      <c r="B40" s="49" t="s">
        <v>62</v>
      </c>
      <c r="C40" s="91" t="s">
        <v>1822</v>
      </c>
      <c r="D40" s="91" t="s">
        <v>1834</v>
      </c>
      <c r="E40" s="143" t="s">
        <v>2309</v>
      </c>
      <c r="F40" s="143" t="s">
        <v>1504</v>
      </c>
      <c r="G40" s="143" t="s">
        <v>1851</v>
      </c>
      <c r="H40" s="143" t="s">
        <v>1866</v>
      </c>
      <c r="I40" s="143" t="s">
        <v>1879</v>
      </c>
      <c r="J40" s="143" t="s">
        <v>1888</v>
      </c>
      <c r="K40" s="143" t="s">
        <v>1899</v>
      </c>
      <c r="L40" s="143" t="s">
        <v>1913</v>
      </c>
      <c r="M40" s="143" t="s">
        <v>1927</v>
      </c>
      <c r="N40" s="143" t="s">
        <v>1935</v>
      </c>
      <c r="O40" s="143" t="s">
        <v>1950</v>
      </c>
      <c r="P40" s="143" t="s">
        <v>1964</v>
      </c>
      <c r="Q40" s="143" t="s">
        <v>1978</v>
      </c>
      <c r="R40" s="143" t="s">
        <v>1992</v>
      </c>
      <c r="S40" s="143" t="s">
        <v>2006</v>
      </c>
      <c r="T40" s="143" t="s">
        <v>2018</v>
      </c>
      <c r="U40" s="143" t="s">
        <v>2029</v>
      </c>
      <c r="V40" s="143" t="s">
        <v>2043</v>
      </c>
      <c r="W40" s="143" t="s">
        <v>2055</v>
      </c>
    </row>
    <row r="41" spans="2:23" ht="16.5" customHeight="1">
      <c r="B41" s="49"/>
      <c r="C41" s="88"/>
      <c r="D41" s="42"/>
      <c r="E41" s="207"/>
      <c r="F41" s="207"/>
      <c r="G41" s="207"/>
      <c r="H41" s="207"/>
      <c r="I41" s="207"/>
      <c r="J41" s="207"/>
      <c r="K41" s="207"/>
      <c r="L41" s="207"/>
      <c r="M41" s="207"/>
      <c r="N41" s="207"/>
      <c r="O41" s="207"/>
      <c r="P41" s="207"/>
      <c r="Q41" s="207"/>
      <c r="R41" s="207"/>
      <c r="S41" s="207"/>
      <c r="T41" s="207"/>
      <c r="U41" s="207"/>
      <c r="V41" s="207"/>
      <c r="W41" s="207"/>
    </row>
    <row r="42" spans="2:23" ht="16.5" customHeight="1">
      <c r="B42" s="49" t="s">
        <v>63</v>
      </c>
      <c r="C42" s="91" t="s">
        <v>1823</v>
      </c>
      <c r="D42" s="91" t="s">
        <v>1835</v>
      </c>
      <c r="E42" s="143" t="s">
        <v>1840</v>
      </c>
      <c r="F42" s="143" t="s">
        <v>2311</v>
      </c>
      <c r="G42" s="143" t="s">
        <v>1852</v>
      </c>
      <c r="H42" s="143" t="s">
        <v>1867</v>
      </c>
      <c r="I42" s="143" t="s">
        <v>1587</v>
      </c>
      <c r="J42" s="143" t="s">
        <v>1889</v>
      </c>
      <c r="K42" s="143" t="s">
        <v>1900</v>
      </c>
      <c r="L42" s="143" t="s">
        <v>1914</v>
      </c>
      <c r="M42" s="143" t="s">
        <v>1928</v>
      </c>
      <c r="N42" s="143" t="s">
        <v>1936</v>
      </c>
      <c r="O42" s="143" t="s">
        <v>1951</v>
      </c>
      <c r="P42" s="143" t="s">
        <v>1965</v>
      </c>
      <c r="Q42" s="143" t="s">
        <v>1979</v>
      </c>
      <c r="R42" s="143" t="s">
        <v>1993</v>
      </c>
      <c r="S42" s="143" t="s">
        <v>2007</v>
      </c>
      <c r="T42" s="143" t="s">
        <v>2019</v>
      </c>
      <c r="U42" s="143" t="s">
        <v>2030</v>
      </c>
      <c r="V42" s="143" t="s">
        <v>2044</v>
      </c>
      <c r="W42" s="143" t="s">
        <v>2056</v>
      </c>
    </row>
    <row r="43" spans="2:23" ht="16.5" customHeight="1">
      <c r="B43" s="49" t="s">
        <v>64</v>
      </c>
      <c r="C43" s="91" t="s">
        <v>1824</v>
      </c>
      <c r="D43" s="91" t="s">
        <v>1836</v>
      </c>
      <c r="E43" s="143" t="s">
        <v>1828</v>
      </c>
      <c r="F43" s="143" t="s">
        <v>2305</v>
      </c>
      <c r="G43" s="143" t="s">
        <v>1853</v>
      </c>
      <c r="H43" s="143" t="s">
        <v>1868</v>
      </c>
      <c r="I43" s="143" t="s">
        <v>1587</v>
      </c>
      <c r="J43" s="143" t="s">
        <v>1609</v>
      </c>
      <c r="K43" s="143" t="s">
        <v>1901</v>
      </c>
      <c r="L43" s="143" t="s">
        <v>1915</v>
      </c>
      <c r="M43" s="143" t="s">
        <v>1929</v>
      </c>
      <c r="N43" s="143" t="s">
        <v>1937</v>
      </c>
      <c r="O43" s="143" t="s">
        <v>1952</v>
      </c>
      <c r="P43" s="143" t="s">
        <v>1966</v>
      </c>
      <c r="Q43" s="143" t="s">
        <v>1980</v>
      </c>
      <c r="R43" s="143" t="s">
        <v>1994</v>
      </c>
      <c r="S43" s="143" t="s">
        <v>2008</v>
      </c>
      <c r="T43" s="143" t="s">
        <v>1534</v>
      </c>
      <c r="U43" s="143" t="s">
        <v>2031</v>
      </c>
      <c r="V43" s="143" t="s">
        <v>2045</v>
      </c>
      <c r="W43" s="143" t="s">
        <v>2057</v>
      </c>
    </row>
    <row r="44" spans="2:23" ht="16.5" customHeight="1">
      <c r="B44" s="49" t="s">
        <v>65</v>
      </c>
      <c r="C44" s="91" t="s">
        <v>1825</v>
      </c>
      <c r="D44" s="91" t="s">
        <v>1837</v>
      </c>
      <c r="E44" s="143" t="s">
        <v>1739</v>
      </c>
      <c r="F44" s="143" t="s">
        <v>2299</v>
      </c>
      <c r="G44" s="143" t="s">
        <v>1854</v>
      </c>
      <c r="H44" s="143" t="s">
        <v>1869</v>
      </c>
      <c r="I44" s="143" t="s">
        <v>2305</v>
      </c>
      <c r="J44" s="143" t="s">
        <v>1560</v>
      </c>
      <c r="K44" s="143" t="s">
        <v>1902</v>
      </c>
      <c r="L44" s="143" t="s">
        <v>1916</v>
      </c>
      <c r="M44" s="143" t="s">
        <v>1569</v>
      </c>
      <c r="N44" s="143" t="s">
        <v>1938</v>
      </c>
      <c r="O44" s="143" t="s">
        <v>1953</v>
      </c>
      <c r="P44" s="143" t="s">
        <v>1967</v>
      </c>
      <c r="Q44" s="143" t="s">
        <v>1981</v>
      </c>
      <c r="R44" s="143" t="s">
        <v>1995</v>
      </c>
      <c r="S44" s="143" t="s">
        <v>2009</v>
      </c>
      <c r="T44" s="143" t="s">
        <v>1506</v>
      </c>
      <c r="U44" s="143" t="s">
        <v>2032</v>
      </c>
      <c r="V44" s="143" t="s">
        <v>1782</v>
      </c>
      <c r="W44" s="143" t="s">
        <v>2058</v>
      </c>
    </row>
    <row r="45" spans="2:23" ht="16.5" customHeight="1">
      <c r="B45" s="49" t="s">
        <v>66</v>
      </c>
      <c r="C45" s="91" t="s">
        <v>1826</v>
      </c>
      <c r="D45" s="91" t="s">
        <v>1838</v>
      </c>
      <c r="E45" s="143" t="s">
        <v>1841</v>
      </c>
      <c r="F45" s="143" t="s">
        <v>2299</v>
      </c>
      <c r="G45" s="143" t="s">
        <v>1855</v>
      </c>
      <c r="H45" s="143" t="s">
        <v>1870</v>
      </c>
      <c r="I45" s="143" t="s">
        <v>2303</v>
      </c>
      <c r="J45" s="143" t="s">
        <v>1587</v>
      </c>
      <c r="K45" s="143" t="s">
        <v>1903</v>
      </c>
      <c r="L45" s="143" t="s">
        <v>1917</v>
      </c>
      <c r="M45" s="143" t="s">
        <v>1808</v>
      </c>
      <c r="N45" s="143" t="s">
        <v>1939</v>
      </c>
      <c r="O45" s="143" t="s">
        <v>1954</v>
      </c>
      <c r="P45" s="143" t="s">
        <v>1968</v>
      </c>
      <c r="Q45" s="143" t="s">
        <v>1982</v>
      </c>
      <c r="R45" s="143" t="s">
        <v>1996</v>
      </c>
      <c r="S45" s="143" t="s">
        <v>1775</v>
      </c>
      <c r="T45" s="143" t="s">
        <v>2299</v>
      </c>
      <c r="U45" s="143" t="s">
        <v>2033</v>
      </c>
      <c r="V45" s="143" t="s">
        <v>2305</v>
      </c>
      <c r="W45" s="143" t="s">
        <v>1732</v>
      </c>
    </row>
    <row r="46" spans="2:23" ht="16.5" customHeight="1">
      <c r="B46" s="49" t="s">
        <v>226</v>
      </c>
      <c r="C46" s="91" t="s">
        <v>1827</v>
      </c>
      <c r="D46" s="91" t="s">
        <v>1839</v>
      </c>
      <c r="E46" s="143" t="s">
        <v>2306</v>
      </c>
      <c r="F46" s="143" t="s">
        <v>2299</v>
      </c>
      <c r="G46" s="143" t="s">
        <v>1856</v>
      </c>
      <c r="H46" s="143" t="s">
        <v>1782</v>
      </c>
      <c r="I46" s="143" t="s">
        <v>2299</v>
      </c>
      <c r="J46" s="143" t="s">
        <v>2299</v>
      </c>
      <c r="K46" s="143" t="s">
        <v>2303</v>
      </c>
      <c r="L46" s="143" t="s">
        <v>1918</v>
      </c>
      <c r="M46" s="143" t="s">
        <v>2299</v>
      </c>
      <c r="N46" s="143" t="s">
        <v>1940</v>
      </c>
      <c r="O46" s="143" t="s">
        <v>1506</v>
      </c>
      <c r="P46" s="143" t="s">
        <v>1557</v>
      </c>
      <c r="Q46" s="143" t="s">
        <v>1557</v>
      </c>
      <c r="R46" s="143" t="s">
        <v>1997</v>
      </c>
      <c r="S46" s="143" t="s">
        <v>2010</v>
      </c>
      <c r="T46" s="143" t="s">
        <v>2299</v>
      </c>
      <c r="U46" s="143" t="s">
        <v>2034</v>
      </c>
      <c r="V46" s="143" t="s">
        <v>2299</v>
      </c>
      <c r="W46" s="143" t="s">
        <v>2059</v>
      </c>
    </row>
    <row r="47" spans="2:23" ht="16.5" customHeight="1" thickBot="1">
      <c r="B47" s="176"/>
      <c r="C47" s="124"/>
      <c r="D47" s="108"/>
      <c r="E47" s="108"/>
      <c r="F47" s="108"/>
      <c r="G47" s="108"/>
      <c r="H47" s="108"/>
      <c r="I47" s="108"/>
      <c r="J47" s="108"/>
      <c r="K47" s="108"/>
      <c r="L47" s="108"/>
      <c r="M47" s="108"/>
      <c r="N47" s="108"/>
      <c r="O47" s="108"/>
      <c r="P47" s="108"/>
      <c r="Q47" s="108"/>
      <c r="R47" s="108"/>
      <c r="S47" s="108"/>
      <c r="T47" s="108"/>
      <c r="U47" s="108"/>
      <c r="V47" s="108"/>
      <c r="W47" s="108"/>
    </row>
    <row r="48" spans="2:23" ht="16.5" customHeight="1" thickTop="1">
      <c r="B48" s="18" t="s">
        <v>2273</v>
      </c>
    </row>
    <row r="49" spans="2:2" ht="16.5" customHeight="1">
      <c r="B49" s="18" t="s">
        <v>243</v>
      </c>
    </row>
  </sheetData>
  <mergeCells count="22">
    <mergeCell ref="H4:H6"/>
    <mergeCell ref="C4:C6"/>
    <mergeCell ref="D4:D6"/>
    <mergeCell ref="E4:E6"/>
    <mergeCell ref="F4:F6"/>
    <mergeCell ref="G4:G6"/>
    <mergeCell ref="B4:B6"/>
    <mergeCell ref="U4:U6"/>
    <mergeCell ref="V4:V6"/>
    <mergeCell ref="W4:W6"/>
    <mergeCell ref="O4:O6"/>
    <mergeCell ref="P4:P6"/>
    <mergeCell ref="Q4:Q6"/>
    <mergeCell ref="R4:R6"/>
    <mergeCell ref="S4:S6"/>
    <mergeCell ref="T4:T6"/>
    <mergeCell ref="I4:I6"/>
    <mergeCell ref="J4:J6"/>
    <mergeCell ref="K4:K6"/>
    <mergeCell ref="L4:L6"/>
    <mergeCell ref="M4:M6"/>
    <mergeCell ref="N4:N6"/>
  </mergeCells>
  <phoneticPr fontId="1"/>
  <pageMargins left="0" right="0" top="0" bottom="0.39370078740157483" header="0" footer="0.19685039370078741"/>
  <pageSetup paperSize="9" scale="75" fitToHeight="0" pageOrder="overThenDown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5D4080-2FB8-4FBF-AFA2-656AD97EE3F5}">
  <dimension ref="A1:AE86"/>
  <sheetViews>
    <sheetView tabSelected="1" view="pageBreakPreview" topLeftCell="A85" zoomScale="60" zoomScaleNormal="80" workbookViewId="0">
      <selection activeCell="T40" sqref="T40"/>
    </sheetView>
  </sheetViews>
  <sheetFormatPr defaultColWidth="3" defaultRowHeight="16.5" customHeight="1"/>
  <cols>
    <col min="1" max="1" width="2.83203125" style="2" customWidth="1"/>
    <col min="2" max="2" width="13.5" style="2" customWidth="1"/>
    <col min="3" max="3" width="8.08203125" style="2" customWidth="1"/>
    <col min="4" max="5" width="8.58203125" style="2" customWidth="1"/>
    <col min="6" max="6" width="8.08203125" style="2" customWidth="1"/>
    <col min="7" max="7" width="8.25" style="2" customWidth="1"/>
    <col min="8" max="8" width="8.58203125" style="2" customWidth="1"/>
    <col min="9" max="11" width="8.25" style="2" customWidth="1"/>
    <col min="12" max="13" width="8.58203125" style="2" customWidth="1"/>
    <col min="14" max="14" width="7.83203125" style="2" customWidth="1"/>
    <col min="15" max="15" width="8.25" style="2" customWidth="1"/>
    <col min="16" max="17" width="7.58203125" style="2" customWidth="1"/>
    <col min="18" max="19" width="8.58203125" style="2" customWidth="1"/>
    <col min="20" max="20" width="8.08203125" style="2" customWidth="1"/>
    <col min="21" max="21" width="8.58203125" style="2" customWidth="1"/>
    <col min="22" max="27" width="8.08203125" style="2" customWidth="1"/>
    <col min="28" max="28" width="7.58203125" style="2" customWidth="1"/>
    <col min="29" max="29" width="8.58203125" style="2" customWidth="1"/>
    <col min="30" max="30" width="7.58203125" style="2" customWidth="1"/>
    <col min="31" max="31" width="2.83203125" style="2" customWidth="1"/>
    <col min="32" max="16384" width="3" style="2"/>
  </cols>
  <sheetData>
    <row r="1" spans="1:31" ht="16.5" customHeight="1">
      <c r="A1" s="1" t="str">
        <f>VALUE(SUBSTITUTE('36'!X1,'6・7'!$A$2,""))+1&amp;" Ｂ 人口"</f>
        <v>28 Ｂ 人口</v>
      </c>
      <c r="B1" s="1"/>
      <c r="C1" s="1"/>
      <c r="AE1" s="3" t="str">
        <f>"Ｂ 人口 "&amp;VALUE(SUBSTITUTE(A1,"Ｂ 人口",""))+1</f>
        <v>Ｂ 人口 29</v>
      </c>
    </row>
    <row r="2" spans="1:31" ht="16.5" customHeight="1">
      <c r="B2" s="4" t="s">
        <v>2428</v>
      </c>
    </row>
    <row r="3" spans="1:31" ht="16.5" customHeight="1" thickBot="1">
      <c r="B3" s="79"/>
      <c r="J3" s="3" t="s">
        <v>77</v>
      </c>
    </row>
    <row r="4" spans="1:31" ht="16.5" customHeight="1" thickTop="1">
      <c r="B4" s="344" t="s">
        <v>434</v>
      </c>
      <c r="C4" s="344"/>
      <c r="D4" s="344"/>
      <c r="E4" s="344"/>
      <c r="F4" s="345"/>
      <c r="G4" s="353" t="s">
        <v>384</v>
      </c>
      <c r="H4" s="353" t="s">
        <v>385</v>
      </c>
      <c r="I4" s="353" t="s">
        <v>435</v>
      </c>
      <c r="J4" s="382" t="s">
        <v>242</v>
      </c>
    </row>
    <row r="5" spans="1:31" ht="16.5" customHeight="1">
      <c r="B5" s="346"/>
      <c r="C5" s="346"/>
      <c r="D5" s="346"/>
      <c r="E5" s="346"/>
      <c r="F5" s="347"/>
      <c r="G5" s="354"/>
      <c r="H5" s="354"/>
      <c r="I5" s="354"/>
      <c r="J5" s="383"/>
    </row>
    <row r="6" spans="1:31" ht="16.5" customHeight="1">
      <c r="B6" s="348"/>
      <c r="C6" s="348"/>
      <c r="D6" s="348"/>
      <c r="E6" s="348"/>
      <c r="F6" s="349"/>
      <c r="G6" s="343"/>
      <c r="H6" s="343"/>
      <c r="I6" s="343"/>
      <c r="J6" s="379"/>
    </row>
    <row r="7" spans="1:31" ht="16.5" customHeight="1">
      <c r="B7" s="133"/>
      <c r="C7" s="133"/>
      <c r="D7" s="133"/>
      <c r="E7" s="133"/>
      <c r="F7" s="133"/>
      <c r="G7" s="70"/>
      <c r="H7" s="42"/>
      <c r="I7" s="42"/>
      <c r="J7" s="81"/>
    </row>
    <row r="8" spans="1:31" ht="16.5" customHeight="1">
      <c r="B8" s="376" t="s">
        <v>437</v>
      </c>
      <c r="C8" s="376"/>
      <c r="D8" s="376"/>
      <c r="E8" s="376"/>
      <c r="F8" s="377"/>
      <c r="G8" s="131">
        <v>63198</v>
      </c>
      <c r="H8" s="77">
        <v>134227</v>
      </c>
      <c r="I8" s="87">
        <v>62080</v>
      </c>
      <c r="J8" s="184">
        <v>2.12</v>
      </c>
    </row>
    <row r="9" spans="1:31" ht="16.5" customHeight="1">
      <c r="B9" s="1"/>
      <c r="C9" s="97"/>
      <c r="D9" s="97"/>
      <c r="E9" s="97"/>
      <c r="F9" s="97"/>
      <c r="G9" s="185"/>
      <c r="H9" s="186"/>
      <c r="I9" s="186"/>
      <c r="J9" s="187"/>
    </row>
    <row r="10" spans="1:31" ht="16.5" customHeight="1">
      <c r="B10" s="360" t="s">
        <v>438</v>
      </c>
      <c r="C10" s="360"/>
      <c r="D10" s="360"/>
      <c r="E10" s="360"/>
      <c r="F10" s="361"/>
      <c r="G10" s="88">
        <v>654</v>
      </c>
      <c r="H10" s="88">
        <v>1288</v>
      </c>
      <c r="I10" s="88">
        <v>960</v>
      </c>
      <c r="J10" s="188">
        <v>1.97</v>
      </c>
    </row>
    <row r="11" spans="1:31" ht="16.5" customHeight="1">
      <c r="B11" s="360" t="s">
        <v>439</v>
      </c>
      <c r="C11" s="360"/>
      <c r="D11" s="360"/>
      <c r="E11" s="360"/>
      <c r="F11" s="361"/>
      <c r="G11" s="88">
        <v>528</v>
      </c>
      <c r="H11" s="88">
        <v>1045</v>
      </c>
      <c r="I11" s="88">
        <v>807</v>
      </c>
      <c r="J11" s="188">
        <v>1.98</v>
      </c>
    </row>
    <row r="12" spans="1:31" ht="16.5" customHeight="1">
      <c r="B12" s="360" t="s">
        <v>440</v>
      </c>
      <c r="C12" s="360"/>
      <c r="D12" s="360"/>
      <c r="E12" s="360"/>
      <c r="F12" s="361"/>
      <c r="G12" s="88">
        <v>126</v>
      </c>
      <c r="H12" s="88">
        <v>243</v>
      </c>
      <c r="I12" s="88">
        <v>153</v>
      </c>
      <c r="J12" s="188">
        <v>1.93</v>
      </c>
    </row>
    <row r="13" spans="1:31" ht="16.5" customHeight="1">
      <c r="B13" s="1"/>
      <c r="C13" s="97"/>
      <c r="D13" s="97"/>
      <c r="E13" s="97"/>
      <c r="F13" s="97"/>
      <c r="G13" s="189"/>
      <c r="H13" s="186"/>
      <c r="I13" s="186"/>
      <c r="J13" s="187"/>
    </row>
    <row r="14" spans="1:31" ht="16.5" customHeight="1">
      <c r="B14" s="360" t="s">
        <v>441</v>
      </c>
      <c r="C14" s="360"/>
      <c r="D14" s="360"/>
      <c r="E14" s="360"/>
      <c r="F14" s="361"/>
      <c r="G14" s="189">
        <v>490</v>
      </c>
      <c r="H14" s="88">
        <v>1595</v>
      </c>
      <c r="I14" s="88">
        <v>1269</v>
      </c>
      <c r="J14" s="188">
        <v>3.26</v>
      </c>
    </row>
    <row r="15" spans="1:31" ht="16.5" customHeight="1">
      <c r="B15" s="360" t="s">
        <v>442</v>
      </c>
      <c r="C15" s="360"/>
      <c r="D15" s="360"/>
      <c r="E15" s="360"/>
      <c r="F15" s="361"/>
      <c r="G15" s="88">
        <v>273</v>
      </c>
      <c r="H15" s="88">
        <v>862</v>
      </c>
      <c r="I15" s="88">
        <v>713</v>
      </c>
      <c r="J15" s="188">
        <v>3.16</v>
      </c>
    </row>
    <row r="16" spans="1:31" ht="16.5" customHeight="1">
      <c r="B16" s="360" t="s">
        <v>443</v>
      </c>
      <c r="C16" s="360"/>
      <c r="D16" s="360"/>
      <c r="E16" s="360"/>
      <c r="F16" s="361"/>
      <c r="G16" s="88">
        <v>81</v>
      </c>
      <c r="H16" s="88">
        <v>264</v>
      </c>
      <c r="I16" s="88">
        <v>194</v>
      </c>
      <c r="J16" s="188">
        <v>3.26</v>
      </c>
    </row>
    <row r="17" spans="1:10" ht="16.5" customHeight="1">
      <c r="B17" s="360" t="s">
        <v>444</v>
      </c>
      <c r="C17" s="360"/>
      <c r="D17" s="360"/>
      <c r="E17" s="360"/>
      <c r="F17" s="361"/>
      <c r="G17" s="88">
        <v>17</v>
      </c>
      <c r="H17" s="88">
        <v>49</v>
      </c>
      <c r="I17" s="88">
        <v>42</v>
      </c>
      <c r="J17" s="188">
        <v>2.88</v>
      </c>
    </row>
    <row r="18" spans="1:10" ht="16.5" customHeight="1">
      <c r="B18" s="360" t="s">
        <v>2318</v>
      </c>
      <c r="C18" s="360"/>
      <c r="D18" s="360"/>
      <c r="E18" s="360"/>
      <c r="F18" s="361"/>
      <c r="G18" s="88">
        <v>119</v>
      </c>
      <c r="H18" s="88">
        <v>420</v>
      </c>
      <c r="I18" s="88">
        <v>320</v>
      </c>
      <c r="J18" s="188">
        <v>3.53</v>
      </c>
    </row>
    <row r="19" spans="1:10" ht="16.5" customHeight="1">
      <c r="B19" s="1"/>
      <c r="C19" s="97"/>
      <c r="D19" s="97"/>
      <c r="E19" s="97"/>
      <c r="F19" s="138"/>
      <c r="G19" s="88"/>
      <c r="H19" s="186"/>
      <c r="I19" s="186"/>
      <c r="J19" s="187"/>
    </row>
    <row r="20" spans="1:10" ht="16.5" customHeight="1">
      <c r="B20" s="360" t="s">
        <v>445</v>
      </c>
      <c r="C20" s="360"/>
      <c r="D20" s="360"/>
      <c r="E20" s="360"/>
      <c r="F20" s="361"/>
      <c r="G20" s="88">
        <v>36590</v>
      </c>
      <c r="H20" s="88">
        <v>91689</v>
      </c>
      <c r="I20" s="88">
        <v>57744</v>
      </c>
      <c r="J20" s="188">
        <v>2.5099999999999998</v>
      </c>
    </row>
    <row r="21" spans="1:10" ht="16.5" customHeight="1">
      <c r="B21" s="360" t="s">
        <v>2316</v>
      </c>
      <c r="C21" s="360"/>
      <c r="D21" s="360"/>
      <c r="E21" s="360"/>
      <c r="F21" s="361"/>
      <c r="G21" s="88">
        <v>2144</v>
      </c>
      <c r="H21" s="88">
        <v>4448</v>
      </c>
      <c r="I21" s="88">
        <v>2994</v>
      </c>
      <c r="J21" s="188">
        <v>2.0699999999999998</v>
      </c>
    </row>
    <row r="22" spans="1:10" ht="16.5" customHeight="1">
      <c r="B22" s="360" t="s">
        <v>2317</v>
      </c>
      <c r="C22" s="360"/>
      <c r="D22" s="360"/>
      <c r="E22" s="360"/>
      <c r="F22" s="361"/>
      <c r="G22" s="88">
        <v>32737</v>
      </c>
      <c r="H22" s="88">
        <v>81751</v>
      </c>
      <c r="I22" s="88">
        <v>50632</v>
      </c>
      <c r="J22" s="188">
        <v>2.5</v>
      </c>
    </row>
    <row r="23" spans="1:10" ht="16.5" customHeight="1">
      <c r="A23" s="1"/>
      <c r="B23" s="360" t="s">
        <v>446</v>
      </c>
      <c r="C23" s="360"/>
      <c r="D23" s="360"/>
      <c r="E23" s="360"/>
      <c r="F23" s="361"/>
      <c r="G23" s="88">
        <v>1129</v>
      </c>
      <c r="H23" s="88">
        <v>3642</v>
      </c>
      <c r="I23" s="88">
        <v>2764</v>
      </c>
      <c r="J23" s="188">
        <v>3.23</v>
      </c>
    </row>
    <row r="24" spans="1:10" ht="16.5" customHeight="1">
      <c r="B24" s="360" t="s">
        <v>2313</v>
      </c>
      <c r="C24" s="360"/>
      <c r="D24" s="360"/>
      <c r="E24" s="360"/>
      <c r="F24" s="361"/>
      <c r="G24" s="88"/>
      <c r="H24" s="88"/>
      <c r="I24" s="88"/>
      <c r="J24" s="188"/>
    </row>
    <row r="25" spans="1:10" ht="16.5" customHeight="1">
      <c r="B25" s="360" t="s">
        <v>2314</v>
      </c>
      <c r="C25" s="360"/>
      <c r="D25" s="360"/>
      <c r="E25" s="360"/>
      <c r="F25" s="361"/>
      <c r="G25" s="88">
        <v>580</v>
      </c>
      <c r="H25" s="88">
        <v>1848</v>
      </c>
      <c r="I25" s="88">
        <v>1354</v>
      </c>
      <c r="J25" s="188">
        <v>3.19</v>
      </c>
    </row>
    <row r="26" spans="1:10" ht="16.5" customHeight="1">
      <c r="B26" s="360" t="s">
        <v>2315</v>
      </c>
      <c r="C26" s="360"/>
      <c r="D26" s="360"/>
      <c r="E26" s="360"/>
      <c r="F26" s="361"/>
      <c r="G26" s="88"/>
      <c r="H26" s="88"/>
      <c r="I26" s="88"/>
      <c r="J26" s="188"/>
    </row>
    <row r="27" spans="1:10" ht="16.5" customHeight="1">
      <c r="B27" s="1"/>
      <c r="C27" s="97"/>
      <c r="D27" s="97"/>
      <c r="E27" s="97"/>
      <c r="F27" s="138"/>
      <c r="G27" s="88"/>
      <c r="H27" s="186"/>
      <c r="I27" s="186"/>
      <c r="J27" s="187"/>
    </row>
    <row r="28" spans="1:10" ht="16.5" customHeight="1">
      <c r="B28" s="360" t="s">
        <v>447</v>
      </c>
      <c r="C28" s="360"/>
      <c r="D28" s="360"/>
      <c r="E28" s="360"/>
      <c r="F28" s="361"/>
      <c r="G28" s="88">
        <v>24176</v>
      </c>
      <c r="H28" s="88">
        <v>36662</v>
      </c>
      <c r="I28" s="88">
        <v>29</v>
      </c>
      <c r="J28" s="188">
        <v>1.52</v>
      </c>
    </row>
    <row r="29" spans="1:10" ht="16.5" customHeight="1">
      <c r="B29" s="1"/>
      <c r="C29" s="97"/>
      <c r="D29" s="97"/>
      <c r="E29" s="97"/>
      <c r="F29" s="138"/>
      <c r="G29" s="88" t="s">
        <v>2284</v>
      </c>
      <c r="H29" s="190"/>
      <c r="I29" s="186"/>
      <c r="J29" s="187"/>
    </row>
    <row r="30" spans="1:10" ht="16.5" customHeight="1">
      <c r="B30" s="360" t="s">
        <v>448</v>
      </c>
      <c r="C30" s="360"/>
      <c r="D30" s="360"/>
      <c r="E30" s="360"/>
      <c r="F30" s="361"/>
      <c r="G30" s="88">
        <v>1288</v>
      </c>
      <c r="H30" s="88">
        <v>2993</v>
      </c>
      <c r="I30" s="88">
        <v>2078</v>
      </c>
      <c r="J30" s="188">
        <v>2.3199999999999998</v>
      </c>
    </row>
    <row r="31" spans="1:10" ht="16.5" customHeight="1" thickBot="1">
      <c r="B31" s="128"/>
      <c r="C31" s="98"/>
      <c r="D31" s="98"/>
      <c r="E31" s="98"/>
      <c r="F31" s="98"/>
      <c r="G31" s="144"/>
      <c r="H31" s="145"/>
      <c r="I31" s="146"/>
      <c r="J31" s="147"/>
    </row>
    <row r="32" spans="1:10" ht="16.5" customHeight="1" thickTop="1">
      <c r="B32" s="18" t="s">
        <v>243</v>
      </c>
      <c r="G32" s="92"/>
      <c r="H32" s="92"/>
      <c r="I32" s="94"/>
      <c r="J32" s="94"/>
    </row>
    <row r="33" spans="2:30" ht="16.5" customHeight="1">
      <c r="B33" s="18"/>
      <c r="G33" s="92"/>
      <c r="H33" s="92"/>
      <c r="I33" s="94"/>
      <c r="J33" s="94"/>
    </row>
    <row r="34" spans="2:30" ht="16.5" customHeight="1">
      <c r="B34" s="4" t="s">
        <v>2429</v>
      </c>
      <c r="P34" s="3"/>
      <c r="R34" s="4" t="s">
        <v>2430</v>
      </c>
    </row>
    <row r="35" spans="2:30" ht="16.5" customHeight="1" thickBot="1">
      <c r="B35" s="4"/>
      <c r="O35" s="1" t="s">
        <v>2373</v>
      </c>
      <c r="P35" s="2" t="s">
        <v>2374</v>
      </c>
      <c r="AD35" s="3" t="s">
        <v>77</v>
      </c>
    </row>
    <row r="36" spans="2:30" ht="16.5" customHeight="1" thickTop="1">
      <c r="B36" s="367" t="s">
        <v>452</v>
      </c>
      <c r="C36" s="367"/>
      <c r="D36" s="322"/>
      <c r="E36" s="355" t="s">
        <v>6</v>
      </c>
      <c r="F36" s="356"/>
      <c r="G36" s="356"/>
      <c r="H36" s="357"/>
      <c r="I36" s="355" t="s">
        <v>7</v>
      </c>
      <c r="J36" s="356"/>
      <c r="K36" s="356"/>
      <c r="L36" s="357"/>
      <c r="M36" s="355" t="s">
        <v>8</v>
      </c>
      <c r="N36" s="356"/>
      <c r="O36" s="356"/>
      <c r="P36" s="356"/>
      <c r="R36" s="417" t="s">
        <v>331</v>
      </c>
      <c r="S36" s="326"/>
      <c r="T36" s="326"/>
      <c r="U36" s="370" t="s">
        <v>2</v>
      </c>
      <c r="V36" s="370"/>
      <c r="W36" s="370"/>
      <c r="X36" s="370"/>
      <c r="Y36" s="370"/>
      <c r="Z36" s="120" t="s">
        <v>5</v>
      </c>
      <c r="AA36" s="84"/>
      <c r="AB36" s="169"/>
      <c r="AC36" s="370" t="s">
        <v>92</v>
      </c>
      <c r="AD36" s="355"/>
    </row>
    <row r="37" spans="2:30" ht="16.5" customHeight="1">
      <c r="B37" s="368"/>
      <c r="C37" s="368"/>
      <c r="D37" s="325"/>
      <c r="E37" s="342" t="s">
        <v>2249</v>
      </c>
      <c r="F37" s="342" t="s">
        <v>2271</v>
      </c>
      <c r="G37" s="451" t="s">
        <v>2347</v>
      </c>
      <c r="H37" s="342" t="s">
        <v>431</v>
      </c>
      <c r="I37" s="342" t="s">
        <v>2249</v>
      </c>
      <c r="J37" s="342" t="s">
        <v>2271</v>
      </c>
      <c r="K37" s="451" t="s">
        <v>2348</v>
      </c>
      <c r="L37" s="342" t="s">
        <v>431</v>
      </c>
      <c r="M37" s="342" t="s">
        <v>2249</v>
      </c>
      <c r="N37" s="342" t="s">
        <v>2271</v>
      </c>
      <c r="O37" s="451" t="s">
        <v>2347</v>
      </c>
      <c r="P37" s="378" t="s">
        <v>431</v>
      </c>
      <c r="R37" s="401"/>
      <c r="S37" s="327"/>
      <c r="T37" s="421"/>
      <c r="U37" s="400" t="s">
        <v>2249</v>
      </c>
      <c r="V37" s="99"/>
      <c r="W37" s="66"/>
      <c r="X37" s="343" t="s">
        <v>7</v>
      </c>
      <c r="Y37" s="343" t="s">
        <v>8</v>
      </c>
      <c r="Z37" s="342" t="s">
        <v>6</v>
      </c>
      <c r="AA37" s="342" t="s">
        <v>88</v>
      </c>
      <c r="AB37" s="342" t="s">
        <v>467</v>
      </c>
      <c r="AC37" s="342" t="s">
        <v>88</v>
      </c>
      <c r="AD37" s="378" t="s">
        <v>467</v>
      </c>
    </row>
    <row r="38" spans="2:30" ht="16.5" customHeight="1">
      <c r="B38" s="368"/>
      <c r="C38" s="368"/>
      <c r="D38" s="325"/>
      <c r="E38" s="354"/>
      <c r="F38" s="354"/>
      <c r="G38" s="452"/>
      <c r="H38" s="354"/>
      <c r="I38" s="354"/>
      <c r="J38" s="354"/>
      <c r="K38" s="452"/>
      <c r="L38" s="354"/>
      <c r="M38" s="354"/>
      <c r="N38" s="354"/>
      <c r="O38" s="452"/>
      <c r="P38" s="383"/>
      <c r="R38" s="401"/>
      <c r="S38" s="327"/>
      <c r="T38" s="421"/>
      <c r="U38" s="363"/>
      <c r="V38" s="342" t="s">
        <v>465</v>
      </c>
      <c r="W38" s="342" t="s">
        <v>466</v>
      </c>
      <c r="X38" s="363"/>
      <c r="Y38" s="363"/>
      <c r="Z38" s="354"/>
      <c r="AA38" s="354"/>
      <c r="AB38" s="354"/>
      <c r="AC38" s="354"/>
      <c r="AD38" s="383"/>
    </row>
    <row r="39" spans="2:30" ht="16.5" customHeight="1">
      <c r="B39" s="369"/>
      <c r="C39" s="369"/>
      <c r="D39" s="323"/>
      <c r="E39" s="343"/>
      <c r="F39" s="343"/>
      <c r="G39" s="453"/>
      <c r="H39" s="343"/>
      <c r="I39" s="343"/>
      <c r="J39" s="343"/>
      <c r="K39" s="453"/>
      <c r="L39" s="343"/>
      <c r="M39" s="343"/>
      <c r="N39" s="343"/>
      <c r="O39" s="453"/>
      <c r="P39" s="379"/>
      <c r="R39" s="401"/>
      <c r="S39" s="327"/>
      <c r="T39" s="421"/>
      <c r="U39" s="363"/>
      <c r="V39" s="343"/>
      <c r="W39" s="343"/>
      <c r="X39" s="363"/>
      <c r="Y39" s="363"/>
      <c r="Z39" s="343"/>
      <c r="AA39" s="343"/>
      <c r="AB39" s="343"/>
      <c r="AC39" s="343"/>
      <c r="AD39" s="379"/>
    </row>
    <row r="40" spans="2:30" ht="16.5" customHeight="1">
      <c r="B40" s="41"/>
      <c r="C40" s="41"/>
      <c r="D40" s="95"/>
      <c r="E40" s="96"/>
      <c r="F40" s="96"/>
      <c r="G40" s="96"/>
      <c r="H40" s="96"/>
      <c r="I40" s="96"/>
      <c r="J40" s="96"/>
      <c r="K40" s="96"/>
      <c r="L40" s="96"/>
      <c r="M40" s="96"/>
      <c r="N40" s="96"/>
      <c r="O40" s="96"/>
      <c r="P40" s="96"/>
      <c r="R40" s="387"/>
      <c r="S40" s="387"/>
      <c r="T40" s="387"/>
      <c r="U40" s="70"/>
      <c r="V40" s="42"/>
      <c r="W40" s="42"/>
      <c r="X40" s="42"/>
      <c r="Y40" s="42"/>
      <c r="Z40" s="42"/>
      <c r="AA40" s="42"/>
      <c r="AB40" s="42"/>
      <c r="AC40" s="42"/>
      <c r="AD40" s="42"/>
    </row>
    <row r="41" spans="2:30" ht="16.5" customHeight="1">
      <c r="B41" s="457" t="s">
        <v>6</v>
      </c>
      <c r="C41" s="457"/>
      <c r="D41" s="458"/>
      <c r="E41" s="87">
        <v>62093</v>
      </c>
      <c r="F41" s="87">
        <v>54505</v>
      </c>
      <c r="G41" s="87">
        <v>5010</v>
      </c>
      <c r="H41" s="87">
        <v>1512</v>
      </c>
      <c r="I41" s="87">
        <v>34896</v>
      </c>
      <c r="J41" s="87">
        <v>30404</v>
      </c>
      <c r="K41" s="87">
        <v>3630</v>
      </c>
      <c r="L41" s="87">
        <v>256</v>
      </c>
      <c r="M41" s="87">
        <v>27197</v>
      </c>
      <c r="N41" s="87">
        <v>24101</v>
      </c>
      <c r="O41" s="87">
        <v>1380</v>
      </c>
      <c r="P41" s="87">
        <v>1256</v>
      </c>
      <c r="R41" s="376" t="s">
        <v>6</v>
      </c>
      <c r="S41" s="376"/>
      <c r="T41" s="377"/>
      <c r="U41" s="131">
        <v>137540</v>
      </c>
      <c r="V41" s="77">
        <v>15493</v>
      </c>
      <c r="W41" s="77">
        <v>44734</v>
      </c>
      <c r="X41" s="77">
        <v>66686</v>
      </c>
      <c r="Y41" s="77">
        <v>70854</v>
      </c>
      <c r="Z41" s="77">
        <v>63289</v>
      </c>
      <c r="AA41" s="77">
        <v>63198</v>
      </c>
      <c r="AB41" s="77">
        <v>91</v>
      </c>
      <c r="AC41" s="77">
        <v>134227</v>
      </c>
      <c r="AD41" s="77">
        <v>3313</v>
      </c>
    </row>
    <row r="42" spans="2:30" ht="16.5" customHeight="1">
      <c r="B42" s="360" t="s">
        <v>453</v>
      </c>
      <c r="C42" s="360"/>
      <c r="D42" s="361"/>
      <c r="E42" s="88">
        <v>1169</v>
      </c>
      <c r="F42" s="88">
        <v>1071</v>
      </c>
      <c r="G42" s="88">
        <v>92</v>
      </c>
      <c r="H42" s="88">
        <v>2</v>
      </c>
      <c r="I42" s="88">
        <v>995</v>
      </c>
      <c r="J42" s="88">
        <v>922</v>
      </c>
      <c r="K42" s="88">
        <v>69</v>
      </c>
      <c r="L42" s="88">
        <v>0</v>
      </c>
      <c r="M42" s="88">
        <v>174</v>
      </c>
      <c r="N42" s="88">
        <v>149</v>
      </c>
      <c r="O42" s="88">
        <v>23</v>
      </c>
      <c r="P42" s="88">
        <v>2</v>
      </c>
      <c r="R42" s="360" t="s">
        <v>468</v>
      </c>
      <c r="S42" s="360"/>
      <c r="T42" s="361"/>
      <c r="U42" s="132">
        <v>126437</v>
      </c>
      <c r="V42" s="78">
        <v>14768</v>
      </c>
      <c r="W42" s="78">
        <v>39315</v>
      </c>
      <c r="X42" s="78">
        <v>61502</v>
      </c>
      <c r="Y42" s="78">
        <v>64935</v>
      </c>
      <c r="Z42" s="78">
        <v>58617</v>
      </c>
      <c r="AA42" s="78">
        <v>58544</v>
      </c>
      <c r="AB42" s="78">
        <v>73</v>
      </c>
      <c r="AC42" s="78">
        <v>123838</v>
      </c>
      <c r="AD42" s="78">
        <v>2599</v>
      </c>
    </row>
    <row r="43" spans="2:30" ht="16.5" customHeight="1">
      <c r="B43" s="360" t="s">
        <v>454</v>
      </c>
      <c r="C43" s="360"/>
      <c r="D43" s="361"/>
      <c r="E43" s="88">
        <v>9673</v>
      </c>
      <c r="F43" s="88">
        <v>8705</v>
      </c>
      <c r="G43" s="88">
        <v>872</v>
      </c>
      <c r="H43" s="88">
        <v>54</v>
      </c>
      <c r="I43" s="88">
        <v>4331</v>
      </c>
      <c r="J43" s="88">
        <v>3731</v>
      </c>
      <c r="K43" s="88">
        <v>572</v>
      </c>
      <c r="L43" s="88">
        <v>10</v>
      </c>
      <c r="M43" s="88">
        <v>5342</v>
      </c>
      <c r="N43" s="88">
        <v>4974</v>
      </c>
      <c r="O43" s="88">
        <v>300</v>
      </c>
      <c r="P43" s="88">
        <v>44</v>
      </c>
      <c r="R43" s="372" t="s">
        <v>2274</v>
      </c>
      <c r="S43" s="372"/>
      <c r="T43" s="373"/>
      <c r="U43" s="132">
        <v>107584</v>
      </c>
      <c r="V43" s="78">
        <v>12920</v>
      </c>
      <c r="W43" s="78">
        <v>31352</v>
      </c>
      <c r="X43" s="78">
        <v>52574</v>
      </c>
      <c r="Y43" s="78">
        <v>55010</v>
      </c>
      <c r="Z43" s="78">
        <v>50996</v>
      </c>
      <c r="AA43" s="78">
        <v>50946</v>
      </c>
      <c r="AB43" s="78">
        <v>50</v>
      </c>
      <c r="AC43" s="78">
        <v>105925</v>
      </c>
      <c r="AD43" s="78">
        <v>1659</v>
      </c>
    </row>
    <row r="44" spans="2:30" ht="16.5" customHeight="1">
      <c r="B44" s="360" t="s">
        <v>455</v>
      </c>
      <c r="C44" s="360"/>
      <c r="D44" s="361"/>
      <c r="E44" s="88">
        <v>11722</v>
      </c>
      <c r="F44" s="88">
        <v>11260</v>
      </c>
      <c r="G44" s="88">
        <v>56</v>
      </c>
      <c r="H44" s="88">
        <v>364</v>
      </c>
      <c r="I44" s="88">
        <v>4552</v>
      </c>
      <c r="J44" s="88">
        <v>4492</v>
      </c>
      <c r="K44" s="88">
        <v>23</v>
      </c>
      <c r="L44" s="88">
        <v>18</v>
      </c>
      <c r="M44" s="88">
        <v>7170</v>
      </c>
      <c r="N44" s="88">
        <v>6768</v>
      </c>
      <c r="O44" s="88">
        <v>33</v>
      </c>
      <c r="P44" s="88">
        <v>346</v>
      </c>
      <c r="R44" s="374" t="s">
        <v>469</v>
      </c>
      <c r="S44" s="374"/>
      <c r="T44" s="375"/>
      <c r="U44" s="132">
        <v>13689</v>
      </c>
      <c r="V44" s="78">
        <v>1737</v>
      </c>
      <c r="W44" s="78">
        <v>3645</v>
      </c>
      <c r="X44" s="78">
        <v>6994</v>
      </c>
      <c r="Y44" s="78">
        <v>6695</v>
      </c>
      <c r="Z44" s="78">
        <v>6601</v>
      </c>
      <c r="AA44" s="78">
        <v>6593</v>
      </c>
      <c r="AB44" s="78">
        <v>8</v>
      </c>
      <c r="AC44" s="78">
        <v>13497</v>
      </c>
      <c r="AD44" s="78">
        <v>192</v>
      </c>
    </row>
    <row r="45" spans="2:30" ht="16.5" customHeight="1">
      <c r="B45" s="360" t="s">
        <v>456</v>
      </c>
      <c r="C45" s="360"/>
      <c r="D45" s="361"/>
      <c r="E45" s="88">
        <v>6084</v>
      </c>
      <c r="F45" s="88">
        <v>5365</v>
      </c>
      <c r="G45" s="88">
        <v>517</v>
      </c>
      <c r="H45" s="88">
        <v>166</v>
      </c>
      <c r="I45" s="88">
        <v>2866</v>
      </c>
      <c r="J45" s="88">
        <v>2486</v>
      </c>
      <c r="K45" s="88">
        <v>334</v>
      </c>
      <c r="L45" s="88">
        <v>33</v>
      </c>
      <c r="M45" s="88">
        <v>3218</v>
      </c>
      <c r="N45" s="88">
        <v>2879</v>
      </c>
      <c r="O45" s="88">
        <v>183</v>
      </c>
      <c r="P45" s="88">
        <v>133</v>
      </c>
      <c r="R45" s="374" t="s">
        <v>470</v>
      </c>
      <c r="S45" s="374"/>
      <c r="T45" s="375"/>
      <c r="U45" s="132">
        <v>24322</v>
      </c>
      <c r="V45" s="78">
        <v>2424</v>
      </c>
      <c r="W45" s="78">
        <v>6918</v>
      </c>
      <c r="X45" s="78">
        <v>11885</v>
      </c>
      <c r="Y45" s="78">
        <v>12437</v>
      </c>
      <c r="Z45" s="78">
        <v>12655</v>
      </c>
      <c r="AA45" s="78">
        <v>12642</v>
      </c>
      <c r="AB45" s="78">
        <v>13</v>
      </c>
      <c r="AC45" s="78">
        <v>23800</v>
      </c>
      <c r="AD45" s="78">
        <v>522</v>
      </c>
    </row>
    <row r="46" spans="2:30" ht="16.5" customHeight="1">
      <c r="B46" s="360" t="s">
        <v>457</v>
      </c>
      <c r="C46" s="360"/>
      <c r="D46" s="361"/>
      <c r="E46" s="88">
        <v>6941</v>
      </c>
      <c r="F46" s="88">
        <v>5924</v>
      </c>
      <c r="G46" s="88">
        <v>733</v>
      </c>
      <c r="H46" s="88">
        <v>238</v>
      </c>
      <c r="I46" s="88">
        <v>1508</v>
      </c>
      <c r="J46" s="88">
        <v>1137</v>
      </c>
      <c r="K46" s="88">
        <v>318</v>
      </c>
      <c r="L46" s="88">
        <v>39</v>
      </c>
      <c r="M46" s="88">
        <v>5433</v>
      </c>
      <c r="N46" s="88">
        <v>4787</v>
      </c>
      <c r="O46" s="88">
        <v>415</v>
      </c>
      <c r="P46" s="88">
        <v>199</v>
      </c>
      <c r="R46" s="374" t="s">
        <v>471</v>
      </c>
      <c r="S46" s="374"/>
      <c r="T46" s="375"/>
      <c r="U46" s="132">
        <v>69573</v>
      </c>
      <c r="V46" s="78">
        <v>8759</v>
      </c>
      <c r="W46" s="78">
        <v>20789</v>
      </c>
      <c r="X46" s="78">
        <v>33695</v>
      </c>
      <c r="Y46" s="78">
        <v>35878</v>
      </c>
      <c r="Z46" s="78">
        <v>31740</v>
      </c>
      <c r="AA46" s="78">
        <v>31711</v>
      </c>
      <c r="AB46" s="78">
        <v>29</v>
      </c>
      <c r="AC46" s="78">
        <v>68628</v>
      </c>
      <c r="AD46" s="78">
        <v>945</v>
      </c>
    </row>
    <row r="47" spans="2:30" ht="16.5" customHeight="1">
      <c r="B47" s="360" t="s">
        <v>458</v>
      </c>
      <c r="C47" s="360"/>
      <c r="D47" s="361"/>
      <c r="E47" s="88">
        <v>949</v>
      </c>
      <c r="F47" s="88">
        <v>933</v>
      </c>
      <c r="G47" s="88">
        <v>12</v>
      </c>
      <c r="H47" s="88">
        <v>0</v>
      </c>
      <c r="I47" s="88">
        <v>894</v>
      </c>
      <c r="J47" s="88">
        <v>878</v>
      </c>
      <c r="K47" s="88">
        <v>12</v>
      </c>
      <c r="L47" s="88">
        <v>0</v>
      </c>
      <c r="M47" s="88">
        <v>55</v>
      </c>
      <c r="N47" s="88">
        <v>55</v>
      </c>
      <c r="O47" s="88">
        <v>0</v>
      </c>
      <c r="P47" s="88">
        <v>0</v>
      </c>
      <c r="R47" s="372" t="s">
        <v>472</v>
      </c>
      <c r="S47" s="372"/>
      <c r="T47" s="373"/>
      <c r="U47" s="132">
        <v>4959</v>
      </c>
      <c r="V47" s="78">
        <v>332</v>
      </c>
      <c r="W47" s="78">
        <v>2617</v>
      </c>
      <c r="X47" s="78">
        <v>2315</v>
      </c>
      <c r="Y47" s="78">
        <v>2644</v>
      </c>
      <c r="Z47" s="78">
        <v>1941</v>
      </c>
      <c r="AA47" s="78">
        <v>1930</v>
      </c>
      <c r="AB47" s="78">
        <v>11</v>
      </c>
      <c r="AC47" s="78">
        <v>4355</v>
      </c>
      <c r="AD47" s="78">
        <v>604</v>
      </c>
    </row>
    <row r="48" spans="2:30" ht="16.5" customHeight="1">
      <c r="B48" s="360" t="s">
        <v>459</v>
      </c>
      <c r="C48" s="360"/>
      <c r="D48" s="361"/>
      <c r="E48" s="88">
        <v>1536</v>
      </c>
      <c r="F48" s="88">
        <v>321</v>
      </c>
      <c r="G48" s="88">
        <v>835</v>
      </c>
      <c r="H48" s="88">
        <v>373</v>
      </c>
      <c r="I48" s="88">
        <v>1017</v>
      </c>
      <c r="J48" s="88">
        <v>245</v>
      </c>
      <c r="K48" s="88">
        <v>721</v>
      </c>
      <c r="L48" s="88">
        <v>45</v>
      </c>
      <c r="M48" s="88">
        <v>519</v>
      </c>
      <c r="N48" s="88">
        <v>76</v>
      </c>
      <c r="O48" s="88">
        <v>114</v>
      </c>
      <c r="P48" s="88">
        <v>328</v>
      </c>
      <c r="R48" s="372" t="s">
        <v>2275</v>
      </c>
      <c r="S48" s="372"/>
      <c r="T48" s="373"/>
      <c r="U48" s="132">
        <v>13894</v>
      </c>
      <c r="V48" s="78">
        <v>1516</v>
      </c>
      <c r="W48" s="78">
        <v>5346</v>
      </c>
      <c r="X48" s="78">
        <v>6613</v>
      </c>
      <c r="Y48" s="78">
        <v>7281</v>
      </c>
      <c r="Z48" s="78">
        <v>5680</v>
      </c>
      <c r="AA48" s="78">
        <v>5668</v>
      </c>
      <c r="AB48" s="78">
        <v>12</v>
      </c>
      <c r="AC48" s="78">
        <v>13558</v>
      </c>
      <c r="AD48" s="78">
        <v>336</v>
      </c>
    </row>
    <row r="49" spans="1:31" ht="16.5" customHeight="1">
      <c r="B49" s="360" t="s">
        <v>460</v>
      </c>
      <c r="C49" s="360"/>
      <c r="D49" s="361"/>
      <c r="E49" s="88">
        <v>11286</v>
      </c>
      <c r="F49" s="88">
        <v>10577</v>
      </c>
      <c r="G49" s="88">
        <v>557</v>
      </c>
      <c r="H49" s="88">
        <v>83</v>
      </c>
      <c r="I49" s="88">
        <v>9206</v>
      </c>
      <c r="J49" s="88">
        <v>8666</v>
      </c>
      <c r="K49" s="88">
        <v>449</v>
      </c>
      <c r="L49" s="88">
        <v>32</v>
      </c>
      <c r="M49" s="88">
        <v>2080</v>
      </c>
      <c r="N49" s="88">
        <v>1911</v>
      </c>
      <c r="O49" s="88">
        <v>108</v>
      </c>
      <c r="P49" s="88">
        <v>51</v>
      </c>
      <c r="R49" s="374" t="s">
        <v>469</v>
      </c>
      <c r="S49" s="374"/>
      <c r="T49" s="375"/>
      <c r="U49" s="132">
        <v>391</v>
      </c>
      <c r="V49" s="78">
        <v>61</v>
      </c>
      <c r="W49" s="78">
        <v>84</v>
      </c>
      <c r="X49" s="78">
        <v>183</v>
      </c>
      <c r="Y49" s="78">
        <v>208</v>
      </c>
      <c r="Z49" s="78">
        <v>154</v>
      </c>
      <c r="AA49" s="78">
        <v>154</v>
      </c>
      <c r="AB49" s="78">
        <v>0</v>
      </c>
      <c r="AC49" s="78">
        <v>391</v>
      </c>
      <c r="AD49" s="78">
        <v>0</v>
      </c>
    </row>
    <row r="50" spans="1:31" ht="16.5" customHeight="1">
      <c r="B50" s="360" t="s">
        <v>461</v>
      </c>
      <c r="C50" s="360"/>
      <c r="D50" s="361"/>
      <c r="E50" s="88">
        <v>2482</v>
      </c>
      <c r="F50" s="88">
        <v>2392</v>
      </c>
      <c r="G50" s="88">
        <v>53</v>
      </c>
      <c r="H50" s="88">
        <v>7</v>
      </c>
      <c r="I50" s="88">
        <v>2356</v>
      </c>
      <c r="J50" s="88">
        <v>2274</v>
      </c>
      <c r="K50" s="88">
        <v>50</v>
      </c>
      <c r="L50" s="88">
        <v>3</v>
      </c>
      <c r="M50" s="88">
        <v>126</v>
      </c>
      <c r="N50" s="88">
        <v>118</v>
      </c>
      <c r="O50" s="88">
        <v>3</v>
      </c>
      <c r="P50" s="88">
        <v>4</v>
      </c>
      <c r="R50" s="374" t="s">
        <v>470</v>
      </c>
      <c r="S50" s="374"/>
      <c r="T50" s="375"/>
      <c r="U50" s="132">
        <v>528</v>
      </c>
      <c r="V50" s="78">
        <v>74</v>
      </c>
      <c r="W50" s="78">
        <v>228</v>
      </c>
      <c r="X50" s="78">
        <v>227</v>
      </c>
      <c r="Y50" s="78">
        <v>301</v>
      </c>
      <c r="Z50" s="78">
        <v>217</v>
      </c>
      <c r="AA50" s="78">
        <v>215</v>
      </c>
      <c r="AB50" s="78">
        <v>2</v>
      </c>
      <c r="AC50" s="78">
        <v>447</v>
      </c>
      <c r="AD50" s="78">
        <v>81</v>
      </c>
    </row>
    <row r="51" spans="1:31" ht="16.5" customHeight="1">
      <c r="B51" s="360" t="s">
        <v>462</v>
      </c>
      <c r="C51" s="360"/>
      <c r="D51" s="361"/>
      <c r="E51" s="88">
        <v>3923</v>
      </c>
      <c r="F51" s="88">
        <v>3048</v>
      </c>
      <c r="G51" s="88">
        <v>750</v>
      </c>
      <c r="H51" s="88">
        <v>89</v>
      </c>
      <c r="I51" s="88">
        <v>3789</v>
      </c>
      <c r="J51" s="88">
        <v>2964</v>
      </c>
      <c r="K51" s="88">
        <v>738</v>
      </c>
      <c r="L51" s="88">
        <v>51</v>
      </c>
      <c r="M51" s="88">
        <v>134</v>
      </c>
      <c r="N51" s="88">
        <v>84</v>
      </c>
      <c r="O51" s="88">
        <v>12</v>
      </c>
      <c r="P51" s="88">
        <v>38</v>
      </c>
      <c r="R51" s="374" t="s">
        <v>471</v>
      </c>
      <c r="S51" s="374"/>
      <c r="T51" s="375"/>
      <c r="U51" s="132">
        <v>9977</v>
      </c>
      <c r="V51" s="78">
        <v>1173</v>
      </c>
      <c r="W51" s="78">
        <v>3622</v>
      </c>
      <c r="X51" s="78">
        <v>4811</v>
      </c>
      <c r="Y51" s="78">
        <v>5166</v>
      </c>
      <c r="Z51" s="78">
        <v>4082</v>
      </c>
      <c r="AA51" s="78">
        <v>4077</v>
      </c>
      <c r="AB51" s="78">
        <v>5</v>
      </c>
      <c r="AC51" s="78">
        <v>9882</v>
      </c>
      <c r="AD51" s="78">
        <v>95</v>
      </c>
    </row>
    <row r="52" spans="1:31" ht="16.5" customHeight="1">
      <c r="B52" s="360" t="s">
        <v>463</v>
      </c>
      <c r="C52" s="360"/>
      <c r="D52" s="361"/>
      <c r="E52" s="88">
        <v>4696</v>
      </c>
      <c r="F52" s="88">
        <v>4320</v>
      </c>
      <c r="G52" s="88">
        <v>283</v>
      </c>
      <c r="H52" s="88">
        <v>51</v>
      </c>
      <c r="I52" s="88">
        <v>2513</v>
      </c>
      <c r="J52" s="88">
        <v>2304</v>
      </c>
      <c r="K52" s="88">
        <v>169</v>
      </c>
      <c r="L52" s="88">
        <v>16</v>
      </c>
      <c r="M52" s="88">
        <v>2183</v>
      </c>
      <c r="N52" s="88">
        <v>2016</v>
      </c>
      <c r="O52" s="88">
        <v>114</v>
      </c>
      <c r="P52" s="88">
        <v>35</v>
      </c>
      <c r="R52" s="360" t="s">
        <v>2319</v>
      </c>
      <c r="S52" s="360"/>
      <c r="T52" s="361"/>
      <c r="U52" s="132">
        <v>11103</v>
      </c>
      <c r="V52" s="78">
        <v>725</v>
      </c>
      <c r="W52" s="78">
        <v>5419</v>
      </c>
      <c r="X52" s="78">
        <v>5184</v>
      </c>
      <c r="Y52" s="78">
        <v>5919</v>
      </c>
      <c r="Z52" s="78">
        <v>4672</v>
      </c>
      <c r="AA52" s="78">
        <v>4654</v>
      </c>
      <c r="AB52" s="78">
        <v>18</v>
      </c>
      <c r="AC52" s="78">
        <v>10389</v>
      </c>
      <c r="AD52" s="78">
        <v>714</v>
      </c>
    </row>
    <row r="53" spans="1:31" ht="16.5" customHeight="1" thickBot="1">
      <c r="B53" s="360" t="s">
        <v>464</v>
      </c>
      <c r="C53" s="360"/>
      <c r="D53" s="361"/>
      <c r="E53" s="88">
        <v>1632</v>
      </c>
      <c r="F53" s="88">
        <v>589</v>
      </c>
      <c r="G53" s="88">
        <v>250</v>
      </c>
      <c r="H53" s="88">
        <v>85</v>
      </c>
      <c r="I53" s="88">
        <v>869</v>
      </c>
      <c r="J53" s="88">
        <v>305</v>
      </c>
      <c r="K53" s="88">
        <v>175</v>
      </c>
      <c r="L53" s="88">
        <v>9</v>
      </c>
      <c r="M53" s="88">
        <v>763</v>
      </c>
      <c r="N53" s="88">
        <v>284</v>
      </c>
      <c r="O53" s="88">
        <v>75</v>
      </c>
      <c r="P53" s="88">
        <v>76</v>
      </c>
      <c r="R53" s="15"/>
      <c r="S53" s="15"/>
      <c r="T53" s="15"/>
      <c r="U53" s="124"/>
      <c r="V53" s="108"/>
      <c r="W53" s="108"/>
      <c r="X53" s="108"/>
      <c r="Y53" s="108"/>
      <c r="Z53" s="108"/>
      <c r="AA53" s="108"/>
      <c r="AB53" s="108"/>
      <c r="AC53" s="108"/>
      <c r="AD53" s="108"/>
    </row>
    <row r="54" spans="1:31" ht="16.5" customHeight="1" thickTop="1" thickBot="1">
      <c r="B54" s="128"/>
      <c r="C54" s="98"/>
      <c r="D54" s="170"/>
      <c r="E54" s="17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R54" s="18" t="s">
        <v>2276</v>
      </c>
    </row>
    <row r="55" spans="1:31" ht="16.5" customHeight="1" thickTop="1">
      <c r="B55" s="18" t="s">
        <v>2384</v>
      </c>
      <c r="R55" s="18" t="s">
        <v>243</v>
      </c>
    </row>
    <row r="56" spans="1:31" ht="16.5" customHeight="1">
      <c r="B56" s="18" t="s">
        <v>243</v>
      </c>
    </row>
    <row r="63" spans="1:31" ht="16.5" customHeight="1">
      <c r="A63" s="1" t="str">
        <f>VALUE(SUBSTITUTE(AE1,"Ｂ 人口",""))+1&amp;" Ｂ 人口"</f>
        <v>30 Ｂ 人口</v>
      </c>
      <c r="B63" s="1"/>
      <c r="C63" s="1"/>
      <c r="AE63" s="3" t="str">
        <f>"Ｂ 人口 "&amp;VALUE(SUBSTITUTE(A63,"Ｂ 人口",""))+1</f>
        <v>Ｂ 人口 31</v>
      </c>
    </row>
    <row r="64" spans="1:31" ht="16.5" customHeight="1">
      <c r="B64" s="4" t="s">
        <v>2431</v>
      </c>
    </row>
    <row r="65" spans="2:31" ht="16.5" customHeight="1" thickBot="1">
      <c r="B65" s="4"/>
      <c r="U65" s="3" t="s">
        <v>77</v>
      </c>
    </row>
    <row r="66" spans="2:31" ht="16.5" customHeight="1" thickTop="1">
      <c r="B66" s="454" t="s">
        <v>478</v>
      </c>
      <c r="C66" s="454"/>
      <c r="D66" s="454"/>
      <c r="E66" s="358" t="s">
        <v>6</v>
      </c>
      <c r="F66" s="355" t="s">
        <v>473</v>
      </c>
      <c r="G66" s="356"/>
      <c r="H66" s="356"/>
      <c r="I66" s="356"/>
      <c r="J66" s="357"/>
      <c r="K66" s="355" t="s">
        <v>474</v>
      </c>
      <c r="L66" s="356"/>
      <c r="M66" s="356"/>
      <c r="N66" s="356"/>
      <c r="O66" s="356"/>
      <c r="P66" s="356"/>
      <c r="Q66" s="356"/>
      <c r="R66" s="356"/>
      <c r="S66" s="356"/>
      <c r="T66" s="356"/>
      <c r="U66" s="356"/>
    </row>
    <row r="67" spans="2:31" ht="16.5" customHeight="1">
      <c r="B67" s="455"/>
      <c r="C67" s="455"/>
      <c r="D67" s="455"/>
      <c r="E67" s="359"/>
      <c r="F67" s="342" t="s">
        <v>6</v>
      </c>
      <c r="G67" s="342" t="s">
        <v>481</v>
      </c>
      <c r="H67" s="342" t="s">
        <v>482</v>
      </c>
      <c r="I67" s="456" t="s">
        <v>483</v>
      </c>
      <c r="J67" s="100"/>
      <c r="K67" s="342" t="s">
        <v>6</v>
      </c>
      <c r="L67" s="449" t="s">
        <v>475</v>
      </c>
      <c r="M67" s="450"/>
      <c r="N67" s="450"/>
      <c r="O67" s="450"/>
      <c r="P67" s="450"/>
      <c r="Q67" s="450"/>
      <c r="R67" s="450"/>
      <c r="S67" s="450"/>
      <c r="T67" s="450"/>
      <c r="U67" s="450"/>
    </row>
    <row r="68" spans="2:31" ht="16.5" customHeight="1">
      <c r="B68" s="368" t="s">
        <v>479</v>
      </c>
      <c r="C68" s="368"/>
      <c r="D68" s="368"/>
      <c r="E68" s="359"/>
      <c r="F68" s="354"/>
      <c r="G68" s="354"/>
      <c r="H68" s="354"/>
      <c r="I68" s="346"/>
      <c r="J68" s="342" t="s">
        <v>2294</v>
      </c>
      <c r="K68" s="354"/>
      <c r="L68" s="378" t="s">
        <v>2277</v>
      </c>
      <c r="M68" s="100"/>
      <c r="N68" s="378" t="s">
        <v>2278</v>
      </c>
      <c r="O68" s="101"/>
      <c r="P68" s="342" t="s">
        <v>484</v>
      </c>
      <c r="Q68" s="342" t="s">
        <v>485</v>
      </c>
      <c r="R68" s="342" t="s">
        <v>480</v>
      </c>
      <c r="S68" s="342" t="s">
        <v>486</v>
      </c>
      <c r="T68" s="451" t="s">
        <v>2320</v>
      </c>
      <c r="U68" s="378" t="s">
        <v>352</v>
      </c>
    </row>
    <row r="69" spans="2:31" ht="16.5" customHeight="1">
      <c r="B69" s="368"/>
      <c r="C69" s="368"/>
      <c r="D69" s="368"/>
      <c r="E69" s="359"/>
      <c r="F69" s="354"/>
      <c r="G69" s="354"/>
      <c r="H69" s="354"/>
      <c r="I69" s="346"/>
      <c r="J69" s="354"/>
      <c r="K69" s="354"/>
      <c r="L69" s="383"/>
      <c r="M69" s="342" t="s">
        <v>476</v>
      </c>
      <c r="N69" s="383"/>
      <c r="O69" s="342" t="s">
        <v>477</v>
      </c>
      <c r="P69" s="354"/>
      <c r="Q69" s="354"/>
      <c r="R69" s="354"/>
      <c r="S69" s="354"/>
      <c r="T69" s="452"/>
      <c r="U69" s="383"/>
    </row>
    <row r="70" spans="2:31" ht="16.5" customHeight="1">
      <c r="B70" s="369"/>
      <c r="C70" s="369"/>
      <c r="D70" s="369"/>
      <c r="E70" s="339"/>
      <c r="F70" s="343"/>
      <c r="G70" s="343"/>
      <c r="H70" s="343"/>
      <c r="I70" s="348"/>
      <c r="J70" s="343"/>
      <c r="K70" s="343"/>
      <c r="L70" s="379"/>
      <c r="M70" s="343"/>
      <c r="N70" s="379"/>
      <c r="O70" s="343"/>
      <c r="P70" s="343"/>
      <c r="Q70" s="343"/>
      <c r="R70" s="343"/>
      <c r="S70" s="343"/>
      <c r="T70" s="453"/>
      <c r="U70" s="379"/>
    </row>
    <row r="71" spans="2:31" ht="16.5" customHeight="1">
      <c r="B71" s="387"/>
      <c r="C71" s="387"/>
      <c r="D71" s="387"/>
      <c r="E71" s="70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S71" s="42"/>
      <c r="T71" s="42"/>
      <c r="U71" s="42"/>
    </row>
    <row r="72" spans="2:31" ht="16.5" customHeight="1">
      <c r="B72" s="376" t="s">
        <v>487</v>
      </c>
      <c r="C72" s="376"/>
      <c r="D72" s="377"/>
      <c r="E72" s="131">
        <v>62227</v>
      </c>
      <c r="F72" s="77">
        <v>19959</v>
      </c>
      <c r="G72" s="77">
        <v>15228</v>
      </c>
      <c r="H72" s="77">
        <v>222</v>
      </c>
      <c r="I72" s="77">
        <v>4509</v>
      </c>
      <c r="J72" s="77">
        <v>1844</v>
      </c>
      <c r="K72" s="77">
        <v>42268</v>
      </c>
      <c r="L72" s="77">
        <v>21068</v>
      </c>
      <c r="M72" s="77">
        <v>12759</v>
      </c>
      <c r="N72" s="77">
        <v>59</v>
      </c>
      <c r="O72" s="77">
        <v>47</v>
      </c>
      <c r="P72" s="77">
        <v>65</v>
      </c>
      <c r="Q72" s="77">
        <v>1622</v>
      </c>
      <c r="R72" s="77">
        <v>1680</v>
      </c>
      <c r="S72" s="77">
        <v>1633</v>
      </c>
      <c r="T72" s="77">
        <v>4913</v>
      </c>
      <c r="U72" s="77">
        <v>11228</v>
      </c>
    </row>
    <row r="73" spans="2:31" ht="16.5" customHeight="1">
      <c r="B73" s="360" t="s">
        <v>488</v>
      </c>
      <c r="C73" s="360"/>
      <c r="D73" s="361"/>
      <c r="E73" s="132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78"/>
      <c r="Q73" s="78"/>
      <c r="R73" s="78"/>
      <c r="S73" s="78"/>
      <c r="T73" s="78"/>
      <c r="U73" s="78"/>
    </row>
    <row r="74" spans="2:31" ht="16.5" customHeight="1">
      <c r="B74" s="372" t="s">
        <v>489</v>
      </c>
      <c r="C74" s="372"/>
      <c r="D74" s="373"/>
      <c r="E74" s="132">
        <v>25072</v>
      </c>
      <c r="F74" s="78">
        <v>0</v>
      </c>
      <c r="G74" s="78">
        <v>0</v>
      </c>
      <c r="H74" s="78">
        <v>0</v>
      </c>
      <c r="I74" s="78">
        <v>0</v>
      </c>
      <c r="J74" s="78">
        <v>0</v>
      </c>
      <c r="K74" s="78">
        <v>25072</v>
      </c>
      <c r="L74" s="78">
        <v>14257</v>
      </c>
      <c r="M74" s="78">
        <v>7668</v>
      </c>
      <c r="N74" s="78">
        <v>0</v>
      </c>
      <c r="O74" s="78">
        <v>0</v>
      </c>
      <c r="P74" s="78">
        <v>6</v>
      </c>
      <c r="Q74" s="78">
        <v>935</v>
      </c>
      <c r="R74" s="78">
        <v>0</v>
      </c>
      <c r="S74" s="78">
        <v>35</v>
      </c>
      <c r="T74" s="78">
        <v>910</v>
      </c>
      <c r="U74" s="78">
        <v>8929</v>
      </c>
    </row>
    <row r="75" spans="2:31" ht="16.5" customHeight="1">
      <c r="B75" s="372" t="s">
        <v>229</v>
      </c>
      <c r="C75" s="372"/>
      <c r="D75" s="373"/>
      <c r="E75" s="132">
        <v>18055</v>
      </c>
      <c r="F75" s="78">
        <v>8458</v>
      </c>
      <c r="G75" s="78">
        <v>8242</v>
      </c>
      <c r="H75" s="78">
        <v>216</v>
      </c>
      <c r="I75" s="78">
        <v>0</v>
      </c>
      <c r="J75" s="78">
        <v>0</v>
      </c>
      <c r="K75" s="78">
        <v>9597</v>
      </c>
      <c r="L75" s="78">
        <v>4807</v>
      </c>
      <c r="M75" s="78">
        <v>3480</v>
      </c>
      <c r="N75" s="78">
        <v>6</v>
      </c>
      <c r="O75" s="78">
        <v>5</v>
      </c>
      <c r="P75" s="78">
        <v>21</v>
      </c>
      <c r="Q75" s="78">
        <v>438</v>
      </c>
      <c r="R75" s="78">
        <v>64</v>
      </c>
      <c r="S75" s="78">
        <v>1049</v>
      </c>
      <c r="T75" s="78">
        <v>1990</v>
      </c>
      <c r="U75" s="78">
        <v>1222</v>
      </c>
    </row>
    <row r="76" spans="2:31" ht="16.5" customHeight="1">
      <c r="B76" s="372" t="s">
        <v>230</v>
      </c>
      <c r="C76" s="372"/>
      <c r="D76" s="373"/>
      <c r="E76" s="132">
        <v>10060</v>
      </c>
      <c r="F76" s="78">
        <v>5519</v>
      </c>
      <c r="G76" s="78">
        <v>5128</v>
      </c>
      <c r="H76" s="78">
        <v>6</v>
      </c>
      <c r="I76" s="78">
        <v>385</v>
      </c>
      <c r="J76" s="78">
        <v>81</v>
      </c>
      <c r="K76" s="78">
        <v>4541</v>
      </c>
      <c r="L76" s="78">
        <v>1288</v>
      </c>
      <c r="M76" s="78">
        <v>1025</v>
      </c>
      <c r="N76" s="78">
        <v>23</v>
      </c>
      <c r="O76" s="78">
        <v>19</v>
      </c>
      <c r="P76" s="78">
        <v>19</v>
      </c>
      <c r="Q76" s="78">
        <v>153</v>
      </c>
      <c r="R76" s="78">
        <v>913</v>
      </c>
      <c r="S76" s="78">
        <v>352</v>
      </c>
      <c r="T76" s="78">
        <v>1091</v>
      </c>
      <c r="U76" s="78">
        <v>702</v>
      </c>
    </row>
    <row r="77" spans="2:31" ht="16.5" customHeight="1">
      <c r="B77" s="372" t="s">
        <v>231</v>
      </c>
      <c r="C77" s="372"/>
      <c r="D77" s="373"/>
      <c r="E77" s="132">
        <v>5081</v>
      </c>
      <c r="F77" s="78">
        <v>2898</v>
      </c>
      <c r="G77" s="78">
        <v>1426</v>
      </c>
      <c r="H77" s="78">
        <v>0</v>
      </c>
      <c r="I77" s="78">
        <v>1472</v>
      </c>
      <c r="J77" s="78">
        <v>403</v>
      </c>
      <c r="K77" s="78">
        <v>2183</v>
      </c>
      <c r="L77" s="78">
        <v>464</v>
      </c>
      <c r="M77" s="78">
        <v>385</v>
      </c>
      <c r="N77" s="78">
        <v>18</v>
      </c>
      <c r="O77" s="78">
        <v>14</v>
      </c>
      <c r="P77" s="78">
        <v>15</v>
      </c>
      <c r="Q77" s="78">
        <v>66</v>
      </c>
      <c r="R77" s="78">
        <v>450</v>
      </c>
      <c r="S77" s="78">
        <v>169</v>
      </c>
      <c r="T77" s="78">
        <v>711</v>
      </c>
      <c r="U77" s="78">
        <v>290</v>
      </c>
    </row>
    <row r="78" spans="2:31" ht="16.5" customHeight="1">
      <c r="B78" s="372" t="s">
        <v>490</v>
      </c>
      <c r="C78" s="372"/>
      <c r="D78" s="373"/>
      <c r="E78" s="132">
        <v>3959</v>
      </c>
      <c r="F78" s="78">
        <v>3084</v>
      </c>
      <c r="G78" s="78">
        <v>432</v>
      </c>
      <c r="H78" s="78">
        <v>0</v>
      </c>
      <c r="I78" s="78">
        <v>2652</v>
      </c>
      <c r="J78" s="78">
        <v>1360</v>
      </c>
      <c r="K78" s="78">
        <v>875</v>
      </c>
      <c r="L78" s="78">
        <v>252</v>
      </c>
      <c r="M78" s="78">
        <v>201</v>
      </c>
      <c r="N78" s="78">
        <v>12</v>
      </c>
      <c r="O78" s="78">
        <v>9</v>
      </c>
      <c r="P78" s="78">
        <v>4</v>
      </c>
      <c r="Q78" s="78">
        <v>30</v>
      </c>
      <c r="R78" s="78">
        <v>253</v>
      </c>
      <c r="S78" s="78">
        <v>28</v>
      </c>
      <c r="T78" s="78">
        <v>211</v>
      </c>
      <c r="U78" s="78">
        <v>85</v>
      </c>
      <c r="AE78" s="3"/>
    </row>
    <row r="79" spans="2:31" ht="16.5" customHeight="1">
      <c r="B79" s="376" t="s">
        <v>491</v>
      </c>
      <c r="C79" s="376"/>
      <c r="D79" s="377"/>
      <c r="E79" s="131">
        <v>132937</v>
      </c>
      <c r="F79" s="77">
        <v>41351</v>
      </c>
      <c r="G79" s="77">
        <v>24540</v>
      </c>
      <c r="H79" s="77">
        <v>228</v>
      </c>
      <c r="I79" s="77">
        <v>16583</v>
      </c>
      <c r="J79" s="77">
        <v>7324</v>
      </c>
      <c r="K79" s="77">
        <v>91586</v>
      </c>
      <c r="L79" s="77">
        <v>39502</v>
      </c>
      <c r="M79" s="77">
        <v>20317</v>
      </c>
      <c r="N79" s="77">
        <v>299</v>
      </c>
      <c r="O79" s="77">
        <v>228</v>
      </c>
      <c r="P79" s="77">
        <v>359</v>
      </c>
      <c r="Q79" s="77">
        <v>4765</v>
      </c>
      <c r="R79" s="77">
        <v>6540</v>
      </c>
      <c r="S79" s="77">
        <v>6325</v>
      </c>
      <c r="T79" s="77">
        <v>12336</v>
      </c>
      <c r="U79" s="77">
        <v>21460</v>
      </c>
    </row>
    <row r="80" spans="2:31" ht="16.5" customHeight="1">
      <c r="B80" s="372" t="s">
        <v>492</v>
      </c>
      <c r="C80" s="372"/>
      <c r="D80" s="373"/>
      <c r="E80" s="132">
        <v>4808</v>
      </c>
      <c r="F80" s="78">
        <v>0</v>
      </c>
      <c r="G80" s="78">
        <v>0</v>
      </c>
      <c r="H80" s="78">
        <v>0</v>
      </c>
      <c r="I80" s="78">
        <v>0</v>
      </c>
      <c r="J80" s="78">
        <v>0</v>
      </c>
      <c r="K80" s="78">
        <v>4808</v>
      </c>
      <c r="L80" s="78">
        <v>1957</v>
      </c>
      <c r="M80" s="78">
        <v>535</v>
      </c>
      <c r="N80" s="78">
        <v>3</v>
      </c>
      <c r="O80" s="78">
        <v>1</v>
      </c>
      <c r="P80" s="78">
        <v>19</v>
      </c>
      <c r="Q80" s="78">
        <v>378</v>
      </c>
      <c r="R80" s="78">
        <v>0</v>
      </c>
      <c r="S80" s="78">
        <v>73</v>
      </c>
      <c r="T80" s="78">
        <v>369</v>
      </c>
      <c r="U80" s="78">
        <v>2009</v>
      </c>
    </row>
    <row r="81" spans="1:21" ht="16.5" customHeight="1">
      <c r="A81" s="1"/>
      <c r="B81" s="372" t="s">
        <v>493</v>
      </c>
      <c r="C81" s="372"/>
      <c r="D81" s="373"/>
      <c r="E81" s="132">
        <v>56301</v>
      </c>
      <c r="F81" s="78">
        <v>33500</v>
      </c>
      <c r="G81" s="78">
        <v>24540</v>
      </c>
      <c r="H81" s="78">
        <v>0</v>
      </c>
      <c r="I81" s="78">
        <v>8960</v>
      </c>
      <c r="J81" s="78">
        <v>3558</v>
      </c>
      <c r="K81" s="78">
        <v>22801</v>
      </c>
      <c r="L81" s="78">
        <v>9283</v>
      </c>
      <c r="M81" s="78">
        <v>7125</v>
      </c>
      <c r="N81" s="78">
        <v>125</v>
      </c>
      <c r="O81" s="78">
        <v>100</v>
      </c>
      <c r="P81" s="78">
        <v>99</v>
      </c>
      <c r="Q81" s="78">
        <v>912</v>
      </c>
      <c r="R81" s="78">
        <v>3342</v>
      </c>
      <c r="S81" s="78">
        <v>1718</v>
      </c>
      <c r="T81" s="78">
        <v>5002</v>
      </c>
      <c r="U81" s="78">
        <v>2320</v>
      </c>
    </row>
    <row r="82" spans="1:21" ht="16.5" customHeight="1">
      <c r="B82" s="372" t="s">
        <v>494</v>
      </c>
      <c r="C82" s="372"/>
      <c r="D82" s="373"/>
      <c r="E82" s="132">
        <v>14001</v>
      </c>
      <c r="F82" s="78">
        <v>7851</v>
      </c>
      <c r="G82" s="78">
        <v>0</v>
      </c>
      <c r="H82" s="78">
        <v>228</v>
      </c>
      <c r="I82" s="78">
        <v>7623</v>
      </c>
      <c r="J82" s="78">
        <v>3766</v>
      </c>
      <c r="K82" s="78">
        <v>6150</v>
      </c>
      <c r="L82" s="78">
        <v>589</v>
      </c>
      <c r="M82" s="78">
        <v>433</v>
      </c>
      <c r="N82" s="78">
        <v>34</v>
      </c>
      <c r="O82" s="78">
        <v>25</v>
      </c>
      <c r="P82" s="78">
        <v>23</v>
      </c>
      <c r="Q82" s="78">
        <v>158</v>
      </c>
      <c r="R82" s="78">
        <v>967</v>
      </c>
      <c r="S82" s="78">
        <v>663</v>
      </c>
      <c r="T82" s="78">
        <v>2177</v>
      </c>
      <c r="U82" s="78">
        <v>1539</v>
      </c>
    </row>
    <row r="83" spans="1:21" ht="16.5" customHeight="1">
      <c r="B83" s="372" t="s">
        <v>352</v>
      </c>
      <c r="C83" s="372"/>
      <c r="D83" s="373"/>
      <c r="E83" s="132">
        <v>57827</v>
      </c>
      <c r="F83" s="78">
        <v>0</v>
      </c>
      <c r="G83" s="78">
        <v>0</v>
      </c>
      <c r="H83" s="78">
        <v>0</v>
      </c>
      <c r="I83" s="78">
        <v>0</v>
      </c>
      <c r="J83" s="78">
        <v>0</v>
      </c>
      <c r="K83" s="78">
        <v>57827</v>
      </c>
      <c r="L83" s="78">
        <v>27673</v>
      </c>
      <c r="M83" s="78">
        <v>12224</v>
      </c>
      <c r="N83" s="78">
        <v>137</v>
      </c>
      <c r="O83" s="78">
        <v>102</v>
      </c>
      <c r="P83" s="78">
        <v>218</v>
      </c>
      <c r="Q83" s="78">
        <v>3317</v>
      </c>
      <c r="R83" s="78">
        <v>2231</v>
      </c>
      <c r="S83" s="78">
        <v>3871</v>
      </c>
      <c r="T83" s="78">
        <v>4788</v>
      </c>
      <c r="U83" s="78">
        <v>15592</v>
      </c>
    </row>
    <row r="84" spans="1:21" ht="16.5" customHeight="1" thickBot="1">
      <c r="B84" s="15"/>
      <c r="C84" s="15"/>
      <c r="D84" s="15"/>
      <c r="E84" s="148"/>
      <c r="F84" s="113"/>
      <c r="G84" s="113"/>
      <c r="H84" s="113"/>
      <c r="I84" s="113"/>
      <c r="J84" s="113"/>
      <c r="K84" s="113"/>
      <c r="L84" s="113"/>
      <c r="M84" s="113"/>
      <c r="N84" s="113"/>
      <c r="O84" s="113"/>
      <c r="P84" s="113"/>
      <c r="Q84" s="113"/>
      <c r="R84" s="113"/>
      <c r="S84" s="113"/>
      <c r="T84" s="113"/>
      <c r="U84" s="113"/>
    </row>
    <row r="85" spans="1:21" ht="16.5" customHeight="1" thickTop="1">
      <c r="B85" s="18" t="s">
        <v>2321</v>
      </c>
    </row>
    <row r="86" spans="1:21" ht="16.5" customHeight="1">
      <c r="B86" s="18" t="s">
        <v>243</v>
      </c>
    </row>
  </sheetData>
  <mergeCells count="113">
    <mergeCell ref="B4:F6"/>
    <mergeCell ref="G4:G6"/>
    <mergeCell ref="H4:H6"/>
    <mergeCell ref="I4:I6"/>
    <mergeCell ref="J4:J6"/>
    <mergeCell ref="B8:F8"/>
    <mergeCell ref="B10:F10"/>
    <mergeCell ref="B41:D41"/>
    <mergeCell ref="B11:F11"/>
    <mergeCell ref="B12:F12"/>
    <mergeCell ref="B17:F17"/>
    <mergeCell ref="B18:F18"/>
    <mergeCell ref="B20:F20"/>
    <mergeCell ref="K37:K39"/>
    <mergeCell ref="L37:L39"/>
    <mergeCell ref="B36:D39"/>
    <mergeCell ref="E36:H36"/>
    <mergeCell ref="I36:L36"/>
    <mergeCell ref="E37:E39"/>
    <mergeCell ref="F37:F39"/>
    <mergeCell ref="G37:G39"/>
    <mergeCell ref="H37:H39"/>
    <mergeCell ref="I37:I39"/>
    <mergeCell ref="J37:J39"/>
    <mergeCell ref="B44:D44"/>
    <mergeCell ref="B14:F14"/>
    <mergeCell ref="B45:D45"/>
    <mergeCell ref="B15:F15"/>
    <mergeCell ref="B46:D46"/>
    <mergeCell ref="B16:F16"/>
    <mergeCell ref="B47:D47"/>
    <mergeCell ref="B25:F25"/>
    <mergeCell ref="B26:F26"/>
    <mergeCell ref="B28:F28"/>
    <mergeCell ref="B30:F30"/>
    <mergeCell ref="B42:D42"/>
    <mergeCell ref="B43:D43"/>
    <mergeCell ref="R36:T39"/>
    <mergeCell ref="U36:Y36"/>
    <mergeCell ref="W38:W39"/>
    <mergeCell ref="B21:F21"/>
    <mergeCell ref="B52:D52"/>
    <mergeCell ref="B22:F22"/>
    <mergeCell ref="B23:F23"/>
    <mergeCell ref="B24:F24"/>
    <mergeCell ref="M37:M39"/>
    <mergeCell ref="N37:N39"/>
    <mergeCell ref="O37:O39"/>
    <mergeCell ref="P37:P39"/>
    <mergeCell ref="M36:P36"/>
    <mergeCell ref="R46:T46"/>
    <mergeCell ref="R47:T47"/>
    <mergeCell ref="R48:T48"/>
    <mergeCell ref="R49:T49"/>
    <mergeCell ref="R50:T50"/>
    <mergeCell ref="R51:T51"/>
    <mergeCell ref="R40:T40"/>
    <mergeCell ref="R41:T41"/>
    <mergeCell ref="R42:T42"/>
    <mergeCell ref="R43:T43"/>
    <mergeCell ref="R44:T44"/>
    <mergeCell ref="AC36:AD36"/>
    <mergeCell ref="U37:U39"/>
    <mergeCell ref="X37:X39"/>
    <mergeCell ref="Y37:Y39"/>
    <mergeCell ref="Z37:Z39"/>
    <mergeCell ref="AA37:AA39"/>
    <mergeCell ref="AB37:AB39"/>
    <mergeCell ref="AC37:AC39"/>
    <mergeCell ref="AD37:AD39"/>
    <mergeCell ref="V38:V39"/>
    <mergeCell ref="R45:T45"/>
    <mergeCell ref="R52:T52"/>
    <mergeCell ref="B66:D67"/>
    <mergeCell ref="E66:E70"/>
    <mergeCell ref="F66:J66"/>
    <mergeCell ref="K66:U66"/>
    <mergeCell ref="F67:F70"/>
    <mergeCell ref="G67:G70"/>
    <mergeCell ref="H67:H70"/>
    <mergeCell ref="I67:I70"/>
    <mergeCell ref="K67:K70"/>
    <mergeCell ref="B53:D53"/>
    <mergeCell ref="U68:U70"/>
    <mergeCell ref="M69:M70"/>
    <mergeCell ref="O69:O70"/>
    <mergeCell ref="B48:D48"/>
    <mergeCell ref="B49:D49"/>
    <mergeCell ref="B50:D50"/>
    <mergeCell ref="B51:D51"/>
    <mergeCell ref="B71:D71"/>
    <mergeCell ref="B72:D72"/>
    <mergeCell ref="B73:D73"/>
    <mergeCell ref="L67:U67"/>
    <mergeCell ref="B68:D70"/>
    <mergeCell ref="J68:J70"/>
    <mergeCell ref="L68:L70"/>
    <mergeCell ref="N68:N70"/>
    <mergeCell ref="P68:P70"/>
    <mergeCell ref="Q68:Q70"/>
    <mergeCell ref="R68:R70"/>
    <mergeCell ref="S68:S70"/>
    <mergeCell ref="T68:T70"/>
    <mergeCell ref="B80:D80"/>
    <mergeCell ref="B81:D81"/>
    <mergeCell ref="B82:D82"/>
    <mergeCell ref="B83:D83"/>
    <mergeCell ref="B74:D74"/>
    <mergeCell ref="B75:D75"/>
    <mergeCell ref="B76:D76"/>
    <mergeCell ref="B77:D77"/>
    <mergeCell ref="B78:D78"/>
    <mergeCell ref="B79:D79"/>
  </mergeCells>
  <phoneticPr fontId="1"/>
  <pageMargins left="0" right="0" top="0" bottom="0.39370078740157483" header="0" footer="0.19685039370078741"/>
  <pageSetup paperSize="9" scale="75" fitToHeight="0" pageOrder="overThenDown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9D6137-3FA2-44E3-A96B-9E8165E4EECB}">
  <dimension ref="A1:P50"/>
  <sheetViews>
    <sheetView tabSelected="1" view="pageBreakPreview" topLeftCell="A28" zoomScale="50" zoomScaleNormal="80" zoomScaleSheetLayoutView="50" workbookViewId="0">
      <selection activeCell="T40" sqref="T40"/>
    </sheetView>
  </sheetViews>
  <sheetFormatPr defaultColWidth="3" defaultRowHeight="16.5" customHeight="1"/>
  <cols>
    <col min="1" max="1" width="2.83203125" style="2" customWidth="1"/>
    <col min="2" max="2" width="18.58203125" style="2" customWidth="1"/>
    <col min="3" max="8" width="17.25" style="2" customWidth="1"/>
    <col min="9" max="12" width="17.33203125" style="2" customWidth="1"/>
    <col min="13" max="15" width="17.5" style="2" customWidth="1"/>
    <col min="16" max="16" width="2.83203125" style="2" customWidth="1"/>
    <col min="17" max="17" width="3" style="2"/>
    <col min="18" max="18" width="4.33203125" style="2" bestFit="1" customWidth="1"/>
    <col min="19" max="19" width="3" style="2"/>
    <col min="20" max="20" width="4.33203125" style="2" bestFit="1" customWidth="1"/>
    <col min="21" max="21" width="3" style="2"/>
    <col min="22" max="22" width="5.25" style="2" bestFit="1" customWidth="1"/>
    <col min="23" max="23" width="3" style="2"/>
    <col min="24" max="24" width="4.33203125" style="2" bestFit="1" customWidth="1"/>
    <col min="25" max="16384" width="3" style="2"/>
  </cols>
  <sheetData>
    <row r="1" spans="1:16" ht="16.5" customHeight="1">
      <c r="A1" s="1" t="str">
        <f>VALUE(SUBSTITUTE('37～40'!AE63,'6・7'!$A$2,""))+1&amp;"　Ｂ 人口"</f>
        <v>32　Ｂ 人口</v>
      </c>
      <c r="B1" s="1"/>
      <c r="P1" s="3" t="str">
        <f>"Ｂ 人口　"&amp;VALUE(SUBSTITUTE(A1,"Ｂ 人口",""))+1</f>
        <v>Ｂ 人口　33</v>
      </c>
    </row>
    <row r="2" spans="1:16" ht="16.5" customHeight="1">
      <c r="B2" s="4" t="s">
        <v>2432</v>
      </c>
    </row>
    <row r="3" spans="1:16" ht="16.5" customHeight="1" thickBot="1">
      <c r="B3" s="4"/>
      <c r="O3" s="3" t="s">
        <v>77</v>
      </c>
    </row>
    <row r="4" spans="1:16" ht="16.5" customHeight="1" thickTop="1">
      <c r="B4" s="417" t="s">
        <v>495</v>
      </c>
      <c r="C4" s="326" t="s">
        <v>6</v>
      </c>
      <c r="D4" s="370" t="s">
        <v>452</v>
      </c>
      <c r="E4" s="370"/>
      <c r="F4" s="370"/>
      <c r="G4" s="370"/>
      <c r="H4" s="370"/>
      <c r="I4" s="370"/>
      <c r="J4" s="370"/>
      <c r="K4" s="370"/>
      <c r="L4" s="370"/>
      <c r="M4" s="370"/>
      <c r="N4" s="370"/>
      <c r="O4" s="355"/>
    </row>
    <row r="5" spans="1:16" ht="16.5" customHeight="1">
      <c r="B5" s="396"/>
      <c r="C5" s="327"/>
      <c r="D5" s="363" t="s">
        <v>496</v>
      </c>
      <c r="E5" s="363" t="s">
        <v>2322</v>
      </c>
      <c r="F5" s="363" t="s">
        <v>2323</v>
      </c>
      <c r="G5" s="363" t="s">
        <v>2324</v>
      </c>
      <c r="H5" s="363" t="s">
        <v>457</v>
      </c>
      <c r="I5" s="363" t="s">
        <v>2349</v>
      </c>
      <c r="J5" s="363" t="s">
        <v>2325</v>
      </c>
      <c r="K5" s="363" t="s">
        <v>2326</v>
      </c>
      <c r="L5" s="363" t="s">
        <v>2328</v>
      </c>
      <c r="M5" s="363" t="s">
        <v>2327</v>
      </c>
      <c r="N5" s="363" t="s">
        <v>2329</v>
      </c>
      <c r="O5" s="400" t="s">
        <v>2330</v>
      </c>
    </row>
    <row r="6" spans="1:16" ht="16.5" customHeight="1">
      <c r="B6" s="323" t="s">
        <v>406</v>
      </c>
      <c r="C6" s="327"/>
      <c r="D6" s="363"/>
      <c r="E6" s="363"/>
      <c r="F6" s="363"/>
      <c r="G6" s="363"/>
      <c r="H6" s="363"/>
      <c r="I6" s="363"/>
      <c r="J6" s="363"/>
      <c r="K6" s="363"/>
      <c r="L6" s="363"/>
      <c r="M6" s="363"/>
      <c r="N6" s="363"/>
      <c r="O6" s="400"/>
    </row>
    <row r="7" spans="1:16" ht="16.5" customHeight="1">
      <c r="B7" s="401"/>
      <c r="C7" s="327"/>
      <c r="D7" s="363"/>
      <c r="E7" s="363"/>
      <c r="F7" s="363"/>
      <c r="G7" s="363"/>
      <c r="H7" s="363"/>
      <c r="I7" s="363"/>
      <c r="J7" s="363"/>
      <c r="K7" s="363"/>
      <c r="L7" s="363"/>
      <c r="M7" s="363"/>
      <c r="N7" s="363"/>
      <c r="O7" s="400"/>
    </row>
    <row r="8" spans="1:16" ht="16.5" customHeight="1">
      <c r="B8" s="401"/>
      <c r="C8" s="327"/>
      <c r="D8" s="363"/>
      <c r="E8" s="363"/>
      <c r="F8" s="363"/>
      <c r="G8" s="363"/>
      <c r="H8" s="363"/>
      <c r="I8" s="363"/>
      <c r="J8" s="363"/>
      <c r="K8" s="363"/>
      <c r="L8" s="363"/>
      <c r="M8" s="363"/>
      <c r="N8" s="363"/>
      <c r="O8" s="400"/>
    </row>
    <row r="9" spans="1:16" ht="16.5" customHeight="1">
      <c r="C9" s="70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</row>
    <row r="10" spans="1:16" ht="16.5" customHeight="1">
      <c r="B10" s="58" t="s">
        <v>6</v>
      </c>
      <c r="C10" s="131">
        <v>62093</v>
      </c>
      <c r="D10" s="77">
        <v>1169</v>
      </c>
      <c r="E10" s="77">
        <v>9673</v>
      </c>
      <c r="F10" s="77">
        <v>11722</v>
      </c>
      <c r="G10" s="77">
        <v>6084</v>
      </c>
      <c r="H10" s="77">
        <v>6941</v>
      </c>
      <c r="I10" s="77">
        <v>949</v>
      </c>
      <c r="J10" s="77">
        <v>1536</v>
      </c>
      <c r="K10" s="77">
        <v>11286</v>
      </c>
      <c r="L10" s="77">
        <v>2482</v>
      </c>
      <c r="M10" s="77">
        <v>3923</v>
      </c>
      <c r="N10" s="77">
        <v>4696</v>
      </c>
      <c r="O10" s="77">
        <v>1632</v>
      </c>
    </row>
    <row r="11" spans="1:16" ht="16.5" customHeight="1">
      <c r="C11" s="132"/>
      <c r="D11" s="78"/>
      <c r="E11" s="78"/>
      <c r="F11" s="78"/>
      <c r="G11" s="78"/>
      <c r="H11" s="78"/>
      <c r="I11" s="78"/>
      <c r="J11" s="78"/>
      <c r="K11" s="78"/>
      <c r="L11" s="78"/>
      <c r="M11" s="78"/>
      <c r="N11" s="78"/>
      <c r="O11" s="78"/>
    </row>
    <row r="12" spans="1:16" ht="16.5" customHeight="1">
      <c r="B12" s="13" t="s">
        <v>53</v>
      </c>
      <c r="C12" s="132">
        <v>824</v>
      </c>
      <c r="D12" s="78">
        <v>0</v>
      </c>
      <c r="E12" s="78">
        <v>19</v>
      </c>
      <c r="F12" s="78">
        <v>105</v>
      </c>
      <c r="G12" s="78">
        <v>81</v>
      </c>
      <c r="H12" s="78">
        <v>145</v>
      </c>
      <c r="I12" s="78">
        <v>4</v>
      </c>
      <c r="J12" s="78">
        <v>6</v>
      </c>
      <c r="K12" s="78">
        <v>298</v>
      </c>
      <c r="L12" s="78">
        <v>18</v>
      </c>
      <c r="M12" s="78">
        <v>67</v>
      </c>
      <c r="N12" s="78">
        <v>56</v>
      </c>
      <c r="O12" s="78">
        <v>25</v>
      </c>
    </row>
    <row r="13" spans="1:16" ht="16.5" customHeight="1">
      <c r="B13" s="13" t="s">
        <v>54</v>
      </c>
      <c r="C13" s="132">
        <v>3367</v>
      </c>
      <c r="D13" s="78">
        <v>2</v>
      </c>
      <c r="E13" s="78">
        <v>527</v>
      </c>
      <c r="F13" s="78">
        <v>526</v>
      </c>
      <c r="G13" s="78">
        <v>310</v>
      </c>
      <c r="H13" s="78">
        <v>405</v>
      </c>
      <c r="I13" s="78">
        <v>51</v>
      </c>
      <c r="J13" s="78">
        <v>18</v>
      </c>
      <c r="K13" s="78">
        <v>970</v>
      </c>
      <c r="L13" s="78">
        <v>68</v>
      </c>
      <c r="M13" s="78">
        <v>217</v>
      </c>
      <c r="N13" s="78">
        <v>174</v>
      </c>
      <c r="O13" s="78">
        <v>99</v>
      </c>
    </row>
    <row r="14" spans="1:16" ht="16.5" customHeight="1">
      <c r="B14" s="13" t="s">
        <v>55</v>
      </c>
      <c r="C14" s="132">
        <v>4232</v>
      </c>
      <c r="D14" s="78">
        <v>4</v>
      </c>
      <c r="E14" s="78">
        <v>932</v>
      </c>
      <c r="F14" s="78">
        <v>747</v>
      </c>
      <c r="G14" s="78">
        <v>372</v>
      </c>
      <c r="H14" s="78">
        <v>382</v>
      </c>
      <c r="I14" s="78">
        <v>49</v>
      </c>
      <c r="J14" s="78">
        <v>25</v>
      </c>
      <c r="K14" s="78">
        <v>1091</v>
      </c>
      <c r="L14" s="78">
        <v>118</v>
      </c>
      <c r="M14" s="78">
        <v>234</v>
      </c>
      <c r="N14" s="78">
        <v>200</v>
      </c>
      <c r="O14" s="78">
        <v>78</v>
      </c>
    </row>
    <row r="15" spans="1:16" ht="16.5" customHeight="1">
      <c r="B15" s="13" t="s">
        <v>56</v>
      </c>
      <c r="C15" s="132">
        <v>4432</v>
      </c>
      <c r="D15" s="78">
        <v>8</v>
      </c>
      <c r="E15" s="78">
        <v>838</v>
      </c>
      <c r="F15" s="78">
        <v>804</v>
      </c>
      <c r="G15" s="78">
        <v>395</v>
      </c>
      <c r="H15" s="78">
        <v>389</v>
      </c>
      <c r="I15" s="78">
        <v>76</v>
      </c>
      <c r="J15" s="78">
        <v>28</v>
      </c>
      <c r="K15" s="78">
        <v>1156</v>
      </c>
      <c r="L15" s="78">
        <v>134</v>
      </c>
      <c r="M15" s="78">
        <v>278</v>
      </c>
      <c r="N15" s="78">
        <v>239</v>
      </c>
      <c r="O15" s="78">
        <v>87</v>
      </c>
    </row>
    <row r="16" spans="1:16" ht="16.5" customHeight="1">
      <c r="B16" s="13" t="s">
        <v>57</v>
      </c>
      <c r="C16" s="132">
        <v>5165</v>
      </c>
      <c r="D16" s="78">
        <v>25</v>
      </c>
      <c r="E16" s="78">
        <v>921</v>
      </c>
      <c r="F16" s="78">
        <v>1009</v>
      </c>
      <c r="G16" s="78">
        <v>492</v>
      </c>
      <c r="H16" s="78">
        <v>562</v>
      </c>
      <c r="I16" s="78">
        <v>81</v>
      </c>
      <c r="J16" s="78">
        <v>29</v>
      </c>
      <c r="K16" s="78">
        <v>1111</v>
      </c>
      <c r="L16" s="78">
        <v>160</v>
      </c>
      <c r="M16" s="78">
        <v>345</v>
      </c>
      <c r="N16" s="78">
        <v>350</v>
      </c>
      <c r="O16" s="78">
        <v>80</v>
      </c>
    </row>
    <row r="17" spans="2:15" ht="16.5" customHeight="1">
      <c r="B17" s="13"/>
      <c r="C17" s="132"/>
      <c r="D17" s="78"/>
      <c r="E17" s="78"/>
      <c r="F17" s="78"/>
      <c r="G17" s="78"/>
      <c r="H17" s="78"/>
      <c r="I17" s="78"/>
      <c r="J17" s="78"/>
      <c r="K17" s="78"/>
      <c r="L17" s="78"/>
      <c r="M17" s="78"/>
      <c r="N17" s="78"/>
      <c r="O17" s="78"/>
    </row>
    <row r="18" spans="2:15" ht="16.5" customHeight="1">
      <c r="B18" s="13" t="s">
        <v>58</v>
      </c>
      <c r="C18" s="132">
        <v>6368</v>
      </c>
      <c r="D18" s="78">
        <v>54</v>
      </c>
      <c r="E18" s="78">
        <v>1045</v>
      </c>
      <c r="F18" s="78">
        <v>1396</v>
      </c>
      <c r="G18" s="78">
        <v>597</v>
      </c>
      <c r="H18" s="78">
        <v>685</v>
      </c>
      <c r="I18" s="78">
        <v>75</v>
      </c>
      <c r="J18" s="78">
        <v>56</v>
      </c>
      <c r="K18" s="78">
        <v>1254</v>
      </c>
      <c r="L18" s="78">
        <v>239</v>
      </c>
      <c r="M18" s="78">
        <v>438</v>
      </c>
      <c r="N18" s="78">
        <v>438</v>
      </c>
      <c r="O18" s="78">
        <v>91</v>
      </c>
    </row>
    <row r="19" spans="2:15" ht="16.5" customHeight="1">
      <c r="B19" s="13" t="s">
        <v>59</v>
      </c>
      <c r="C19" s="132">
        <v>8287</v>
      </c>
      <c r="D19" s="78">
        <v>133</v>
      </c>
      <c r="E19" s="78">
        <v>1330</v>
      </c>
      <c r="F19" s="78">
        <v>1940</v>
      </c>
      <c r="G19" s="78">
        <v>851</v>
      </c>
      <c r="H19" s="78">
        <v>865</v>
      </c>
      <c r="I19" s="78">
        <v>101</v>
      </c>
      <c r="J19" s="78">
        <v>48</v>
      </c>
      <c r="K19" s="78">
        <v>1482</v>
      </c>
      <c r="L19" s="78">
        <v>329</v>
      </c>
      <c r="M19" s="78">
        <v>527</v>
      </c>
      <c r="N19" s="78">
        <v>543</v>
      </c>
      <c r="O19" s="78">
        <v>138</v>
      </c>
    </row>
    <row r="20" spans="2:15" ht="16.5" customHeight="1">
      <c r="B20" s="13" t="s">
        <v>60</v>
      </c>
      <c r="C20" s="132">
        <v>7006</v>
      </c>
      <c r="D20" s="78">
        <v>144</v>
      </c>
      <c r="E20" s="78">
        <v>1185</v>
      </c>
      <c r="F20" s="78">
        <v>1656</v>
      </c>
      <c r="G20" s="78">
        <v>676</v>
      </c>
      <c r="H20" s="78">
        <v>723</v>
      </c>
      <c r="I20" s="78">
        <v>70</v>
      </c>
      <c r="J20" s="78">
        <v>45</v>
      </c>
      <c r="K20" s="78">
        <v>1181</v>
      </c>
      <c r="L20" s="78">
        <v>301</v>
      </c>
      <c r="M20" s="78">
        <v>399</v>
      </c>
      <c r="N20" s="78">
        <v>517</v>
      </c>
      <c r="O20" s="78">
        <v>109</v>
      </c>
    </row>
    <row r="21" spans="2:15" ht="16.5" customHeight="1">
      <c r="B21" s="13" t="s">
        <v>61</v>
      </c>
      <c r="C21" s="132">
        <v>6128</v>
      </c>
      <c r="D21" s="78">
        <v>159</v>
      </c>
      <c r="E21" s="78">
        <v>1092</v>
      </c>
      <c r="F21" s="78">
        <v>1410</v>
      </c>
      <c r="G21" s="78">
        <v>666</v>
      </c>
      <c r="H21" s="78">
        <v>655</v>
      </c>
      <c r="I21" s="78">
        <v>89</v>
      </c>
      <c r="J21" s="78">
        <v>54</v>
      </c>
      <c r="K21" s="78">
        <v>879</v>
      </c>
      <c r="L21" s="78">
        <v>285</v>
      </c>
      <c r="M21" s="78">
        <v>319</v>
      </c>
      <c r="N21" s="78">
        <v>436</v>
      </c>
      <c r="O21" s="78">
        <v>84</v>
      </c>
    </row>
    <row r="22" spans="2:15" ht="16.5" customHeight="1">
      <c r="B22" s="13" t="s">
        <v>62</v>
      </c>
      <c r="C22" s="132">
        <v>5609</v>
      </c>
      <c r="D22" s="78">
        <v>175</v>
      </c>
      <c r="E22" s="78">
        <v>854</v>
      </c>
      <c r="F22" s="78">
        <v>1005</v>
      </c>
      <c r="G22" s="78">
        <v>557</v>
      </c>
      <c r="H22" s="78">
        <v>707</v>
      </c>
      <c r="I22" s="78">
        <v>89</v>
      </c>
      <c r="J22" s="78">
        <v>106</v>
      </c>
      <c r="K22" s="78">
        <v>777</v>
      </c>
      <c r="L22" s="78">
        <v>313</v>
      </c>
      <c r="M22" s="78">
        <v>374</v>
      </c>
      <c r="N22" s="78">
        <v>546</v>
      </c>
      <c r="O22" s="78">
        <v>106</v>
      </c>
    </row>
    <row r="23" spans="2:15" ht="16.5" customHeight="1">
      <c r="B23" s="13"/>
      <c r="C23" s="132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</row>
    <row r="24" spans="2:15" ht="16.5" customHeight="1">
      <c r="B24" s="13" t="s">
        <v>63</v>
      </c>
      <c r="C24" s="132">
        <v>4492</v>
      </c>
      <c r="D24" s="78">
        <v>170</v>
      </c>
      <c r="E24" s="78">
        <v>451</v>
      </c>
      <c r="F24" s="78">
        <v>554</v>
      </c>
      <c r="G24" s="78">
        <v>417</v>
      </c>
      <c r="H24" s="78">
        <v>645</v>
      </c>
      <c r="I24" s="78">
        <v>121</v>
      </c>
      <c r="J24" s="78">
        <v>246</v>
      </c>
      <c r="K24" s="78">
        <v>539</v>
      </c>
      <c r="L24" s="78">
        <v>260</v>
      </c>
      <c r="M24" s="78">
        <v>370</v>
      </c>
      <c r="N24" s="78">
        <v>560</v>
      </c>
      <c r="O24" s="78">
        <v>159</v>
      </c>
    </row>
    <row r="25" spans="2:15" ht="16.5" customHeight="1">
      <c r="B25" s="13" t="s">
        <v>64</v>
      </c>
      <c r="C25" s="132">
        <v>3535</v>
      </c>
      <c r="D25" s="78">
        <v>142</v>
      </c>
      <c r="E25" s="78">
        <v>272</v>
      </c>
      <c r="F25" s="78">
        <v>370</v>
      </c>
      <c r="G25" s="78">
        <v>364</v>
      </c>
      <c r="H25" s="78">
        <v>520</v>
      </c>
      <c r="I25" s="78">
        <v>92</v>
      </c>
      <c r="J25" s="78">
        <v>353</v>
      </c>
      <c r="K25" s="78">
        <v>339</v>
      </c>
      <c r="L25" s="78">
        <v>204</v>
      </c>
      <c r="M25" s="78">
        <v>260</v>
      </c>
      <c r="N25" s="78">
        <v>417</v>
      </c>
      <c r="O25" s="78">
        <v>202</v>
      </c>
    </row>
    <row r="26" spans="2:15" ht="16.5" customHeight="1">
      <c r="B26" s="13" t="s">
        <v>65</v>
      </c>
      <c r="C26" s="132">
        <v>1627</v>
      </c>
      <c r="D26" s="78">
        <v>82</v>
      </c>
      <c r="E26" s="78">
        <v>126</v>
      </c>
      <c r="F26" s="78">
        <v>138</v>
      </c>
      <c r="G26" s="78">
        <v>179</v>
      </c>
      <c r="H26" s="78">
        <v>182</v>
      </c>
      <c r="I26" s="78">
        <v>42</v>
      </c>
      <c r="J26" s="78">
        <v>248</v>
      </c>
      <c r="K26" s="78">
        <v>145</v>
      </c>
      <c r="L26" s="78">
        <v>48</v>
      </c>
      <c r="M26" s="78">
        <v>75</v>
      </c>
      <c r="N26" s="78">
        <v>179</v>
      </c>
      <c r="O26" s="78">
        <v>183</v>
      </c>
    </row>
    <row r="27" spans="2:15" ht="16.5" customHeight="1">
      <c r="B27" s="13" t="s">
        <v>66</v>
      </c>
      <c r="C27" s="132">
        <v>688</v>
      </c>
      <c r="D27" s="78">
        <v>45</v>
      </c>
      <c r="E27" s="78">
        <v>54</v>
      </c>
      <c r="F27" s="78">
        <v>46</v>
      </c>
      <c r="G27" s="78">
        <v>87</v>
      </c>
      <c r="H27" s="78">
        <v>64</v>
      </c>
      <c r="I27" s="78">
        <v>9</v>
      </c>
      <c r="J27" s="78">
        <v>166</v>
      </c>
      <c r="K27" s="78">
        <v>52</v>
      </c>
      <c r="L27" s="78">
        <v>5</v>
      </c>
      <c r="M27" s="78">
        <v>17</v>
      </c>
      <c r="N27" s="78">
        <v>32</v>
      </c>
      <c r="O27" s="78">
        <v>111</v>
      </c>
    </row>
    <row r="28" spans="2:15" ht="16.5" customHeight="1">
      <c r="B28" s="13" t="s">
        <v>226</v>
      </c>
      <c r="C28" s="132">
        <v>333</v>
      </c>
      <c r="D28" s="78">
        <v>26</v>
      </c>
      <c r="E28" s="78">
        <v>27</v>
      </c>
      <c r="F28" s="78">
        <v>16</v>
      </c>
      <c r="G28" s="78">
        <v>40</v>
      </c>
      <c r="H28" s="78">
        <v>12</v>
      </c>
      <c r="I28" s="78">
        <v>0</v>
      </c>
      <c r="J28" s="78">
        <v>108</v>
      </c>
      <c r="K28" s="78">
        <v>12</v>
      </c>
      <c r="L28" s="78">
        <v>0</v>
      </c>
      <c r="M28" s="78">
        <v>3</v>
      </c>
      <c r="N28" s="78">
        <v>9</v>
      </c>
      <c r="O28" s="78">
        <v>80</v>
      </c>
    </row>
    <row r="29" spans="2:15" ht="16.5" customHeight="1">
      <c r="C29" s="132"/>
      <c r="D29" s="78"/>
      <c r="E29" s="78"/>
      <c r="F29" s="78"/>
      <c r="G29" s="78"/>
      <c r="H29" s="78"/>
      <c r="I29" s="78"/>
      <c r="J29" s="78"/>
      <c r="K29" s="78"/>
      <c r="L29" s="78"/>
      <c r="M29" s="78"/>
      <c r="N29" s="78"/>
      <c r="O29" s="78"/>
    </row>
    <row r="30" spans="2:15" ht="16.5" customHeight="1">
      <c r="B30" s="58" t="s">
        <v>432</v>
      </c>
      <c r="C30" s="192" t="s">
        <v>1684</v>
      </c>
      <c r="D30" s="193" t="s">
        <v>2060</v>
      </c>
      <c r="E30" s="193" t="s">
        <v>2061</v>
      </c>
      <c r="F30" s="193" t="s">
        <v>2062</v>
      </c>
      <c r="G30" s="193" t="s">
        <v>2063</v>
      </c>
      <c r="H30" s="193" t="s">
        <v>2064</v>
      </c>
      <c r="I30" s="193" t="s">
        <v>2065</v>
      </c>
      <c r="J30" s="193" t="s">
        <v>2066</v>
      </c>
      <c r="K30" s="193" t="s">
        <v>2067</v>
      </c>
      <c r="L30" s="193" t="s">
        <v>2068</v>
      </c>
      <c r="M30" s="193" t="s">
        <v>2069</v>
      </c>
      <c r="N30" s="193" t="s">
        <v>2070</v>
      </c>
      <c r="O30" s="193" t="s">
        <v>2071</v>
      </c>
    </row>
    <row r="31" spans="2:15" ht="16.5" customHeight="1">
      <c r="C31" s="194"/>
      <c r="D31" s="195"/>
      <c r="E31" s="195"/>
      <c r="F31" s="195"/>
      <c r="G31" s="195"/>
      <c r="H31" s="195"/>
      <c r="I31" s="195"/>
      <c r="J31" s="195"/>
      <c r="K31" s="195"/>
      <c r="L31" s="195"/>
      <c r="M31" s="195"/>
      <c r="N31" s="195"/>
      <c r="O31" s="195"/>
    </row>
    <row r="32" spans="2:15" ht="16.5" customHeight="1">
      <c r="B32" s="13" t="s">
        <v>53</v>
      </c>
      <c r="C32" s="194" t="s">
        <v>1813</v>
      </c>
      <c r="D32" s="195" t="s">
        <v>2331</v>
      </c>
      <c r="E32" s="195" t="s">
        <v>1727</v>
      </c>
      <c r="F32" s="195" t="s">
        <v>2073</v>
      </c>
      <c r="G32" s="195" t="s">
        <v>2074</v>
      </c>
      <c r="H32" s="195" t="s">
        <v>2075</v>
      </c>
      <c r="I32" s="195" t="s">
        <v>2333</v>
      </c>
      <c r="J32" s="195" t="s">
        <v>1487</v>
      </c>
      <c r="K32" s="195" t="s">
        <v>2076</v>
      </c>
      <c r="L32" s="195" t="s">
        <v>1788</v>
      </c>
      <c r="M32" s="195" t="s">
        <v>2077</v>
      </c>
      <c r="N32" s="195" t="s">
        <v>2078</v>
      </c>
      <c r="O32" s="195" t="s">
        <v>2079</v>
      </c>
    </row>
    <row r="33" spans="2:15" ht="16.5" customHeight="1">
      <c r="B33" s="13" t="s">
        <v>54</v>
      </c>
      <c r="C33" s="194" t="s">
        <v>1814</v>
      </c>
      <c r="D33" s="195" t="s">
        <v>2332</v>
      </c>
      <c r="E33" s="195" t="s">
        <v>2080</v>
      </c>
      <c r="F33" s="195" t="s">
        <v>2081</v>
      </c>
      <c r="G33" s="195" t="s">
        <v>2082</v>
      </c>
      <c r="H33" s="195" t="s">
        <v>2083</v>
      </c>
      <c r="I33" s="195" t="s">
        <v>2084</v>
      </c>
      <c r="J33" s="195" t="s">
        <v>2085</v>
      </c>
      <c r="K33" s="195" t="s">
        <v>2086</v>
      </c>
      <c r="L33" s="195" t="s">
        <v>2087</v>
      </c>
      <c r="M33" s="195" t="s">
        <v>2088</v>
      </c>
      <c r="N33" s="195" t="s">
        <v>2089</v>
      </c>
      <c r="O33" s="195" t="s">
        <v>2090</v>
      </c>
    </row>
    <row r="34" spans="2:15" ht="16.5" customHeight="1">
      <c r="B34" s="13" t="s">
        <v>55</v>
      </c>
      <c r="C34" s="194" t="s">
        <v>1815</v>
      </c>
      <c r="D34" s="195" t="s">
        <v>2333</v>
      </c>
      <c r="E34" s="195" t="s">
        <v>2091</v>
      </c>
      <c r="F34" s="195" t="s">
        <v>2092</v>
      </c>
      <c r="G34" s="195" t="s">
        <v>2093</v>
      </c>
      <c r="H34" s="195" t="s">
        <v>2094</v>
      </c>
      <c r="I34" s="195" t="s">
        <v>2095</v>
      </c>
      <c r="J34" s="195" t="s">
        <v>2079</v>
      </c>
      <c r="K34" s="195" t="s">
        <v>2096</v>
      </c>
      <c r="L34" s="195" t="s">
        <v>2097</v>
      </c>
      <c r="M34" s="195" t="s">
        <v>2098</v>
      </c>
      <c r="N34" s="195" t="s">
        <v>2099</v>
      </c>
      <c r="O34" s="195" t="s">
        <v>2100</v>
      </c>
    </row>
    <row r="35" spans="2:15" ht="16.5" customHeight="1">
      <c r="B35" s="13" t="s">
        <v>56</v>
      </c>
      <c r="C35" s="194" t="s">
        <v>1816</v>
      </c>
      <c r="D35" s="195" t="s">
        <v>1624</v>
      </c>
      <c r="E35" s="195" t="s">
        <v>2101</v>
      </c>
      <c r="F35" s="195" t="s">
        <v>2102</v>
      </c>
      <c r="G35" s="195" t="s">
        <v>2103</v>
      </c>
      <c r="H35" s="195" t="s">
        <v>2104</v>
      </c>
      <c r="I35" s="195" t="s">
        <v>2105</v>
      </c>
      <c r="J35" s="195" t="s">
        <v>2106</v>
      </c>
      <c r="K35" s="195" t="s">
        <v>2107</v>
      </c>
      <c r="L35" s="195" t="s">
        <v>2108</v>
      </c>
      <c r="M35" s="195" t="s">
        <v>2109</v>
      </c>
      <c r="N35" s="195" t="s">
        <v>2110</v>
      </c>
      <c r="O35" s="195" t="s">
        <v>2111</v>
      </c>
    </row>
    <row r="36" spans="2:15" ht="16.5" customHeight="1">
      <c r="B36" s="13" t="s">
        <v>57</v>
      </c>
      <c r="C36" s="194" t="s">
        <v>1817</v>
      </c>
      <c r="D36" s="195" t="s">
        <v>2072</v>
      </c>
      <c r="E36" s="195" t="s">
        <v>2112</v>
      </c>
      <c r="F36" s="195" t="s">
        <v>2113</v>
      </c>
      <c r="G36" s="195" t="s">
        <v>2114</v>
      </c>
      <c r="H36" s="195" t="s">
        <v>2115</v>
      </c>
      <c r="I36" s="195" t="s">
        <v>2116</v>
      </c>
      <c r="J36" s="195" t="s">
        <v>2117</v>
      </c>
      <c r="K36" s="195" t="s">
        <v>2118</v>
      </c>
      <c r="L36" s="195" t="s">
        <v>2119</v>
      </c>
      <c r="M36" s="195" t="s">
        <v>2120</v>
      </c>
      <c r="N36" s="195" t="s">
        <v>2121</v>
      </c>
      <c r="O36" s="195" t="s">
        <v>2122</v>
      </c>
    </row>
    <row r="37" spans="2:15" ht="16.5" customHeight="1">
      <c r="B37" s="13"/>
      <c r="C37" s="194"/>
      <c r="D37" s="195"/>
      <c r="E37" s="195"/>
      <c r="F37" s="195"/>
      <c r="G37" s="195"/>
      <c r="H37" s="195"/>
      <c r="I37" s="195"/>
      <c r="J37" s="195"/>
      <c r="K37" s="195"/>
      <c r="L37" s="195"/>
      <c r="M37" s="195"/>
      <c r="N37" s="195"/>
      <c r="O37" s="195"/>
    </row>
    <row r="38" spans="2:15" ht="16.5" customHeight="1">
      <c r="B38" s="13" t="s">
        <v>58</v>
      </c>
      <c r="C38" s="194" t="s">
        <v>1818</v>
      </c>
      <c r="D38" s="195" t="s">
        <v>2123</v>
      </c>
      <c r="E38" s="195" t="s">
        <v>2128</v>
      </c>
      <c r="F38" s="195" t="s">
        <v>2133</v>
      </c>
      <c r="G38" s="195" t="s">
        <v>2138</v>
      </c>
      <c r="H38" s="195" t="s">
        <v>2143</v>
      </c>
      <c r="I38" s="195" t="s">
        <v>2148</v>
      </c>
      <c r="J38" s="195" t="s">
        <v>2153</v>
      </c>
      <c r="K38" s="195" t="s">
        <v>2157</v>
      </c>
      <c r="L38" s="195" t="s">
        <v>2162</v>
      </c>
      <c r="M38" s="195" t="s">
        <v>2167</v>
      </c>
      <c r="N38" s="195" t="s">
        <v>2172</v>
      </c>
      <c r="O38" s="195" t="s">
        <v>2177</v>
      </c>
    </row>
    <row r="39" spans="2:15" ht="16.5" customHeight="1">
      <c r="B39" s="13" t="s">
        <v>59</v>
      </c>
      <c r="C39" s="194" t="s">
        <v>1819</v>
      </c>
      <c r="D39" s="195" t="s">
        <v>2124</v>
      </c>
      <c r="E39" s="195" t="s">
        <v>2129</v>
      </c>
      <c r="F39" s="195" t="s">
        <v>2134</v>
      </c>
      <c r="G39" s="195" t="s">
        <v>2139</v>
      </c>
      <c r="H39" s="195" t="s">
        <v>2144</v>
      </c>
      <c r="I39" s="195" t="s">
        <v>2149</v>
      </c>
      <c r="J39" s="195" t="s">
        <v>2154</v>
      </c>
      <c r="K39" s="195" t="s">
        <v>2158</v>
      </c>
      <c r="L39" s="195" t="s">
        <v>2163</v>
      </c>
      <c r="M39" s="195" t="s">
        <v>2168</v>
      </c>
      <c r="N39" s="195" t="s">
        <v>2173</v>
      </c>
      <c r="O39" s="195" t="s">
        <v>2178</v>
      </c>
    </row>
    <row r="40" spans="2:15" ht="16.5" customHeight="1">
      <c r="B40" s="13" t="s">
        <v>60</v>
      </c>
      <c r="C40" s="194" t="s">
        <v>1820</v>
      </c>
      <c r="D40" s="195" t="s">
        <v>2125</v>
      </c>
      <c r="E40" s="195" t="s">
        <v>2130</v>
      </c>
      <c r="F40" s="195" t="s">
        <v>2135</v>
      </c>
      <c r="G40" s="195" t="s">
        <v>2140</v>
      </c>
      <c r="H40" s="195" t="s">
        <v>2145</v>
      </c>
      <c r="I40" s="195" t="s">
        <v>2150</v>
      </c>
      <c r="J40" s="195" t="s">
        <v>2155</v>
      </c>
      <c r="K40" s="195" t="s">
        <v>2159</v>
      </c>
      <c r="L40" s="195" t="s">
        <v>2164</v>
      </c>
      <c r="M40" s="195" t="s">
        <v>2169</v>
      </c>
      <c r="N40" s="195" t="s">
        <v>2174</v>
      </c>
      <c r="O40" s="195" t="s">
        <v>2179</v>
      </c>
    </row>
    <row r="41" spans="2:15" ht="16.5" customHeight="1">
      <c r="B41" s="13" t="s">
        <v>61</v>
      </c>
      <c r="C41" s="194" t="s">
        <v>1821</v>
      </c>
      <c r="D41" s="195" t="s">
        <v>2126</v>
      </c>
      <c r="E41" s="195" t="s">
        <v>2131</v>
      </c>
      <c r="F41" s="195" t="s">
        <v>2136</v>
      </c>
      <c r="G41" s="195" t="s">
        <v>2141</v>
      </c>
      <c r="H41" s="195" t="s">
        <v>2146</v>
      </c>
      <c r="I41" s="195" t="s">
        <v>2151</v>
      </c>
      <c r="J41" s="195" t="s">
        <v>2044</v>
      </c>
      <c r="K41" s="195" t="s">
        <v>2160</v>
      </c>
      <c r="L41" s="195" t="s">
        <v>2165</v>
      </c>
      <c r="M41" s="195" t="s">
        <v>2170</v>
      </c>
      <c r="N41" s="195" t="s">
        <v>2175</v>
      </c>
      <c r="O41" s="195" t="s">
        <v>2180</v>
      </c>
    </row>
    <row r="42" spans="2:15" ht="16.5" customHeight="1">
      <c r="B42" s="13" t="s">
        <v>62</v>
      </c>
      <c r="C42" s="194" t="s">
        <v>1822</v>
      </c>
      <c r="D42" s="195" t="s">
        <v>2127</v>
      </c>
      <c r="E42" s="195" t="s">
        <v>2132</v>
      </c>
      <c r="F42" s="195" t="s">
        <v>2137</v>
      </c>
      <c r="G42" s="195" t="s">
        <v>2142</v>
      </c>
      <c r="H42" s="195" t="s">
        <v>2147</v>
      </c>
      <c r="I42" s="195" t="s">
        <v>2152</v>
      </c>
      <c r="J42" s="195" t="s">
        <v>2156</v>
      </c>
      <c r="K42" s="195" t="s">
        <v>2161</v>
      </c>
      <c r="L42" s="195" t="s">
        <v>2166</v>
      </c>
      <c r="M42" s="195" t="s">
        <v>2171</v>
      </c>
      <c r="N42" s="195" t="s">
        <v>2176</v>
      </c>
      <c r="O42" s="195" t="s">
        <v>2181</v>
      </c>
    </row>
    <row r="43" spans="2:15" ht="16.5" customHeight="1">
      <c r="B43" s="13"/>
      <c r="C43" s="194"/>
      <c r="D43" s="195"/>
      <c r="E43" s="195"/>
      <c r="F43" s="195"/>
      <c r="G43" s="195"/>
      <c r="H43" s="195"/>
      <c r="I43" s="195"/>
      <c r="J43" s="195"/>
      <c r="K43" s="195"/>
      <c r="L43" s="195"/>
      <c r="M43" s="195"/>
      <c r="N43" s="195"/>
      <c r="O43" s="195"/>
    </row>
    <row r="44" spans="2:15" ht="16.5" customHeight="1">
      <c r="B44" s="13" t="s">
        <v>63</v>
      </c>
      <c r="C44" s="194" t="s">
        <v>1823</v>
      </c>
      <c r="D44" s="195" t="s">
        <v>2182</v>
      </c>
      <c r="E44" s="195" t="s">
        <v>2187</v>
      </c>
      <c r="F44" s="195" t="s">
        <v>2191</v>
      </c>
      <c r="G44" s="195" t="s">
        <v>2196</v>
      </c>
      <c r="H44" s="195" t="s">
        <v>2201</v>
      </c>
      <c r="I44" s="195" t="s">
        <v>2205</v>
      </c>
      <c r="J44" s="195" t="s">
        <v>2208</v>
      </c>
      <c r="K44" s="195" t="s">
        <v>2213</v>
      </c>
      <c r="L44" s="195" t="s">
        <v>2217</v>
      </c>
      <c r="M44" s="195" t="s">
        <v>2219</v>
      </c>
      <c r="N44" s="195" t="s">
        <v>2223</v>
      </c>
      <c r="O44" s="195" t="s">
        <v>2227</v>
      </c>
    </row>
    <row r="45" spans="2:15" ht="16.5" customHeight="1">
      <c r="B45" s="13" t="s">
        <v>64</v>
      </c>
      <c r="C45" s="194" t="s">
        <v>1824</v>
      </c>
      <c r="D45" s="195" t="s">
        <v>2183</v>
      </c>
      <c r="E45" s="195" t="s">
        <v>2188</v>
      </c>
      <c r="F45" s="195" t="s">
        <v>2192</v>
      </c>
      <c r="G45" s="195" t="s">
        <v>2197</v>
      </c>
      <c r="H45" s="195" t="s">
        <v>2202</v>
      </c>
      <c r="I45" s="195" t="s">
        <v>2206</v>
      </c>
      <c r="J45" s="195" t="s">
        <v>2209</v>
      </c>
      <c r="K45" s="195" t="s">
        <v>2214</v>
      </c>
      <c r="L45" s="195" t="s">
        <v>2218</v>
      </c>
      <c r="M45" s="195" t="s">
        <v>2220</v>
      </c>
      <c r="N45" s="195" t="s">
        <v>2224</v>
      </c>
      <c r="O45" s="195" t="s">
        <v>2228</v>
      </c>
    </row>
    <row r="46" spans="2:15" ht="16.5" customHeight="1">
      <c r="B46" s="13" t="s">
        <v>65</v>
      </c>
      <c r="C46" s="194" t="s">
        <v>1825</v>
      </c>
      <c r="D46" s="195" t="s">
        <v>2184</v>
      </c>
      <c r="E46" s="195" t="s">
        <v>2189</v>
      </c>
      <c r="F46" s="195" t="s">
        <v>2193</v>
      </c>
      <c r="G46" s="195" t="s">
        <v>2198</v>
      </c>
      <c r="H46" s="195" t="s">
        <v>2203</v>
      </c>
      <c r="I46" s="195" t="s">
        <v>2334</v>
      </c>
      <c r="J46" s="195" t="s">
        <v>2210</v>
      </c>
      <c r="K46" s="195" t="s">
        <v>2215</v>
      </c>
      <c r="L46" s="195" t="s">
        <v>2335</v>
      </c>
      <c r="M46" s="195" t="s">
        <v>2221</v>
      </c>
      <c r="N46" s="195" t="s">
        <v>2225</v>
      </c>
      <c r="O46" s="195" t="s">
        <v>2229</v>
      </c>
    </row>
    <row r="47" spans="2:15" ht="16.5" customHeight="1">
      <c r="B47" s="13" t="s">
        <v>66</v>
      </c>
      <c r="C47" s="194" t="s">
        <v>1826</v>
      </c>
      <c r="D47" s="195" t="s">
        <v>2185</v>
      </c>
      <c r="E47" s="195" t="s">
        <v>1709</v>
      </c>
      <c r="F47" s="195" t="s">
        <v>2194</v>
      </c>
      <c r="G47" s="195" t="s">
        <v>2199</v>
      </c>
      <c r="H47" s="195" t="s">
        <v>2204</v>
      </c>
      <c r="I47" s="195" t="s">
        <v>2207</v>
      </c>
      <c r="J47" s="195" t="s">
        <v>2211</v>
      </c>
      <c r="K47" s="195" t="s">
        <v>1888</v>
      </c>
      <c r="L47" s="195" t="s">
        <v>1493</v>
      </c>
      <c r="M47" s="195" t="s">
        <v>2222</v>
      </c>
      <c r="N47" s="195" t="s">
        <v>2226</v>
      </c>
      <c r="O47" s="195" t="s">
        <v>2230</v>
      </c>
    </row>
    <row r="48" spans="2:15" ht="16.5" customHeight="1">
      <c r="B48" s="13" t="s">
        <v>226</v>
      </c>
      <c r="C48" s="194" t="s">
        <v>1827</v>
      </c>
      <c r="D48" s="195" t="s">
        <v>2186</v>
      </c>
      <c r="E48" s="195" t="s">
        <v>2190</v>
      </c>
      <c r="F48" s="195" t="s">
        <v>2195</v>
      </c>
      <c r="G48" s="195" t="s">
        <v>2200</v>
      </c>
      <c r="H48" s="195" t="s">
        <v>1569</v>
      </c>
      <c r="I48" s="195" t="s">
        <v>2331</v>
      </c>
      <c r="J48" s="195" t="s">
        <v>2212</v>
      </c>
      <c r="K48" s="195" t="s">
        <v>2216</v>
      </c>
      <c r="L48" s="195" t="s">
        <v>2331</v>
      </c>
      <c r="M48" s="195" t="s">
        <v>1484</v>
      </c>
      <c r="N48" s="195" t="s">
        <v>1782</v>
      </c>
      <c r="O48" s="195" t="s">
        <v>2231</v>
      </c>
    </row>
    <row r="49" spans="2:15" ht="16.5" customHeight="1" thickBot="1">
      <c r="B49" s="15"/>
      <c r="C49" s="124"/>
      <c r="D49" s="108"/>
      <c r="E49" s="108"/>
      <c r="F49" s="108"/>
      <c r="G49" s="108"/>
      <c r="H49" s="108"/>
      <c r="I49" s="108"/>
      <c r="J49" s="108"/>
      <c r="K49" s="108"/>
      <c r="L49" s="108"/>
      <c r="M49" s="108"/>
      <c r="N49" s="108"/>
      <c r="O49" s="108"/>
    </row>
    <row r="50" spans="2:15" ht="16.5" customHeight="1" thickTop="1">
      <c r="B50" s="18" t="s">
        <v>243</v>
      </c>
      <c r="C50" s="86"/>
    </row>
  </sheetData>
  <mergeCells count="16">
    <mergeCell ref="M5:M8"/>
    <mergeCell ref="N5:N8"/>
    <mergeCell ref="O5:O8"/>
    <mergeCell ref="B6:B8"/>
    <mergeCell ref="B4:B5"/>
    <mergeCell ref="C4:C8"/>
    <mergeCell ref="D4:O4"/>
    <mergeCell ref="D5:D8"/>
    <mergeCell ref="J5:J8"/>
    <mergeCell ref="K5:K8"/>
    <mergeCell ref="L5:L8"/>
    <mergeCell ref="E5:E8"/>
    <mergeCell ref="F5:F8"/>
    <mergeCell ref="G5:G8"/>
    <mergeCell ref="H5:H8"/>
    <mergeCell ref="I5:I8"/>
  </mergeCells>
  <phoneticPr fontId="1"/>
  <pageMargins left="0" right="0" top="0" bottom="0.39370078740157483" header="0" footer="0.19685039370078741"/>
  <pageSetup paperSize="9" scale="75" fitToHeight="0" pageOrder="overThenDown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57ED9-9AD9-499C-98A7-63FBE8193E4D}">
  <dimension ref="A1:AD109"/>
  <sheetViews>
    <sheetView tabSelected="1" view="pageBreakPreview" topLeftCell="A88" zoomScale="60" zoomScaleNormal="80" workbookViewId="0">
      <selection activeCell="T40" sqref="T40"/>
    </sheetView>
  </sheetViews>
  <sheetFormatPr defaultColWidth="3" defaultRowHeight="16.5" customHeight="1"/>
  <cols>
    <col min="1" max="1" width="2.83203125" style="2" customWidth="1"/>
    <col min="2" max="2" width="13.5" style="2" customWidth="1"/>
    <col min="3" max="3" width="8.08203125" style="2" customWidth="1"/>
    <col min="4" max="5" width="8.58203125" style="2" customWidth="1"/>
    <col min="6" max="6" width="8.6640625" style="2" bestFit="1" customWidth="1"/>
    <col min="7" max="7" width="8.83203125" style="2" customWidth="1"/>
    <col min="8" max="8" width="8.58203125" style="2" customWidth="1"/>
    <col min="9" max="11" width="8.25" style="2" customWidth="1"/>
    <col min="12" max="13" width="8.58203125" style="2" customWidth="1"/>
    <col min="14" max="14" width="8.83203125" style="2" customWidth="1"/>
    <col min="15" max="15" width="8.25" style="2" customWidth="1"/>
    <col min="16" max="16" width="8.83203125" style="2" customWidth="1"/>
    <col min="17" max="17" width="9.1640625" style="2" customWidth="1"/>
    <col min="18" max="19" width="8.58203125" style="2" customWidth="1"/>
    <col min="20" max="28" width="8.08203125" style="2" customWidth="1"/>
    <col min="29" max="29" width="6.08203125" style="2" customWidth="1"/>
    <col min="30" max="30" width="2.83203125" style="2" customWidth="1"/>
    <col min="31" max="16384" width="3" style="2"/>
  </cols>
  <sheetData>
    <row r="1" spans="1:30" ht="16.5" customHeight="1">
      <c r="A1" s="1" t="str">
        <f>VALUE(SUBSTITUTE('41'!P1,'6・7'!$A$2,""))+1&amp;"　Ｂ 人口"</f>
        <v>34　Ｂ 人口</v>
      </c>
      <c r="B1" s="1"/>
      <c r="C1" s="1"/>
      <c r="AD1" s="3" t="str">
        <f>"Ｂ 人口　"&amp;VALUE(SUBSTITUTE(A1,"Ｂ 人口",""))+1</f>
        <v>Ｂ 人口　35</v>
      </c>
    </row>
    <row r="2" spans="1:30" ht="16.5" customHeight="1">
      <c r="B2" s="4" t="s">
        <v>2433</v>
      </c>
    </row>
    <row r="3" spans="1:30" ht="16.5" customHeight="1" thickBot="1">
      <c r="B3" s="4"/>
      <c r="W3" s="2" t="s">
        <v>2239</v>
      </c>
    </row>
    <row r="4" spans="1:30" ht="16.5" customHeight="1" thickTop="1">
      <c r="B4" s="454" t="s">
        <v>94</v>
      </c>
      <c r="C4" s="464"/>
      <c r="D4" s="355" t="s">
        <v>497</v>
      </c>
      <c r="E4" s="356"/>
      <c r="F4" s="356"/>
      <c r="G4" s="356"/>
      <c r="H4" s="356"/>
      <c r="I4" s="356"/>
      <c r="J4" s="356"/>
      <c r="K4" s="357"/>
      <c r="L4" s="370" t="s">
        <v>501</v>
      </c>
      <c r="M4" s="370"/>
      <c r="N4" s="370"/>
      <c r="O4" s="120" t="s">
        <v>503</v>
      </c>
      <c r="P4" s="118"/>
      <c r="Q4" s="118"/>
      <c r="R4" s="118"/>
      <c r="S4" s="118"/>
      <c r="T4" s="118"/>
      <c r="U4" s="119"/>
      <c r="V4" s="370" t="s">
        <v>2342</v>
      </c>
      <c r="W4" s="370"/>
      <c r="X4" s="355"/>
    </row>
    <row r="5" spans="1:30" ht="16.5" customHeight="1">
      <c r="B5" s="455"/>
      <c r="C5" s="465"/>
      <c r="D5" s="460" t="s">
        <v>2336</v>
      </c>
      <c r="E5" s="363" t="s">
        <v>2352</v>
      </c>
      <c r="F5" s="363" t="s">
        <v>507</v>
      </c>
      <c r="G5" s="363" t="s">
        <v>508</v>
      </c>
      <c r="H5" s="364" t="s">
        <v>498</v>
      </c>
      <c r="I5" s="364"/>
      <c r="J5" s="364"/>
      <c r="K5" s="342" t="s">
        <v>2340</v>
      </c>
      <c r="L5" s="378"/>
      <c r="M5" s="456"/>
      <c r="N5" s="461"/>
      <c r="O5" s="336" t="s">
        <v>6</v>
      </c>
      <c r="P5" s="342" t="s">
        <v>507</v>
      </c>
      <c r="Q5" s="342" t="s">
        <v>2350</v>
      </c>
      <c r="R5" s="371" t="s">
        <v>504</v>
      </c>
      <c r="S5" s="462"/>
      <c r="T5" s="463"/>
      <c r="U5" s="342" t="s">
        <v>2351</v>
      </c>
      <c r="V5" s="378" t="s">
        <v>2279</v>
      </c>
      <c r="W5" s="466"/>
      <c r="X5" s="466"/>
    </row>
    <row r="6" spans="1:30" ht="16.5" customHeight="1">
      <c r="B6" s="368" t="s">
        <v>506</v>
      </c>
      <c r="C6" s="325"/>
      <c r="D6" s="460"/>
      <c r="E6" s="363"/>
      <c r="F6" s="363"/>
      <c r="G6" s="363"/>
      <c r="H6" s="400" t="s">
        <v>2249</v>
      </c>
      <c r="I6" s="103"/>
      <c r="J6" s="76"/>
      <c r="K6" s="385"/>
      <c r="L6" s="354" t="s">
        <v>2339</v>
      </c>
      <c r="M6" s="342" t="s">
        <v>509</v>
      </c>
      <c r="N6" s="342" t="s">
        <v>510</v>
      </c>
      <c r="O6" s="385"/>
      <c r="P6" s="354"/>
      <c r="Q6" s="354"/>
      <c r="R6" s="378" t="s">
        <v>2337</v>
      </c>
      <c r="S6" s="459"/>
      <c r="T6" s="460"/>
      <c r="U6" s="385"/>
      <c r="V6" s="383"/>
      <c r="W6" s="342" t="s">
        <v>505</v>
      </c>
      <c r="X6" s="378" t="s">
        <v>502</v>
      </c>
    </row>
    <row r="7" spans="1:30" ht="16.5" customHeight="1">
      <c r="B7" s="368"/>
      <c r="C7" s="325"/>
      <c r="D7" s="460"/>
      <c r="E7" s="363"/>
      <c r="F7" s="363"/>
      <c r="G7" s="363"/>
      <c r="H7" s="363"/>
      <c r="I7" s="363" t="s">
        <v>499</v>
      </c>
      <c r="J7" s="363" t="s">
        <v>500</v>
      </c>
      <c r="K7" s="385"/>
      <c r="L7" s="354"/>
      <c r="M7" s="354"/>
      <c r="N7" s="354"/>
      <c r="O7" s="385"/>
      <c r="P7" s="354"/>
      <c r="Q7" s="354"/>
      <c r="R7" s="383"/>
      <c r="S7" s="342" t="s">
        <v>512</v>
      </c>
      <c r="T7" s="342" t="s">
        <v>511</v>
      </c>
      <c r="U7" s="385"/>
      <c r="V7" s="383"/>
      <c r="W7" s="354"/>
      <c r="X7" s="383"/>
    </row>
    <row r="8" spans="1:30" ht="16.5" customHeight="1">
      <c r="B8" s="368"/>
      <c r="C8" s="325"/>
      <c r="D8" s="460"/>
      <c r="E8" s="363"/>
      <c r="F8" s="363"/>
      <c r="G8" s="363"/>
      <c r="H8" s="363"/>
      <c r="I8" s="363"/>
      <c r="J8" s="363"/>
      <c r="K8" s="385"/>
      <c r="L8" s="354"/>
      <c r="M8" s="354"/>
      <c r="N8" s="354"/>
      <c r="O8" s="385"/>
      <c r="P8" s="354"/>
      <c r="Q8" s="354"/>
      <c r="R8" s="383"/>
      <c r="S8" s="354"/>
      <c r="T8" s="354"/>
      <c r="U8" s="385"/>
      <c r="V8" s="383"/>
      <c r="W8" s="354"/>
      <c r="X8" s="383"/>
    </row>
    <row r="9" spans="1:30" ht="16.5" customHeight="1">
      <c r="B9" s="369"/>
      <c r="C9" s="323"/>
      <c r="D9" s="460"/>
      <c r="E9" s="363"/>
      <c r="F9" s="363"/>
      <c r="G9" s="363"/>
      <c r="H9" s="363"/>
      <c r="I9" s="363"/>
      <c r="J9" s="363"/>
      <c r="K9" s="337"/>
      <c r="L9" s="343"/>
      <c r="M9" s="343"/>
      <c r="N9" s="343"/>
      <c r="O9" s="337"/>
      <c r="P9" s="343"/>
      <c r="Q9" s="343"/>
      <c r="R9" s="379"/>
      <c r="S9" s="343"/>
      <c r="T9" s="343"/>
      <c r="U9" s="337"/>
      <c r="V9" s="379"/>
      <c r="W9" s="343"/>
      <c r="X9" s="379"/>
    </row>
    <row r="10" spans="1:30" ht="16.5" customHeight="1">
      <c r="C10" s="8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11"/>
      <c r="Z10" s="11"/>
      <c r="AA10" s="11"/>
      <c r="AB10" s="11"/>
      <c r="AC10" s="11"/>
    </row>
    <row r="11" spans="1:30" ht="16.5" customHeight="1">
      <c r="B11" s="376" t="s">
        <v>6</v>
      </c>
      <c r="C11" s="377"/>
      <c r="D11" s="201">
        <v>137540</v>
      </c>
      <c r="E11" s="201">
        <v>48511</v>
      </c>
      <c r="F11" s="201">
        <v>4882</v>
      </c>
      <c r="G11" s="201">
        <v>55216</v>
      </c>
      <c r="H11" s="201">
        <v>14065</v>
      </c>
      <c r="I11" s="201">
        <v>13114</v>
      </c>
      <c r="J11" s="201">
        <v>741</v>
      </c>
      <c r="K11" s="201">
        <v>14866</v>
      </c>
      <c r="L11" s="201">
        <v>142779</v>
      </c>
      <c r="M11" s="201">
        <v>17876</v>
      </c>
      <c r="N11" s="201">
        <v>1218</v>
      </c>
      <c r="O11" s="201">
        <v>62093</v>
      </c>
      <c r="P11" s="201">
        <v>4882</v>
      </c>
      <c r="Q11" s="201">
        <v>43716</v>
      </c>
      <c r="R11" s="201">
        <v>12232</v>
      </c>
      <c r="S11" s="201">
        <v>11523</v>
      </c>
      <c r="T11" s="201">
        <v>513</v>
      </c>
      <c r="U11" s="201">
        <v>1263</v>
      </c>
      <c r="V11" s="201">
        <v>67593</v>
      </c>
      <c r="W11" s="201">
        <v>16363</v>
      </c>
      <c r="X11" s="201">
        <v>1173</v>
      </c>
      <c r="Y11" s="11"/>
      <c r="Z11" s="11"/>
      <c r="AA11" s="11"/>
      <c r="AB11" s="11"/>
      <c r="AC11" s="11"/>
    </row>
    <row r="12" spans="1:30" ht="16.5" customHeight="1">
      <c r="B12" s="360" t="s">
        <v>218</v>
      </c>
      <c r="C12" s="361"/>
      <c r="D12" s="202">
        <v>15493</v>
      </c>
      <c r="E12" s="202">
        <v>6165</v>
      </c>
      <c r="F12" s="202">
        <v>0</v>
      </c>
      <c r="G12" s="202">
        <v>8280</v>
      </c>
      <c r="H12" s="202">
        <v>163</v>
      </c>
      <c r="I12" s="202">
        <v>150</v>
      </c>
      <c r="J12" s="202">
        <v>12</v>
      </c>
      <c r="K12" s="202">
        <v>885</v>
      </c>
      <c r="L12" s="202">
        <v>15379</v>
      </c>
      <c r="M12" s="202">
        <v>48</v>
      </c>
      <c r="N12" s="202">
        <v>0</v>
      </c>
      <c r="O12" s="202">
        <v>0</v>
      </c>
      <c r="P12" s="202">
        <v>0</v>
      </c>
      <c r="Q12" s="202">
        <v>0</v>
      </c>
      <c r="R12" s="202">
        <v>0</v>
      </c>
      <c r="S12" s="202">
        <v>0</v>
      </c>
      <c r="T12" s="202">
        <v>0</v>
      </c>
      <c r="U12" s="202">
        <v>0</v>
      </c>
      <c r="V12" s="202">
        <v>0</v>
      </c>
      <c r="W12" s="202">
        <v>0</v>
      </c>
      <c r="X12" s="202">
        <v>0</v>
      </c>
      <c r="Y12" s="11"/>
      <c r="Z12" s="11"/>
      <c r="AA12" s="11"/>
      <c r="AB12" s="11"/>
      <c r="AC12" s="11"/>
    </row>
    <row r="13" spans="1:30" ht="16.5" customHeight="1">
      <c r="B13" s="360" t="s">
        <v>53</v>
      </c>
      <c r="C13" s="361"/>
      <c r="D13" s="202">
        <v>5719</v>
      </c>
      <c r="E13" s="202">
        <v>133</v>
      </c>
      <c r="F13" s="202">
        <v>16</v>
      </c>
      <c r="G13" s="202">
        <v>3486</v>
      </c>
      <c r="H13" s="202">
        <v>1569</v>
      </c>
      <c r="I13" s="202">
        <v>1455</v>
      </c>
      <c r="J13" s="202">
        <v>107</v>
      </c>
      <c r="K13" s="202">
        <v>515</v>
      </c>
      <c r="L13" s="202">
        <v>5692</v>
      </c>
      <c r="M13" s="202">
        <v>1505</v>
      </c>
      <c r="N13" s="202">
        <v>30</v>
      </c>
      <c r="O13" s="202">
        <v>824</v>
      </c>
      <c r="P13" s="202">
        <v>16</v>
      </c>
      <c r="Q13" s="202">
        <v>608</v>
      </c>
      <c r="R13" s="202">
        <v>183</v>
      </c>
      <c r="S13" s="202">
        <v>172</v>
      </c>
      <c r="T13" s="202">
        <v>9</v>
      </c>
      <c r="U13" s="202">
        <v>17</v>
      </c>
      <c r="V13" s="202">
        <v>885</v>
      </c>
      <c r="W13" s="202">
        <v>239</v>
      </c>
      <c r="X13" s="202">
        <v>3</v>
      </c>
      <c r="Y13" s="11"/>
      <c r="Z13" s="11"/>
      <c r="AA13" s="11"/>
      <c r="AB13" s="11"/>
      <c r="AC13" s="11"/>
    </row>
    <row r="14" spans="1:30" ht="16.5" customHeight="1">
      <c r="B14" s="360" t="s">
        <v>54</v>
      </c>
      <c r="C14" s="361"/>
      <c r="D14" s="202">
        <v>4815</v>
      </c>
      <c r="E14" s="202">
        <v>393</v>
      </c>
      <c r="F14" s="202">
        <v>96</v>
      </c>
      <c r="G14" s="202">
        <v>2783</v>
      </c>
      <c r="H14" s="202">
        <v>965</v>
      </c>
      <c r="I14" s="202">
        <v>807</v>
      </c>
      <c r="J14" s="202">
        <v>141</v>
      </c>
      <c r="K14" s="202">
        <v>578</v>
      </c>
      <c r="L14" s="202">
        <v>5113</v>
      </c>
      <c r="M14" s="202">
        <v>1155</v>
      </c>
      <c r="N14" s="202">
        <v>91</v>
      </c>
      <c r="O14" s="202">
        <v>3367</v>
      </c>
      <c r="P14" s="202">
        <v>96</v>
      </c>
      <c r="Q14" s="202">
        <v>2503</v>
      </c>
      <c r="R14" s="202">
        <v>716</v>
      </c>
      <c r="S14" s="202">
        <v>672</v>
      </c>
      <c r="T14" s="202">
        <v>34</v>
      </c>
      <c r="U14" s="202">
        <v>52</v>
      </c>
      <c r="V14" s="202">
        <v>3712</v>
      </c>
      <c r="W14" s="202">
        <v>978</v>
      </c>
      <c r="X14" s="202">
        <v>73</v>
      </c>
      <c r="Y14" s="11"/>
      <c r="Z14" s="11"/>
      <c r="AA14" s="11"/>
      <c r="AB14" s="11"/>
      <c r="AC14" s="11"/>
      <c r="AD14" s="3"/>
    </row>
    <row r="15" spans="1:30" ht="16.5" customHeight="1">
      <c r="B15" s="360" t="s">
        <v>55</v>
      </c>
      <c r="C15" s="361"/>
      <c r="D15" s="202">
        <v>5419</v>
      </c>
      <c r="E15" s="202">
        <v>605</v>
      </c>
      <c r="F15" s="202">
        <v>149</v>
      </c>
      <c r="G15" s="202">
        <v>3220</v>
      </c>
      <c r="H15" s="202">
        <v>846</v>
      </c>
      <c r="I15" s="202">
        <v>795</v>
      </c>
      <c r="J15" s="202">
        <v>36</v>
      </c>
      <c r="K15" s="202">
        <v>599</v>
      </c>
      <c r="L15" s="202">
        <v>6009</v>
      </c>
      <c r="M15" s="202">
        <v>1346</v>
      </c>
      <c r="N15" s="202">
        <v>75</v>
      </c>
      <c r="O15" s="202">
        <v>4232</v>
      </c>
      <c r="P15" s="202">
        <v>149</v>
      </c>
      <c r="Q15" s="202">
        <v>3185</v>
      </c>
      <c r="R15" s="202">
        <v>832</v>
      </c>
      <c r="S15" s="202">
        <v>787</v>
      </c>
      <c r="T15" s="202">
        <v>30</v>
      </c>
      <c r="U15" s="202">
        <v>66</v>
      </c>
      <c r="V15" s="202">
        <v>4830</v>
      </c>
      <c r="W15" s="202">
        <v>1340</v>
      </c>
      <c r="X15" s="202">
        <v>75</v>
      </c>
      <c r="Y15" s="11"/>
      <c r="Z15" s="11"/>
      <c r="AA15" s="11"/>
      <c r="AB15" s="11"/>
      <c r="AC15" s="11"/>
    </row>
    <row r="16" spans="1:30" ht="16.5" customHeight="1">
      <c r="B16" s="360" t="s">
        <v>56</v>
      </c>
      <c r="C16" s="361"/>
      <c r="D16" s="202">
        <v>5956</v>
      </c>
      <c r="E16" s="202">
        <v>950</v>
      </c>
      <c r="F16" s="202">
        <v>148</v>
      </c>
      <c r="G16" s="202">
        <v>3275</v>
      </c>
      <c r="H16" s="202">
        <v>968</v>
      </c>
      <c r="I16" s="202">
        <v>930</v>
      </c>
      <c r="J16" s="202">
        <v>24</v>
      </c>
      <c r="K16" s="202">
        <v>615</v>
      </c>
      <c r="L16" s="202">
        <v>6508</v>
      </c>
      <c r="M16" s="202">
        <v>1420</v>
      </c>
      <c r="N16" s="202">
        <v>86</v>
      </c>
      <c r="O16" s="202">
        <v>4432</v>
      </c>
      <c r="P16" s="202">
        <v>148</v>
      </c>
      <c r="Q16" s="202">
        <v>3263</v>
      </c>
      <c r="R16" s="202">
        <v>960</v>
      </c>
      <c r="S16" s="202">
        <v>925</v>
      </c>
      <c r="T16" s="202">
        <v>22</v>
      </c>
      <c r="U16" s="202">
        <v>61</v>
      </c>
      <c r="V16" s="202">
        <v>4986</v>
      </c>
      <c r="W16" s="202">
        <v>1415</v>
      </c>
      <c r="X16" s="202">
        <v>86</v>
      </c>
      <c r="Y16" s="11"/>
      <c r="Z16" s="11"/>
      <c r="AA16" s="11"/>
      <c r="AB16" s="11"/>
      <c r="AC16" s="11"/>
    </row>
    <row r="17" spans="2:29" ht="16.5" customHeight="1">
      <c r="B17" s="360" t="s">
        <v>57</v>
      </c>
      <c r="C17" s="361"/>
      <c r="D17" s="202">
        <v>6771</v>
      </c>
      <c r="E17" s="202">
        <v>1036</v>
      </c>
      <c r="F17" s="202">
        <v>197</v>
      </c>
      <c r="G17" s="202">
        <v>3724</v>
      </c>
      <c r="H17" s="202">
        <v>1190</v>
      </c>
      <c r="I17" s="202">
        <v>1128</v>
      </c>
      <c r="J17" s="202">
        <v>49</v>
      </c>
      <c r="K17" s="202">
        <v>624</v>
      </c>
      <c r="L17" s="202">
        <v>7304</v>
      </c>
      <c r="M17" s="202">
        <v>1593</v>
      </c>
      <c r="N17" s="202">
        <v>117</v>
      </c>
      <c r="O17" s="202">
        <v>5165</v>
      </c>
      <c r="P17" s="202">
        <v>197</v>
      </c>
      <c r="Q17" s="202">
        <v>3720</v>
      </c>
      <c r="R17" s="202">
        <v>1188</v>
      </c>
      <c r="S17" s="202">
        <v>1126</v>
      </c>
      <c r="T17" s="202">
        <v>49</v>
      </c>
      <c r="U17" s="202">
        <v>60</v>
      </c>
      <c r="V17" s="202">
        <v>5695</v>
      </c>
      <c r="W17" s="202">
        <v>1588</v>
      </c>
      <c r="X17" s="202">
        <v>117</v>
      </c>
      <c r="Y17" s="11"/>
      <c r="Z17" s="11"/>
      <c r="AA17" s="11"/>
      <c r="AB17" s="11"/>
      <c r="AC17" s="11"/>
    </row>
    <row r="18" spans="2:29" ht="16.5" customHeight="1">
      <c r="B18" s="360" t="s">
        <v>58</v>
      </c>
      <c r="C18" s="361"/>
      <c r="D18" s="202">
        <v>8108</v>
      </c>
      <c r="E18" s="202">
        <v>1094</v>
      </c>
      <c r="F18" s="202">
        <v>294</v>
      </c>
      <c r="G18" s="202">
        <v>4560</v>
      </c>
      <c r="H18" s="202">
        <v>1446</v>
      </c>
      <c r="I18" s="202">
        <v>1371</v>
      </c>
      <c r="J18" s="202">
        <v>55</v>
      </c>
      <c r="K18" s="202">
        <v>714</v>
      </c>
      <c r="L18" s="202">
        <v>8670</v>
      </c>
      <c r="M18" s="202">
        <v>1866</v>
      </c>
      <c r="N18" s="202">
        <v>122</v>
      </c>
      <c r="O18" s="202">
        <v>6368</v>
      </c>
      <c r="P18" s="202">
        <v>294</v>
      </c>
      <c r="Q18" s="202">
        <v>4556</v>
      </c>
      <c r="R18" s="202">
        <v>1443</v>
      </c>
      <c r="S18" s="202">
        <v>1370</v>
      </c>
      <c r="T18" s="202">
        <v>53</v>
      </c>
      <c r="U18" s="202">
        <v>75</v>
      </c>
      <c r="V18" s="202">
        <v>6930</v>
      </c>
      <c r="W18" s="202">
        <v>1863</v>
      </c>
      <c r="X18" s="202">
        <v>122</v>
      </c>
      <c r="Y18" s="11"/>
      <c r="Z18" s="11"/>
      <c r="AA18" s="11"/>
      <c r="AB18" s="11"/>
      <c r="AC18" s="11"/>
    </row>
    <row r="19" spans="2:29" ht="16.5" customHeight="1">
      <c r="B19" s="360" t="s">
        <v>59</v>
      </c>
      <c r="C19" s="361"/>
      <c r="D19" s="202">
        <v>10331</v>
      </c>
      <c r="E19" s="202">
        <v>1269</v>
      </c>
      <c r="F19" s="202">
        <v>400</v>
      </c>
      <c r="G19" s="202">
        <v>5896</v>
      </c>
      <c r="H19" s="202">
        <v>1904</v>
      </c>
      <c r="I19" s="202">
        <v>1806</v>
      </c>
      <c r="J19" s="202">
        <v>75</v>
      </c>
      <c r="K19" s="202">
        <v>862</v>
      </c>
      <c r="L19" s="202">
        <v>11010</v>
      </c>
      <c r="M19" s="202">
        <v>2385</v>
      </c>
      <c r="N19" s="202">
        <v>175</v>
      </c>
      <c r="O19" s="202">
        <v>8287</v>
      </c>
      <c r="P19" s="202">
        <v>400</v>
      </c>
      <c r="Q19" s="202">
        <v>5896</v>
      </c>
      <c r="R19" s="202">
        <v>1903</v>
      </c>
      <c r="S19" s="202">
        <v>1805</v>
      </c>
      <c r="T19" s="202">
        <v>75</v>
      </c>
      <c r="U19" s="202">
        <v>88</v>
      </c>
      <c r="V19" s="202">
        <v>8965</v>
      </c>
      <c r="W19" s="202">
        <v>2383</v>
      </c>
      <c r="X19" s="202">
        <v>175</v>
      </c>
      <c r="Y19" s="11"/>
      <c r="Z19" s="11"/>
      <c r="AA19" s="11"/>
      <c r="AB19" s="11"/>
      <c r="AC19" s="11"/>
    </row>
    <row r="20" spans="2:29" ht="16.5" customHeight="1">
      <c r="B20" s="360" t="s">
        <v>60</v>
      </c>
      <c r="C20" s="361"/>
      <c r="D20" s="202">
        <v>8777</v>
      </c>
      <c r="E20" s="202">
        <v>1239</v>
      </c>
      <c r="F20" s="202">
        <v>387</v>
      </c>
      <c r="G20" s="202">
        <v>5018</v>
      </c>
      <c r="H20" s="202">
        <v>1511</v>
      </c>
      <c r="I20" s="202">
        <v>1420</v>
      </c>
      <c r="J20" s="202">
        <v>70</v>
      </c>
      <c r="K20" s="202">
        <v>622</v>
      </c>
      <c r="L20" s="202">
        <v>9384</v>
      </c>
      <c r="M20" s="202">
        <v>1955</v>
      </c>
      <c r="N20" s="202">
        <v>142</v>
      </c>
      <c r="O20" s="202">
        <v>7006</v>
      </c>
      <c r="P20" s="202">
        <v>387</v>
      </c>
      <c r="Q20" s="202">
        <v>5014</v>
      </c>
      <c r="R20" s="202">
        <v>1509</v>
      </c>
      <c r="S20" s="202">
        <v>1419</v>
      </c>
      <c r="T20" s="202">
        <v>69</v>
      </c>
      <c r="U20" s="202">
        <v>96</v>
      </c>
      <c r="V20" s="202">
        <v>7614</v>
      </c>
      <c r="W20" s="202">
        <v>1954</v>
      </c>
      <c r="X20" s="202">
        <v>142</v>
      </c>
      <c r="Y20" s="11"/>
      <c r="Z20" s="11"/>
      <c r="AA20" s="11"/>
      <c r="AB20" s="11"/>
      <c r="AC20" s="11"/>
    </row>
    <row r="21" spans="2:29" ht="16.5" customHeight="1">
      <c r="B21" s="360" t="s">
        <v>61</v>
      </c>
      <c r="C21" s="361"/>
      <c r="D21" s="202">
        <v>7940</v>
      </c>
      <c r="E21" s="202">
        <v>1430</v>
      </c>
      <c r="F21" s="202">
        <v>328</v>
      </c>
      <c r="G21" s="202">
        <v>4438</v>
      </c>
      <c r="H21" s="202">
        <v>1280</v>
      </c>
      <c r="I21" s="202">
        <v>1185</v>
      </c>
      <c r="J21" s="202">
        <v>76</v>
      </c>
      <c r="K21" s="202">
        <v>464</v>
      </c>
      <c r="L21" s="202">
        <v>8466</v>
      </c>
      <c r="M21" s="202">
        <v>1655</v>
      </c>
      <c r="N21" s="202">
        <v>132</v>
      </c>
      <c r="O21" s="202">
        <v>6128</v>
      </c>
      <c r="P21" s="202">
        <v>328</v>
      </c>
      <c r="Q21" s="202">
        <v>4437</v>
      </c>
      <c r="R21" s="202">
        <v>1278</v>
      </c>
      <c r="S21" s="202">
        <v>1183</v>
      </c>
      <c r="T21" s="202">
        <v>76</v>
      </c>
      <c r="U21" s="202">
        <v>85</v>
      </c>
      <c r="V21" s="202">
        <v>6656</v>
      </c>
      <c r="W21" s="202">
        <v>1655</v>
      </c>
      <c r="X21" s="202">
        <v>132</v>
      </c>
      <c r="Y21" s="11"/>
      <c r="Z21" s="11"/>
      <c r="AA21" s="11"/>
      <c r="AB21" s="11"/>
      <c r="AC21" s="11"/>
    </row>
    <row r="22" spans="2:29" ht="16.5" customHeight="1">
      <c r="B22" s="360" t="s">
        <v>62</v>
      </c>
      <c r="C22" s="361"/>
      <c r="D22" s="202">
        <v>8399</v>
      </c>
      <c r="E22" s="202">
        <v>2490</v>
      </c>
      <c r="F22" s="202">
        <v>457</v>
      </c>
      <c r="G22" s="202">
        <v>4009</v>
      </c>
      <c r="H22" s="202">
        <v>1023</v>
      </c>
      <c r="I22" s="202">
        <v>958</v>
      </c>
      <c r="J22" s="202">
        <v>49</v>
      </c>
      <c r="K22" s="202">
        <v>420</v>
      </c>
      <c r="L22" s="202">
        <v>8938</v>
      </c>
      <c r="M22" s="202">
        <v>1422</v>
      </c>
      <c r="N22" s="202">
        <v>124</v>
      </c>
      <c r="O22" s="202">
        <v>5609</v>
      </c>
      <c r="P22" s="202">
        <v>457</v>
      </c>
      <c r="Q22" s="202">
        <v>4007</v>
      </c>
      <c r="R22" s="202">
        <v>1022</v>
      </c>
      <c r="S22" s="202">
        <v>957</v>
      </c>
      <c r="T22" s="202">
        <v>49</v>
      </c>
      <c r="U22" s="202">
        <v>123</v>
      </c>
      <c r="V22" s="202">
        <v>6149</v>
      </c>
      <c r="W22" s="202">
        <v>1422</v>
      </c>
      <c r="X22" s="202">
        <v>124</v>
      </c>
      <c r="Y22" s="11"/>
      <c r="Z22" s="11"/>
      <c r="AA22" s="11"/>
      <c r="AB22" s="11"/>
      <c r="AC22" s="11"/>
    </row>
    <row r="23" spans="2:29" ht="16.5" customHeight="1">
      <c r="B23" s="360" t="s">
        <v>63</v>
      </c>
      <c r="C23" s="361"/>
      <c r="D23" s="202">
        <v>9872</v>
      </c>
      <c r="E23" s="202">
        <v>5014</v>
      </c>
      <c r="F23" s="202">
        <v>594</v>
      </c>
      <c r="G23" s="202">
        <v>3131</v>
      </c>
      <c r="H23" s="202">
        <v>624</v>
      </c>
      <c r="I23" s="202">
        <v>579</v>
      </c>
      <c r="J23" s="202">
        <v>31</v>
      </c>
      <c r="K23" s="202">
        <v>509</v>
      </c>
      <c r="L23" s="202">
        <v>10243</v>
      </c>
      <c r="M23" s="202">
        <v>898</v>
      </c>
      <c r="N23" s="202">
        <v>83</v>
      </c>
      <c r="O23" s="202">
        <v>4492</v>
      </c>
      <c r="P23" s="202">
        <v>594</v>
      </c>
      <c r="Q23" s="202">
        <v>3131</v>
      </c>
      <c r="R23" s="202">
        <v>623</v>
      </c>
      <c r="S23" s="202">
        <v>578</v>
      </c>
      <c r="T23" s="202">
        <v>31</v>
      </c>
      <c r="U23" s="202">
        <v>144</v>
      </c>
      <c r="V23" s="202">
        <v>4864</v>
      </c>
      <c r="W23" s="202">
        <v>898</v>
      </c>
      <c r="X23" s="202">
        <v>83</v>
      </c>
      <c r="Y23" s="11"/>
      <c r="Z23" s="11"/>
      <c r="AA23" s="11"/>
      <c r="AB23" s="11"/>
      <c r="AC23" s="11"/>
    </row>
    <row r="24" spans="2:29" ht="16.5" customHeight="1">
      <c r="B24" s="360" t="s">
        <v>64</v>
      </c>
      <c r="C24" s="361"/>
      <c r="D24" s="202">
        <v>11663</v>
      </c>
      <c r="E24" s="202">
        <v>7561</v>
      </c>
      <c r="F24" s="202">
        <v>762</v>
      </c>
      <c r="G24" s="202">
        <v>2197</v>
      </c>
      <c r="H24" s="202">
        <v>419</v>
      </c>
      <c r="I24" s="202">
        <v>388</v>
      </c>
      <c r="J24" s="202">
        <v>10</v>
      </c>
      <c r="K24" s="202">
        <v>724</v>
      </c>
      <c r="L24" s="202">
        <v>11769</v>
      </c>
      <c r="M24" s="202">
        <v>472</v>
      </c>
      <c r="N24" s="202">
        <v>32</v>
      </c>
      <c r="O24" s="202">
        <v>3535</v>
      </c>
      <c r="P24" s="202">
        <v>762</v>
      </c>
      <c r="Q24" s="202">
        <v>2197</v>
      </c>
      <c r="R24" s="202">
        <v>419</v>
      </c>
      <c r="S24" s="202">
        <v>388</v>
      </c>
      <c r="T24" s="202">
        <v>10</v>
      </c>
      <c r="U24" s="202">
        <v>157</v>
      </c>
      <c r="V24" s="202">
        <v>3641</v>
      </c>
      <c r="W24" s="202">
        <v>472</v>
      </c>
      <c r="X24" s="202">
        <v>32</v>
      </c>
      <c r="Y24" s="11"/>
      <c r="Z24" s="11"/>
      <c r="AA24" s="11"/>
      <c r="AB24" s="11"/>
      <c r="AC24" s="11"/>
    </row>
    <row r="25" spans="2:29" ht="16.5" customHeight="1">
      <c r="B25" s="360" t="s">
        <v>65</v>
      </c>
      <c r="C25" s="361"/>
      <c r="D25" s="202">
        <v>9144</v>
      </c>
      <c r="E25" s="202">
        <v>6905</v>
      </c>
      <c r="F25" s="202">
        <v>528</v>
      </c>
      <c r="G25" s="202">
        <v>848</v>
      </c>
      <c r="H25" s="202">
        <v>128</v>
      </c>
      <c r="I25" s="202">
        <v>115</v>
      </c>
      <c r="J25" s="202">
        <v>4</v>
      </c>
      <c r="K25" s="202">
        <v>735</v>
      </c>
      <c r="L25" s="202">
        <v>9152</v>
      </c>
      <c r="M25" s="202">
        <v>123</v>
      </c>
      <c r="N25" s="202">
        <v>4</v>
      </c>
      <c r="O25" s="202">
        <v>1627</v>
      </c>
      <c r="P25" s="202">
        <v>528</v>
      </c>
      <c r="Q25" s="202">
        <v>848</v>
      </c>
      <c r="R25" s="202">
        <v>127</v>
      </c>
      <c r="S25" s="202">
        <v>114</v>
      </c>
      <c r="T25" s="202">
        <v>4</v>
      </c>
      <c r="U25" s="202">
        <v>124</v>
      </c>
      <c r="V25" s="202">
        <v>1636</v>
      </c>
      <c r="W25" s="202">
        <v>123</v>
      </c>
      <c r="X25" s="202">
        <v>4</v>
      </c>
      <c r="Y25" s="11"/>
      <c r="Z25" s="11"/>
      <c r="AA25" s="11"/>
      <c r="AB25" s="11"/>
      <c r="AC25" s="11"/>
    </row>
    <row r="26" spans="2:29" ht="16.5" customHeight="1">
      <c r="B26" s="360" t="s">
        <v>66</v>
      </c>
      <c r="C26" s="361"/>
      <c r="D26" s="202">
        <v>6537</v>
      </c>
      <c r="E26" s="202">
        <v>5414</v>
      </c>
      <c r="F26" s="202">
        <v>331</v>
      </c>
      <c r="G26" s="202">
        <v>265</v>
      </c>
      <c r="H26" s="202">
        <v>24</v>
      </c>
      <c r="I26" s="202">
        <v>24</v>
      </c>
      <c r="J26" s="202">
        <v>0</v>
      </c>
      <c r="K26" s="202">
        <v>503</v>
      </c>
      <c r="L26" s="202">
        <v>6540</v>
      </c>
      <c r="M26" s="202">
        <v>27</v>
      </c>
      <c r="N26" s="202">
        <v>0</v>
      </c>
      <c r="O26" s="202">
        <v>688</v>
      </c>
      <c r="P26" s="202">
        <v>331</v>
      </c>
      <c r="Q26" s="202">
        <v>265</v>
      </c>
      <c r="R26" s="202">
        <v>24</v>
      </c>
      <c r="S26" s="202">
        <v>24</v>
      </c>
      <c r="T26" s="202">
        <v>0</v>
      </c>
      <c r="U26" s="202">
        <v>68</v>
      </c>
      <c r="V26" s="202">
        <v>691</v>
      </c>
      <c r="W26" s="202">
        <v>27</v>
      </c>
      <c r="X26" s="202">
        <v>0</v>
      </c>
      <c r="Y26" s="11"/>
      <c r="Z26" s="11"/>
      <c r="AA26" s="11"/>
      <c r="AB26" s="11"/>
      <c r="AC26" s="11"/>
    </row>
    <row r="27" spans="2:29" ht="16.5" customHeight="1">
      <c r="B27" s="360" t="s">
        <v>226</v>
      </c>
      <c r="C27" s="361"/>
      <c r="D27" s="202">
        <v>7518</v>
      </c>
      <c r="E27" s="202">
        <v>6813</v>
      </c>
      <c r="F27" s="202">
        <v>195</v>
      </c>
      <c r="G27" s="202">
        <v>86</v>
      </c>
      <c r="H27" s="202">
        <v>5</v>
      </c>
      <c r="I27" s="202">
        <v>3</v>
      </c>
      <c r="J27" s="202">
        <v>2</v>
      </c>
      <c r="K27" s="202">
        <v>419</v>
      </c>
      <c r="L27" s="202">
        <v>7524</v>
      </c>
      <c r="M27" s="202">
        <v>6</v>
      </c>
      <c r="N27" s="202">
        <v>5</v>
      </c>
      <c r="O27" s="202">
        <v>333</v>
      </c>
      <c r="P27" s="202">
        <v>195</v>
      </c>
      <c r="Q27" s="202">
        <v>86</v>
      </c>
      <c r="R27" s="202">
        <v>5</v>
      </c>
      <c r="S27" s="202">
        <v>3</v>
      </c>
      <c r="T27" s="202">
        <v>2</v>
      </c>
      <c r="U27" s="202">
        <v>47</v>
      </c>
      <c r="V27" s="202">
        <v>339</v>
      </c>
      <c r="W27" s="202">
        <v>6</v>
      </c>
      <c r="X27" s="202">
        <v>5</v>
      </c>
      <c r="Y27" s="11"/>
      <c r="Z27" s="11"/>
      <c r="AA27" s="11"/>
      <c r="AB27" s="11"/>
      <c r="AC27" s="11"/>
    </row>
    <row r="28" spans="2:29" ht="16.5" customHeight="1">
      <c r="B28" s="360" t="s">
        <v>216</v>
      </c>
      <c r="C28" s="361"/>
      <c r="D28" s="202">
        <v>5078</v>
      </c>
      <c r="E28" s="202">
        <v>0</v>
      </c>
      <c r="F28" s="202">
        <v>0</v>
      </c>
      <c r="G28" s="202">
        <v>0</v>
      </c>
      <c r="H28" s="202">
        <v>0</v>
      </c>
      <c r="I28" s="202">
        <v>0</v>
      </c>
      <c r="J28" s="202">
        <v>0</v>
      </c>
      <c r="K28" s="202">
        <v>5078</v>
      </c>
      <c r="L28" s="202">
        <v>5078</v>
      </c>
      <c r="M28" s="202">
        <v>0</v>
      </c>
      <c r="N28" s="202">
        <v>0</v>
      </c>
      <c r="O28" s="202">
        <v>0</v>
      </c>
      <c r="P28" s="202">
        <v>0</v>
      </c>
      <c r="Q28" s="202">
        <v>0</v>
      </c>
      <c r="R28" s="202">
        <v>0</v>
      </c>
      <c r="S28" s="202">
        <v>0</v>
      </c>
      <c r="T28" s="202">
        <v>0</v>
      </c>
      <c r="U28" s="202">
        <v>0</v>
      </c>
      <c r="V28" s="202">
        <v>0</v>
      </c>
      <c r="W28" s="202">
        <v>0</v>
      </c>
      <c r="X28" s="202">
        <v>0</v>
      </c>
    </row>
    <row r="29" spans="2:29" ht="16.5" customHeight="1" thickBot="1">
      <c r="B29" s="15"/>
      <c r="C29" s="16"/>
      <c r="D29" s="108"/>
      <c r="E29" s="108"/>
      <c r="F29" s="108"/>
      <c r="G29" s="108"/>
      <c r="H29" s="108"/>
      <c r="I29" s="108"/>
      <c r="J29" s="108"/>
      <c r="K29" s="108"/>
      <c r="L29" s="108"/>
      <c r="M29" s="108"/>
      <c r="N29" s="108"/>
      <c r="O29" s="108"/>
      <c r="P29" s="108"/>
      <c r="Q29" s="108"/>
      <c r="R29" s="108"/>
      <c r="S29" s="108"/>
      <c r="T29" s="108"/>
      <c r="U29" s="108"/>
      <c r="V29" s="108"/>
      <c r="W29" s="108"/>
      <c r="X29" s="108"/>
    </row>
    <row r="30" spans="2:29" ht="16.5" customHeight="1" thickTop="1">
      <c r="B30" s="18" t="s">
        <v>2338</v>
      </c>
    </row>
    <row r="31" spans="2:29" ht="16.5" customHeight="1">
      <c r="B31" s="18" t="s">
        <v>243</v>
      </c>
    </row>
    <row r="32" spans="2:29" ht="16.5" customHeight="1">
      <c r="B32" s="18"/>
    </row>
    <row r="33" spans="2:23" ht="16.5" customHeight="1">
      <c r="B33" s="4" t="s">
        <v>2455</v>
      </c>
      <c r="O33" s="4" t="s">
        <v>2434</v>
      </c>
      <c r="V33" s="3"/>
      <c r="W33" s="3"/>
    </row>
    <row r="34" spans="2:23" ht="16.5" customHeight="1" thickBot="1">
      <c r="M34" s="3" t="s">
        <v>77</v>
      </c>
      <c r="N34" s="3"/>
      <c r="W34" s="3" t="s">
        <v>2240</v>
      </c>
    </row>
    <row r="35" spans="2:23" ht="16.5" customHeight="1" thickTop="1">
      <c r="B35" s="344" t="s">
        <v>1</v>
      </c>
      <c r="C35" s="345"/>
      <c r="D35" s="468" t="s">
        <v>2249</v>
      </c>
      <c r="E35" s="370" t="s">
        <v>514</v>
      </c>
      <c r="F35" s="370"/>
      <c r="G35" s="370"/>
      <c r="H35" s="370"/>
      <c r="I35" s="370"/>
      <c r="J35" s="355" t="s">
        <v>516</v>
      </c>
      <c r="K35" s="356"/>
      <c r="L35" s="356"/>
      <c r="M35" s="356"/>
      <c r="N35" s="41"/>
      <c r="O35" s="367" t="s">
        <v>0</v>
      </c>
      <c r="P35" s="322"/>
      <c r="Q35" s="357" t="s">
        <v>521</v>
      </c>
      <c r="R35" s="370"/>
      <c r="S35" s="370"/>
      <c r="T35" s="370"/>
      <c r="U35" s="370" t="s">
        <v>524</v>
      </c>
      <c r="V35" s="370"/>
      <c r="W35" s="355"/>
    </row>
    <row r="36" spans="2:23" ht="16.5" customHeight="1">
      <c r="B36" s="346"/>
      <c r="C36" s="347"/>
      <c r="D36" s="469"/>
      <c r="E36" s="363" t="s">
        <v>2249</v>
      </c>
      <c r="F36" s="363" t="s">
        <v>507</v>
      </c>
      <c r="G36" s="363" t="s">
        <v>515</v>
      </c>
      <c r="H36" s="363" t="s">
        <v>518</v>
      </c>
      <c r="I36" s="363" t="s">
        <v>511</v>
      </c>
      <c r="J36" s="363" t="s">
        <v>2249</v>
      </c>
      <c r="K36" s="342" t="s">
        <v>517</v>
      </c>
      <c r="L36" s="342" t="s">
        <v>520</v>
      </c>
      <c r="M36" s="378" t="s">
        <v>519</v>
      </c>
      <c r="N36" s="96"/>
      <c r="O36" s="369"/>
      <c r="P36" s="323"/>
      <c r="Q36" s="163" t="s">
        <v>5</v>
      </c>
      <c r="R36" s="5" t="s">
        <v>2</v>
      </c>
      <c r="S36" s="5" t="s">
        <v>2353</v>
      </c>
      <c r="T36" s="5" t="s">
        <v>523</v>
      </c>
      <c r="U36" s="5" t="s">
        <v>5</v>
      </c>
      <c r="V36" s="5" t="s">
        <v>2</v>
      </c>
      <c r="W36" s="6" t="s">
        <v>2353</v>
      </c>
    </row>
    <row r="37" spans="2:23" ht="16.5" customHeight="1">
      <c r="B37" s="346"/>
      <c r="C37" s="347"/>
      <c r="D37" s="469"/>
      <c r="E37" s="467"/>
      <c r="F37" s="467"/>
      <c r="G37" s="363"/>
      <c r="H37" s="467"/>
      <c r="I37" s="467"/>
      <c r="J37" s="467"/>
      <c r="K37" s="354"/>
      <c r="L37" s="354"/>
      <c r="M37" s="383"/>
      <c r="N37" s="96"/>
      <c r="O37" s="130"/>
      <c r="P37" s="48"/>
      <c r="Q37" s="42"/>
      <c r="R37" s="42"/>
      <c r="S37" s="42"/>
      <c r="T37" s="42"/>
      <c r="U37" s="125"/>
      <c r="V37" s="125"/>
      <c r="W37" s="81"/>
    </row>
    <row r="38" spans="2:23" ht="16.5" customHeight="1">
      <c r="B38" s="348"/>
      <c r="C38" s="349"/>
      <c r="D38" s="469"/>
      <c r="E38" s="467"/>
      <c r="F38" s="467"/>
      <c r="G38" s="363"/>
      <c r="H38" s="467"/>
      <c r="I38" s="467"/>
      <c r="J38" s="467"/>
      <c r="K38" s="343"/>
      <c r="L38" s="343"/>
      <c r="M38" s="379"/>
      <c r="N38" s="96"/>
      <c r="O38" s="13" t="s">
        <v>564</v>
      </c>
      <c r="P38" s="49"/>
      <c r="Q38" s="42">
        <v>38247</v>
      </c>
      <c r="R38" s="42">
        <v>92729</v>
      </c>
      <c r="S38" s="42">
        <v>28.75</v>
      </c>
      <c r="T38" s="42">
        <v>3225.4</v>
      </c>
      <c r="U38" s="125">
        <v>62.9</v>
      </c>
      <c r="V38" s="125">
        <v>58.9</v>
      </c>
      <c r="W38" s="81">
        <v>4.38</v>
      </c>
    </row>
    <row r="39" spans="2:23" ht="16.5" customHeight="1">
      <c r="B39" s="380"/>
      <c r="C39" s="381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13" t="s">
        <v>2233</v>
      </c>
      <c r="P39" s="49"/>
      <c r="Q39" s="42">
        <v>38393</v>
      </c>
      <c r="R39" s="42">
        <v>90860</v>
      </c>
      <c r="S39" s="42">
        <v>29.26</v>
      </c>
      <c r="T39" s="42">
        <v>3105.3</v>
      </c>
      <c r="U39" s="125">
        <v>63.3</v>
      </c>
      <c r="V39" s="125">
        <v>59.6</v>
      </c>
      <c r="W39" s="81">
        <v>4.46</v>
      </c>
    </row>
    <row r="40" spans="2:23" ht="16.5" customHeight="1">
      <c r="B40" s="376" t="s">
        <v>6</v>
      </c>
      <c r="C40" s="377"/>
      <c r="D40" s="149">
        <v>67063</v>
      </c>
      <c r="E40" s="149">
        <v>62093</v>
      </c>
      <c r="F40" s="149">
        <v>4882</v>
      </c>
      <c r="G40" s="149">
        <v>43716</v>
      </c>
      <c r="H40" s="149">
        <v>11523</v>
      </c>
      <c r="I40" s="149">
        <v>513</v>
      </c>
      <c r="J40" s="149">
        <v>4970</v>
      </c>
      <c r="K40" s="149">
        <v>3220</v>
      </c>
      <c r="L40" s="149">
        <v>1441</v>
      </c>
      <c r="M40" s="149">
        <v>216</v>
      </c>
      <c r="N40" s="149"/>
      <c r="O40" s="13" t="s">
        <v>2234</v>
      </c>
      <c r="P40" s="49"/>
      <c r="Q40" s="42">
        <v>39801</v>
      </c>
      <c r="R40" s="42">
        <v>91253</v>
      </c>
      <c r="S40" s="42">
        <v>30.28</v>
      </c>
      <c r="T40" s="42">
        <v>3013.6</v>
      </c>
      <c r="U40" s="125">
        <v>64.400000000000006</v>
      </c>
      <c r="V40" s="125">
        <v>61</v>
      </c>
      <c r="W40" s="81">
        <v>4.6100000000000003</v>
      </c>
    </row>
    <row r="41" spans="2:23" ht="16.5" customHeight="1">
      <c r="B41" s="360" t="s">
        <v>42</v>
      </c>
      <c r="C41" s="471"/>
      <c r="D41" s="150" t="s">
        <v>410</v>
      </c>
      <c r="E41" s="150" t="s">
        <v>410</v>
      </c>
      <c r="F41" s="150" t="s">
        <v>410</v>
      </c>
      <c r="G41" s="150" t="s">
        <v>410</v>
      </c>
      <c r="H41" s="150" t="s">
        <v>410</v>
      </c>
      <c r="I41" s="150" t="s">
        <v>410</v>
      </c>
      <c r="J41" s="150" t="s">
        <v>410</v>
      </c>
      <c r="K41" s="150" t="s">
        <v>410</v>
      </c>
      <c r="L41" s="150" t="s">
        <v>410</v>
      </c>
      <c r="M41" s="150" t="s">
        <v>410</v>
      </c>
      <c r="N41" s="150"/>
      <c r="O41" s="13" t="s">
        <v>565</v>
      </c>
      <c r="P41" s="49"/>
      <c r="Q41" s="42">
        <v>40074</v>
      </c>
      <c r="R41" s="42">
        <v>88865</v>
      </c>
      <c r="S41" s="42">
        <v>30.28</v>
      </c>
      <c r="T41" s="42">
        <v>2934.8</v>
      </c>
      <c r="U41" s="125">
        <v>64.599999999999994</v>
      </c>
      <c r="V41" s="125">
        <v>61.4</v>
      </c>
      <c r="W41" s="81">
        <v>4.6100000000000003</v>
      </c>
    </row>
    <row r="42" spans="2:23" ht="16.5" customHeight="1">
      <c r="B42" s="360" t="s">
        <v>43</v>
      </c>
      <c r="C42" s="471"/>
      <c r="D42" s="150" t="s">
        <v>410</v>
      </c>
      <c r="E42" s="150" t="s">
        <v>410</v>
      </c>
      <c r="F42" s="150" t="s">
        <v>410</v>
      </c>
      <c r="G42" s="150" t="s">
        <v>410</v>
      </c>
      <c r="H42" s="150" t="s">
        <v>410</v>
      </c>
      <c r="I42" s="150" t="s">
        <v>410</v>
      </c>
      <c r="J42" s="150" t="s">
        <v>410</v>
      </c>
      <c r="K42" s="150" t="s">
        <v>410</v>
      </c>
      <c r="L42" s="150" t="s">
        <v>410</v>
      </c>
      <c r="M42" s="150" t="s">
        <v>410</v>
      </c>
      <c r="N42" s="150"/>
      <c r="O42" s="79" t="s">
        <v>4</v>
      </c>
      <c r="P42" s="162"/>
      <c r="Q42" s="69">
        <v>41553</v>
      </c>
      <c r="R42" s="69">
        <v>85975</v>
      </c>
      <c r="S42" s="69">
        <v>30.58</v>
      </c>
      <c r="T42" s="69">
        <v>2811.5</v>
      </c>
      <c r="U42" s="151">
        <v>65.7</v>
      </c>
      <c r="V42" s="151">
        <v>62.5</v>
      </c>
      <c r="W42" s="83">
        <v>4.66</v>
      </c>
    </row>
    <row r="43" spans="2:23" ht="16.5" customHeight="1" thickBot="1">
      <c r="B43" s="360" t="s">
        <v>44</v>
      </c>
      <c r="C43" s="471"/>
      <c r="D43" s="150" t="s">
        <v>410</v>
      </c>
      <c r="E43" s="150" t="s">
        <v>410</v>
      </c>
      <c r="F43" s="150" t="s">
        <v>410</v>
      </c>
      <c r="G43" s="150" t="s">
        <v>410</v>
      </c>
      <c r="H43" s="150" t="s">
        <v>410</v>
      </c>
      <c r="I43" s="150" t="s">
        <v>410</v>
      </c>
      <c r="J43" s="150" t="s">
        <v>410</v>
      </c>
      <c r="K43" s="150" t="s">
        <v>410</v>
      </c>
      <c r="L43" s="150" t="s">
        <v>410</v>
      </c>
      <c r="M43" s="150" t="s">
        <v>410</v>
      </c>
      <c r="N43" s="150"/>
      <c r="O43" s="173"/>
      <c r="P43" s="174"/>
      <c r="Q43" s="108"/>
      <c r="R43" s="108"/>
      <c r="S43" s="108"/>
      <c r="T43" s="108"/>
      <c r="U43" s="152"/>
      <c r="V43" s="152"/>
      <c r="W43" s="153"/>
    </row>
    <row r="44" spans="2:23" ht="16.5" customHeight="1" thickTop="1">
      <c r="B44" s="360" t="s">
        <v>45</v>
      </c>
      <c r="C44" s="471"/>
      <c r="D44" s="150" t="s">
        <v>410</v>
      </c>
      <c r="E44" s="150" t="s">
        <v>410</v>
      </c>
      <c r="F44" s="150" t="s">
        <v>410</v>
      </c>
      <c r="G44" s="150" t="s">
        <v>410</v>
      </c>
      <c r="H44" s="150" t="s">
        <v>410</v>
      </c>
      <c r="I44" s="150" t="s">
        <v>410</v>
      </c>
      <c r="J44" s="150" t="s">
        <v>410</v>
      </c>
      <c r="K44" s="150" t="s">
        <v>410</v>
      </c>
      <c r="L44" s="150" t="s">
        <v>410</v>
      </c>
      <c r="M44" s="150" t="s">
        <v>410</v>
      </c>
      <c r="N44" s="150"/>
      <c r="O44" s="18" t="s">
        <v>513</v>
      </c>
    </row>
    <row r="45" spans="2:23" ht="16.5" customHeight="1">
      <c r="B45" s="360" t="s">
        <v>46</v>
      </c>
      <c r="C45" s="471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</row>
    <row r="46" spans="2:23" ht="16.5" customHeight="1">
      <c r="B46" s="372" t="s">
        <v>24</v>
      </c>
      <c r="C46" s="470"/>
      <c r="D46" s="78">
        <v>4497</v>
      </c>
      <c r="E46" s="78">
        <v>4078</v>
      </c>
      <c r="F46" s="78">
        <v>247</v>
      </c>
      <c r="G46" s="78">
        <v>2627</v>
      </c>
      <c r="H46" s="78">
        <v>1060</v>
      </c>
      <c r="I46" s="78">
        <v>31</v>
      </c>
      <c r="J46" s="202">
        <v>419</v>
      </c>
      <c r="K46" s="202">
        <v>308</v>
      </c>
      <c r="L46" s="202">
        <v>89</v>
      </c>
      <c r="M46" s="202">
        <v>14</v>
      </c>
      <c r="N46" s="78"/>
      <c r="O46" s="4" t="s">
        <v>2435</v>
      </c>
    </row>
    <row r="47" spans="2:23" ht="16.5" customHeight="1" thickBot="1">
      <c r="B47" s="372" t="s">
        <v>25</v>
      </c>
      <c r="C47" s="470"/>
      <c r="D47" s="78">
        <v>2900</v>
      </c>
      <c r="E47" s="78">
        <v>2705</v>
      </c>
      <c r="F47" s="78">
        <v>207</v>
      </c>
      <c r="G47" s="78">
        <v>1698</v>
      </c>
      <c r="H47" s="78">
        <v>662</v>
      </c>
      <c r="I47" s="78">
        <v>23</v>
      </c>
      <c r="J47" s="202">
        <v>195</v>
      </c>
      <c r="K47" s="202">
        <v>111</v>
      </c>
      <c r="L47" s="202">
        <v>71</v>
      </c>
      <c r="M47" s="202">
        <v>6</v>
      </c>
      <c r="N47" s="78"/>
      <c r="V47" s="3" t="s">
        <v>403</v>
      </c>
    </row>
    <row r="48" spans="2:23" ht="16.5" customHeight="1" thickTop="1">
      <c r="B48" s="372" t="s">
        <v>26</v>
      </c>
      <c r="C48" s="470"/>
      <c r="D48" s="78">
        <v>355</v>
      </c>
      <c r="E48" s="78">
        <v>341</v>
      </c>
      <c r="F48" s="78">
        <v>30</v>
      </c>
      <c r="G48" s="78">
        <v>236</v>
      </c>
      <c r="H48" s="78">
        <v>62</v>
      </c>
      <c r="I48" s="78">
        <v>3</v>
      </c>
      <c r="J48" s="202">
        <v>14</v>
      </c>
      <c r="K48" s="202">
        <v>8</v>
      </c>
      <c r="L48" s="202">
        <v>6</v>
      </c>
      <c r="M48" s="202">
        <v>0</v>
      </c>
      <c r="N48" s="78"/>
      <c r="O48" s="367" t="s">
        <v>0</v>
      </c>
      <c r="P48" s="322"/>
      <c r="Q48" s="384" t="s">
        <v>525</v>
      </c>
      <c r="R48" s="384" t="s">
        <v>526</v>
      </c>
      <c r="S48" s="355" t="s">
        <v>527</v>
      </c>
      <c r="T48" s="356"/>
      <c r="U48" s="357"/>
      <c r="V48" s="104" t="s">
        <v>526</v>
      </c>
    </row>
    <row r="49" spans="1:30" ht="16.5" customHeight="1">
      <c r="B49" s="372" t="s">
        <v>27</v>
      </c>
      <c r="C49" s="470"/>
      <c r="D49" s="78">
        <v>64</v>
      </c>
      <c r="E49" s="78">
        <v>64</v>
      </c>
      <c r="F49" s="78">
        <v>15</v>
      </c>
      <c r="G49" s="78">
        <v>45</v>
      </c>
      <c r="H49" s="78">
        <v>1</v>
      </c>
      <c r="I49" s="78">
        <v>0</v>
      </c>
      <c r="J49" s="202">
        <v>0</v>
      </c>
      <c r="K49" s="202">
        <v>0</v>
      </c>
      <c r="L49" s="202">
        <v>0</v>
      </c>
      <c r="M49" s="202">
        <v>0</v>
      </c>
      <c r="N49" s="78"/>
      <c r="O49" s="369"/>
      <c r="P49" s="323"/>
      <c r="Q49" s="337"/>
      <c r="R49" s="337"/>
      <c r="S49" s="105" t="s">
        <v>528</v>
      </c>
      <c r="T49" s="105" t="s">
        <v>529</v>
      </c>
      <c r="U49" s="5" t="s">
        <v>530</v>
      </c>
      <c r="V49" s="106" t="s">
        <v>531</v>
      </c>
    </row>
    <row r="50" spans="1:30" ht="16.5" customHeight="1">
      <c r="B50" s="372" t="s">
        <v>28</v>
      </c>
      <c r="C50" s="470"/>
      <c r="D50" s="78">
        <v>1148</v>
      </c>
      <c r="E50" s="78">
        <v>1069</v>
      </c>
      <c r="F50" s="78">
        <v>104</v>
      </c>
      <c r="G50" s="78">
        <v>796</v>
      </c>
      <c r="H50" s="78">
        <v>156</v>
      </c>
      <c r="I50" s="78">
        <v>6</v>
      </c>
      <c r="J50" s="202">
        <v>79</v>
      </c>
      <c r="K50" s="202">
        <v>50</v>
      </c>
      <c r="L50" s="202">
        <v>26</v>
      </c>
      <c r="M50" s="202">
        <v>3</v>
      </c>
      <c r="N50" s="78"/>
      <c r="O50" s="130"/>
      <c r="P50" s="48"/>
      <c r="Q50" s="42"/>
      <c r="R50" s="42"/>
      <c r="S50" s="42"/>
      <c r="T50" s="42"/>
      <c r="U50" s="42"/>
      <c r="V50" s="125"/>
    </row>
    <row r="51" spans="1:30" ht="16.5" customHeight="1">
      <c r="B51" s="372" t="s">
        <v>29</v>
      </c>
      <c r="C51" s="470"/>
      <c r="D51" s="78">
        <v>1541</v>
      </c>
      <c r="E51" s="78">
        <v>1430</v>
      </c>
      <c r="F51" s="78">
        <v>158</v>
      </c>
      <c r="G51" s="78">
        <v>944</v>
      </c>
      <c r="H51" s="78">
        <v>270</v>
      </c>
      <c r="I51" s="78">
        <v>9</v>
      </c>
      <c r="J51" s="202">
        <v>111</v>
      </c>
      <c r="K51" s="202">
        <v>70</v>
      </c>
      <c r="L51" s="202">
        <v>37</v>
      </c>
      <c r="M51" s="202">
        <v>3</v>
      </c>
      <c r="N51" s="78"/>
      <c r="O51" s="13" t="s">
        <v>564</v>
      </c>
      <c r="P51" s="49"/>
      <c r="Q51" s="42">
        <v>157197</v>
      </c>
      <c r="R51" s="42">
        <v>163932</v>
      </c>
      <c r="S51" s="42">
        <v>34537</v>
      </c>
      <c r="T51" s="42">
        <v>27802</v>
      </c>
      <c r="U51" s="42">
        <v>6735</v>
      </c>
      <c r="V51" s="125">
        <v>104.3</v>
      </c>
    </row>
    <row r="52" spans="1:30" ht="16.5" customHeight="1">
      <c r="B52" s="372" t="s">
        <v>30</v>
      </c>
      <c r="C52" s="470"/>
      <c r="D52" s="78">
        <v>599</v>
      </c>
      <c r="E52" s="78">
        <v>572</v>
      </c>
      <c r="F52" s="78">
        <v>99</v>
      </c>
      <c r="G52" s="78">
        <v>340</v>
      </c>
      <c r="H52" s="78">
        <v>117</v>
      </c>
      <c r="I52" s="78">
        <v>2</v>
      </c>
      <c r="J52" s="202">
        <v>27</v>
      </c>
      <c r="K52" s="202">
        <v>10</v>
      </c>
      <c r="L52" s="202">
        <v>16</v>
      </c>
      <c r="M52" s="202">
        <v>0</v>
      </c>
      <c r="N52" s="78"/>
      <c r="O52" s="13" t="s">
        <v>2233</v>
      </c>
      <c r="P52" s="49"/>
      <c r="Q52" s="42">
        <v>152368</v>
      </c>
      <c r="R52" s="42">
        <v>157384</v>
      </c>
      <c r="S52" s="42">
        <v>19657</v>
      </c>
      <c r="T52" s="42">
        <v>14641</v>
      </c>
      <c r="U52" s="42">
        <v>5016</v>
      </c>
      <c r="V52" s="125">
        <v>103.3</v>
      </c>
    </row>
    <row r="53" spans="1:30" ht="16.5" customHeight="1">
      <c r="B53" s="372" t="s">
        <v>31</v>
      </c>
      <c r="C53" s="470"/>
      <c r="D53" s="78">
        <v>3807</v>
      </c>
      <c r="E53" s="78">
        <v>3505</v>
      </c>
      <c r="F53" s="78">
        <v>220</v>
      </c>
      <c r="G53" s="78">
        <v>2745</v>
      </c>
      <c r="H53" s="78">
        <v>434</v>
      </c>
      <c r="I53" s="78">
        <v>24</v>
      </c>
      <c r="J53" s="202">
        <v>302</v>
      </c>
      <c r="K53" s="202">
        <v>196</v>
      </c>
      <c r="L53" s="202">
        <v>94</v>
      </c>
      <c r="M53" s="202">
        <v>10</v>
      </c>
      <c r="N53" s="78"/>
      <c r="O53" s="13" t="s">
        <v>2234</v>
      </c>
      <c r="P53" s="49"/>
      <c r="Q53" s="42">
        <v>149487</v>
      </c>
      <c r="R53" s="42">
        <v>154999</v>
      </c>
      <c r="S53" s="42">
        <v>19392</v>
      </c>
      <c r="T53" s="42">
        <v>13880</v>
      </c>
      <c r="U53" s="42">
        <v>5512</v>
      </c>
      <c r="V53" s="125">
        <v>103.7</v>
      </c>
    </row>
    <row r="54" spans="1:30" ht="16.5" customHeight="1">
      <c r="B54" s="372" t="s">
        <v>32</v>
      </c>
      <c r="C54" s="470"/>
      <c r="D54" s="78">
        <v>314</v>
      </c>
      <c r="E54" s="78">
        <v>307</v>
      </c>
      <c r="F54" s="78">
        <v>70</v>
      </c>
      <c r="G54" s="78">
        <v>176</v>
      </c>
      <c r="H54" s="78">
        <v>33</v>
      </c>
      <c r="I54" s="78">
        <v>2</v>
      </c>
      <c r="J54" s="202">
        <v>7</v>
      </c>
      <c r="K54" s="202">
        <v>6</v>
      </c>
      <c r="L54" s="202">
        <v>1</v>
      </c>
      <c r="M54" s="202">
        <v>0</v>
      </c>
      <c r="N54" s="78"/>
      <c r="O54" s="13" t="s">
        <v>565</v>
      </c>
      <c r="P54" s="49"/>
      <c r="Q54" s="42">
        <v>144842</v>
      </c>
      <c r="R54" s="42">
        <v>149470</v>
      </c>
      <c r="S54" s="42">
        <v>19320</v>
      </c>
      <c r="T54" s="42">
        <v>14692</v>
      </c>
      <c r="U54" s="42">
        <v>4628</v>
      </c>
      <c r="V54" s="125">
        <v>103.2</v>
      </c>
    </row>
    <row r="55" spans="1:30" ht="16.5" customHeight="1">
      <c r="B55" s="372" t="s">
        <v>33</v>
      </c>
      <c r="C55" s="470"/>
      <c r="D55" s="78">
        <v>319</v>
      </c>
      <c r="E55" s="78">
        <v>308</v>
      </c>
      <c r="F55" s="78">
        <v>59</v>
      </c>
      <c r="G55" s="78">
        <v>187</v>
      </c>
      <c r="H55" s="78">
        <v>39</v>
      </c>
      <c r="I55" s="78">
        <v>3</v>
      </c>
      <c r="J55" s="202">
        <v>11</v>
      </c>
      <c r="K55" s="202">
        <v>6</v>
      </c>
      <c r="L55" s="202">
        <v>5</v>
      </c>
      <c r="M55" s="202">
        <v>0</v>
      </c>
      <c r="N55" s="78"/>
      <c r="O55" s="79" t="s">
        <v>4</v>
      </c>
      <c r="P55" s="162"/>
      <c r="Q55" s="69">
        <v>137540</v>
      </c>
      <c r="R55" s="69">
        <v>142779</v>
      </c>
      <c r="S55" s="69">
        <v>19094</v>
      </c>
      <c r="T55" s="69">
        <v>13855</v>
      </c>
      <c r="U55" s="69">
        <v>5239</v>
      </c>
      <c r="V55" s="151">
        <v>103.8</v>
      </c>
    </row>
    <row r="56" spans="1:30" ht="16.5" customHeight="1" thickBot="1">
      <c r="B56" s="372" t="s">
        <v>34</v>
      </c>
      <c r="C56" s="470"/>
      <c r="D56" s="78">
        <v>2295</v>
      </c>
      <c r="E56" s="78">
        <v>2114</v>
      </c>
      <c r="F56" s="78">
        <v>209</v>
      </c>
      <c r="G56" s="78">
        <v>1485</v>
      </c>
      <c r="H56" s="78">
        <v>311</v>
      </c>
      <c r="I56" s="78">
        <v>18</v>
      </c>
      <c r="J56" s="202">
        <v>181</v>
      </c>
      <c r="K56" s="202">
        <v>136</v>
      </c>
      <c r="L56" s="202">
        <v>38</v>
      </c>
      <c r="M56" s="202">
        <v>4</v>
      </c>
      <c r="N56" s="78"/>
      <c r="O56" s="173"/>
      <c r="P56" s="174"/>
      <c r="Q56" s="108"/>
      <c r="R56" s="108"/>
      <c r="S56" s="108"/>
      <c r="T56" s="108"/>
      <c r="U56" s="108"/>
      <c r="V56" s="152"/>
    </row>
    <row r="57" spans="1:30" ht="16.5" customHeight="1" thickTop="1">
      <c r="B57" s="372" t="s">
        <v>35</v>
      </c>
      <c r="C57" s="470"/>
      <c r="D57" s="78">
        <v>286</v>
      </c>
      <c r="E57" s="78">
        <v>277</v>
      </c>
      <c r="F57" s="78">
        <v>55</v>
      </c>
      <c r="G57" s="78">
        <v>171</v>
      </c>
      <c r="H57" s="78">
        <v>48</v>
      </c>
      <c r="I57" s="78">
        <v>0</v>
      </c>
      <c r="J57" s="202">
        <v>9</v>
      </c>
      <c r="K57" s="202">
        <v>6</v>
      </c>
      <c r="L57" s="202">
        <v>3</v>
      </c>
      <c r="M57" s="202">
        <v>0</v>
      </c>
      <c r="N57" s="78"/>
      <c r="O57" s="18" t="s">
        <v>513</v>
      </c>
    </row>
    <row r="58" spans="1:30" ht="16.5" customHeight="1">
      <c r="B58" s="372" t="s">
        <v>36</v>
      </c>
      <c r="C58" s="470"/>
      <c r="D58" s="78">
        <v>106</v>
      </c>
      <c r="E58" s="78">
        <v>105</v>
      </c>
      <c r="F58" s="78">
        <v>33</v>
      </c>
      <c r="G58" s="78">
        <v>62</v>
      </c>
      <c r="H58" s="78">
        <v>9</v>
      </c>
      <c r="I58" s="78">
        <v>0</v>
      </c>
      <c r="J58" s="202">
        <v>1</v>
      </c>
      <c r="K58" s="202">
        <v>1</v>
      </c>
      <c r="L58" s="202">
        <v>0</v>
      </c>
      <c r="M58" s="202">
        <v>0</v>
      </c>
      <c r="N58" s="78"/>
    </row>
    <row r="59" spans="1:30" ht="16.5" customHeight="1">
      <c r="B59" s="372" t="s">
        <v>37</v>
      </c>
      <c r="C59" s="470"/>
      <c r="D59" s="78">
        <v>597</v>
      </c>
      <c r="E59" s="78">
        <v>570</v>
      </c>
      <c r="F59" s="78">
        <v>111</v>
      </c>
      <c r="G59" s="78">
        <v>359</v>
      </c>
      <c r="H59" s="78">
        <v>81</v>
      </c>
      <c r="I59" s="78">
        <v>1</v>
      </c>
      <c r="J59" s="202">
        <v>27</v>
      </c>
      <c r="K59" s="202">
        <v>16</v>
      </c>
      <c r="L59" s="202">
        <v>8</v>
      </c>
      <c r="M59" s="202">
        <v>2</v>
      </c>
      <c r="N59" s="78"/>
    </row>
    <row r="60" spans="1:30" ht="16.5" customHeight="1">
      <c r="B60" s="372" t="s">
        <v>38</v>
      </c>
      <c r="C60" s="470"/>
      <c r="D60" s="78">
        <v>311</v>
      </c>
      <c r="E60" s="78">
        <v>303</v>
      </c>
      <c r="F60" s="78">
        <v>80</v>
      </c>
      <c r="G60" s="78">
        <v>124</v>
      </c>
      <c r="H60" s="78">
        <v>94</v>
      </c>
      <c r="I60" s="78">
        <v>5</v>
      </c>
      <c r="J60" s="202">
        <v>8</v>
      </c>
      <c r="K60" s="202">
        <v>3</v>
      </c>
      <c r="L60" s="202">
        <v>4</v>
      </c>
      <c r="M60" s="202">
        <v>1</v>
      </c>
      <c r="N60" s="78"/>
    </row>
    <row r="61" spans="1:30" ht="16.5" customHeight="1" thickBot="1">
      <c r="B61" s="412"/>
      <c r="C61" s="472"/>
      <c r="D61" s="108"/>
      <c r="E61" s="108"/>
      <c r="F61" s="108"/>
      <c r="G61" s="108"/>
      <c r="H61" s="108"/>
      <c r="I61" s="108"/>
      <c r="J61" s="108"/>
      <c r="K61" s="108"/>
      <c r="L61" s="108"/>
      <c r="M61" s="108"/>
      <c r="N61" s="42"/>
    </row>
    <row r="62" spans="1:30" ht="16.5" customHeight="1" thickTop="1">
      <c r="B62" s="18" t="s">
        <v>2343</v>
      </c>
    </row>
    <row r="63" spans="1:30" ht="16.5" customHeight="1">
      <c r="B63" s="18" t="s">
        <v>513</v>
      </c>
    </row>
    <row r="64" spans="1:30" ht="16.5" customHeight="1">
      <c r="A64" s="1" t="str">
        <f>VALUE(SUBSTITUTE(AD1,"Ｂ 人口",""))+1&amp;"　Ｂ 人口"</f>
        <v>36　Ｂ 人口</v>
      </c>
      <c r="B64" s="1"/>
      <c r="C64" s="1"/>
      <c r="AD64" s="3" t="str">
        <f>"Ｂ 人口　"&amp;VALUE(SUBSTITUTE(A64,"Ｂ 人口",""))+1</f>
        <v>Ｂ 人口　37</v>
      </c>
    </row>
    <row r="65" spans="2:30" ht="16.5" customHeight="1">
      <c r="B65" s="4" t="s">
        <v>2456</v>
      </c>
      <c r="J65" s="4" t="s">
        <v>2436</v>
      </c>
    </row>
    <row r="66" spans="2:30" ht="16.5" customHeight="1" thickBot="1">
      <c r="B66" s="4"/>
      <c r="H66" s="3" t="s">
        <v>403</v>
      </c>
      <c r="J66" s="4"/>
      <c r="K66" s="4"/>
      <c r="S66" s="3" t="s">
        <v>77</v>
      </c>
    </row>
    <row r="67" spans="2:30" ht="16.5" customHeight="1" thickTop="1">
      <c r="B67" s="367" t="s">
        <v>0</v>
      </c>
      <c r="C67" s="322"/>
      <c r="D67" s="390" t="s">
        <v>2280</v>
      </c>
      <c r="E67" s="391"/>
      <c r="F67" s="390" t="s">
        <v>533</v>
      </c>
      <c r="G67" s="391"/>
      <c r="H67" s="382" t="s">
        <v>532</v>
      </c>
      <c r="J67" s="367" t="s">
        <v>535</v>
      </c>
      <c r="K67" s="367"/>
      <c r="L67" s="322"/>
      <c r="M67" s="357" t="s">
        <v>528</v>
      </c>
      <c r="N67" s="370"/>
      <c r="O67" s="370"/>
      <c r="P67" s="355" t="s">
        <v>529</v>
      </c>
      <c r="Q67" s="356"/>
      <c r="R67" s="357"/>
      <c r="S67" s="382" t="s">
        <v>2354</v>
      </c>
    </row>
    <row r="68" spans="2:30" ht="16.5" customHeight="1">
      <c r="B68" s="368"/>
      <c r="C68" s="325"/>
      <c r="D68" s="394"/>
      <c r="E68" s="395"/>
      <c r="F68" s="394"/>
      <c r="G68" s="395"/>
      <c r="H68" s="383"/>
      <c r="J68" s="368"/>
      <c r="K68" s="368"/>
      <c r="L68" s="325"/>
      <c r="M68" s="396" t="s">
        <v>6</v>
      </c>
      <c r="N68" s="336" t="s">
        <v>407</v>
      </c>
      <c r="O68" s="336" t="s">
        <v>494</v>
      </c>
      <c r="P68" s="336" t="s">
        <v>6</v>
      </c>
      <c r="Q68" s="336" t="s">
        <v>407</v>
      </c>
      <c r="R68" s="336" t="s">
        <v>494</v>
      </c>
      <c r="S68" s="383"/>
    </row>
    <row r="69" spans="2:30" ht="16.5" customHeight="1">
      <c r="B69" s="368"/>
      <c r="C69" s="325"/>
      <c r="D69" s="342" t="s">
        <v>2249</v>
      </c>
      <c r="E69" s="342" t="s">
        <v>2355</v>
      </c>
      <c r="F69" s="342" t="s">
        <v>2269</v>
      </c>
      <c r="G69" s="342" t="s">
        <v>2355</v>
      </c>
      <c r="H69" s="383"/>
      <c r="J69" s="369"/>
      <c r="K69" s="369"/>
      <c r="L69" s="323"/>
      <c r="M69" s="323"/>
      <c r="N69" s="337"/>
      <c r="O69" s="337"/>
      <c r="P69" s="337"/>
      <c r="Q69" s="337"/>
      <c r="R69" s="337"/>
      <c r="S69" s="379"/>
    </row>
    <row r="70" spans="2:30" ht="16.5" customHeight="1">
      <c r="B70" s="369"/>
      <c r="C70" s="323"/>
      <c r="D70" s="343"/>
      <c r="E70" s="343"/>
      <c r="F70" s="343"/>
      <c r="G70" s="343"/>
      <c r="H70" s="379"/>
      <c r="L70" s="8"/>
    </row>
    <row r="71" spans="2:30" ht="16.5" customHeight="1">
      <c r="B71" s="387"/>
      <c r="C71" s="477"/>
      <c r="D71" s="253"/>
      <c r="E71" s="253"/>
      <c r="F71" s="253"/>
      <c r="G71" s="253"/>
      <c r="H71" s="253"/>
      <c r="I71" s="253"/>
      <c r="J71" s="478" t="s">
        <v>6</v>
      </c>
      <c r="K71" s="478"/>
      <c r="L71" s="479"/>
      <c r="M71" s="250">
        <v>19094</v>
      </c>
      <c r="N71" s="250">
        <v>17536</v>
      </c>
      <c r="O71" s="250">
        <v>1510</v>
      </c>
      <c r="P71" s="250">
        <v>13855</v>
      </c>
      <c r="Q71" s="250">
        <v>12036</v>
      </c>
      <c r="R71" s="250">
        <v>1657</v>
      </c>
      <c r="S71" s="250">
        <v>5239</v>
      </c>
    </row>
    <row r="72" spans="2:30" ht="16.5" customHeight="1">
      <c r="B72" s="376" t="s">
        <v>6</v>
      </c>
      <c r="C72" s="377"/>
      <c r="D72" s="253"/>
      <c r="E72" s="253"/>
      <c r="F72" s="253"/>
      <c r="G72" s="253"/>
      <c r="H72" s="253"/>
      <c r="I72" s="253"/>
      <c r="J72" s="260"/>
      <c r="K72" s="260"/>
      <c r="L72" s="261"/>
      <c r="M72" s="248"/>
      <c r="N72" s="248"/>
      <c r="O72" s="248"/>
      <c r="P72" s="248"/>
      <c r="Q72" s="248"/>
      <c r="R72" s="248"/>
      <c r="S72" s="248"/>
    </row>
    <row r="73" spans="2:30" ht="16.5" customHeight="1">
      <c r="B73" s="360" t="s">
        <v>564</v>
      </c>
      <c r="C73" s="361"/>
      <c r="D73" s="252">
        <v>105207</v>
      </c>
      <c r="E73" s="252">
        <v>34537</v>
      </c>
      <c r="F73" s="252">
        <v>98472</v>
      </c>
      <c r="G73" s="252">
        <v>27802</v>
      </c>
      <c r="H73" s="252">
        <v>6735</v>
      </c>
      <c r="I73" s="253"/>
      <c r="J73" s="478" t="s">
        <v>536</v>
      </c>
      <c r="K73" s="478"/>
      <c r="L73" s="479"/>
      <c r="M73" s="250">
        <v>17876</v>
      </c>
      <c r="N73" s="250">
        <v>16363</v>
      </c>
      <c r="O73" s="250">
        <v>1465</v>
      </c>
      <c r="P73" s="250">
        <v>13114</v>
      </c>
      <c r="Q73" s="250">
        <v>11523</v>
      </c>
      <c r="R73" s="250">
        <v>1441</v>
      </c>
      <c r="S73" s="250">
        <v>4762</v>
      </c>
    </row>
    <row r="74" spans="2:30" ht="16.5" customHeight="1">
      <c r="B74" s="360" t="s">
        <v>2233</v>
      </c>
      <c r="C74" s="361"/>
      <c r="D74" s="252">
        <v>96947</v>
      </c>
      <c r="E74" s="252">
        <v>19657</v>
      </c>
      <c r="F74" s="252">
        <v>91931</v>
      </c>
      <c r="G74" s="252">
        <v>14641</v>
      </c>
      <c r="H74" s="252">
        <v>5016</v>
      </c>
      <c r="I74" s="253"/>
      <c r="J74" s="260"/>
      <c r="K74" s="260"/>
      <c r="L74" s="261"/>
      <c r="M74" s="248"/>
      <c r="N74" s="248"/>
      <c r="O74" s="248"/>
      <c r="P74" s="248"/>
      <c r="Q74" s="248"/>
      <c r="R74" s="248"/>
      <c r="S74" s="248"/>
    </row>
    <row r="75" spans="2:30" ht="16.5" customHeight="1">
      <c r="B75" s="360" t="s">
        <v>2234</v>
      </c>
      <c r="C75" s="361"/>
      <c r="D75" s="252">
        <v>91809</v>
      </c>
      <c r="E75" s="252">
        <v>19392</v>
      </c>
      <c r="F75" s="252">
        <v>86297</v>
      </c>
      <c r="G75" s="252">
        <v>13880</v>
      </c>
      <c r="H75" s="252">
        <v>5512</v>
      </c>
      <c r="I75" s="253"/>
      <c r="J75" s="473" t="s">
        <v>537</v>
      </c>
      <c r="K75" s="473"/>
      <c r="L75" s="474"/>
      <c r="M75" s="248">
        <v>124</v>
      </c>
      <c r="N75" s="248">
        <v>117</v>
      </c>
      <c r="O75" s="248">
        <v>7</v>
      </c>
      <c r="P75" s="248">
        <v>69</v>
      </c>
      <c r="Q75" s="248">
        <v>50</v>
      </c>
      <c r="R75" s="248">
        <v>19</v>
      </c>
      <c r="S75" s="248">
        <v>55</v>
      </c>
    </row>
    <row r="76" spans="2:30" ht="16.5" customHeight="1">
      <c r="B76" s="360" t="s">
        <v>565</v>
      </c>
      <c r="C76" s="361"/>
      <c r="D76" s="252">
        <v>87199</v>
      </c>
      <c r="E76" s="252">
        <v>19320</v>
      </c>
      <c r="F76" s="252">
        <v>82571</v>
      </c>
      <c r="G76" s="252">
        <v>14817</v>
      </c>
      <c r="H76" s="252">
        <v>4503</v>
      </c>
      <c r="I76" s="253"/>
      <c r="J76" s="473" t="s">
        <v>538</v>
      </c>
      <c r="K76" s="473"/>
      <c r="L76" s="474"/>
      <c r="M76" s="248">
        <v>224</v>
      </c>
      <c r="N76" s="248">
        <v>216</v>
      </c>
      <c r="O76" s="248">
        <v>8</v>
      </c>
      <c r="P76" s="248">
        <v>157</v>
      </c>
      <c r="Q76" s="248">
        <v>123</v>
      </c>
      <c r="R76" s="248">
        <v>32</v>
      </c>
      <c r="S76" s="248">
        <v>67</v>
      </c>
    </row>
    <row r="77" spans="2:30" ht="16.5" customHeight="1">
      <c r="B77" s="475" t="s">
        <v>4</v>
      </c>
      <c r="C77" s="476"/>
      <c r="D77" s="254">
        <v>81622</v>
      </c>
      <c r="E77" s="254">
        <v>19094</v>
      </c>
      <c r="F77" s="254">
        <v>76383</v>
      </c>
      <c r="G77" s="254">
        <v>13855</v>
      </c>
      <c r="H77" s="254">
        <v>5239</v>
      </c>
      <c r="I77" s="253"/>
      <c r="J77" s="473" t="s">
        <v>539</v>
      </c>
      <c r="K77" s="473"/>
      <c r="L77" s="474"/>
      <c r="M77" s="248">
        <v>1477</v>
      </c>
      <c r="N77" s="248">
        <v>1385</v>
      </c>
      <c r="O77" s="248">
        <v>90</v>
      </c>
      <c r="P77" s="248">
        <v>1028</v>
      </c>
      <c r="Q77" s="248">
        <v>818</v>
      </c>
      <c r="R77" s="248">
        <v>205</v>
      </c>
      <c r="S77" s="248">
        <v>449</v>
      </c>
    </row>
    <row r="78" spans="2:30" ht="16.5" customHeight="1">
      <c r="B78" s="376" t="s">
        <v>534</v>
      </c>
      <c r="C78" s="377"/>
      <c r="D78" s="252"/>
      <c r="E78" s="252"/>
      <c r="F78" s="252"/>
      <c r="G78" s="252"/>
      <c r="H78" s="252"/>
      <c r="I78" s="253"/>
      <c r="J78" s="473" t="s">
        <v>540</v>
      </c>
      <c r="K78" s="473"/>
      <c r="L78" s="474"/>
      <c r="M78" s="248">
        <v>77</v>
      </c>
      <c r="N78" s="248">
        <v>75</v>
      </c>
      <c r="O78" s="248">
        <v>2</v>
      </c>
      <c r="P78" s="248">
        <v>12</v>
      </c>
      <c r="Q78" s="248">
        <v>12</v>
      </c>
      <c r="R78" s="248">
        <v>0</v>
      </c>
      <c r="S78" s="248">
        <v>65</v>
      </c>
    </row>
    <row r="79" spans="2:30" s="47" customFormat="1" ht="16.5" customHeight="1">
      <c r="B79" s="360" t="s">
        <v>564</v>
      </c>
      <c r="C79" s="361"/>
      <c r="D79" s="252">
        <v>83778</v>
      </c>
      <c r="E79" s="252">
        <v>31248</v>
      </c>
      <c r="F79" s="252">
        <v>77287</v>
      </c>
      <c r="G79" s="252">
        <v>24757</v>
      </c>
      <c r="H79" s="252">
        <v>6491</v>
      </c>
      <c r="I79" s="253"/>
      <c r="J79" s="473" t="s">
        <v>541</v>
      </c>
      <c r="K79" s="473"/>
      <c r="L79" s="474"/>
      <c r="M79" s="248">
        <v>2846</v>
      </c>
      <c r="N79" s="248">
        <v>2594</v>
      </c>
      <c r="O79" s="248">
        <v>251</v>
      </c>
      <c r="P79" s="248">
        <v>1619</v>
      </c>
      <c r="Q79" s="248">
        <v>1282</v>
      </c>
      <c r="R79" s="248">
        <v>299</v>
      </c>
      <c r="S79" s="248">
        <v>1227</v>
      </c>
      <c r="AD79" s="2"/>
    </row>
    <row r="80" spans="2:30" ht="16.5" customHeight="1">
      <c r="B80" s="360" t="s">
        <v>2233</v>
      </c>
      <c r="C80" s="361"/>
      <c r="D80" s="252">
        <v>78958</v>
      </c>
      <c r="E80" s="252">
        <v>17995</v>
      </c>
      <c r="F80" s="252">
        <v>73733</v>
      </c>
      <c r="G80" s="252">
        <v>12770</v>
      </c>
      <c r="H80" s="252">
        <v>5225</v>
      </c>
      <c r="I80" s="262"/>
      <c r="J80" s="473" t="s">
        <v>542</v>
      </c>
      <c r="K80" s="473"/>
      <c r="L80" s="474"/>
      <c r="M80" s="248">
        <v>7376</v>
      </c>
      <c r="N80" s="248">
        <v>6852</v>
      </c>
      <c r="O80" s="248">
        <v>495</v>
      </c>
      <c r="P80" s="248">
        <v>6279</v>
      </c>
      <c r="Q80" s="248">
        <v>5876</v>
      </c>
      <c r="R80" s="248">
        <v>400</v>
      </c>
      <c r="S80" s="248">
        <v>1097</v>
      </c>
      <c r="AD80" s="47"/>
    </row>
    <row r="81" spans="2:19" ht="16.5" customHeight="1">
      <c r="B81" s="360" t="s">
        <v>2234</v>
      </c>
      <c r="C81" s="361"/>
      <c r="D81" s="252">
        <v>74285</v>
      </c>
      <c r="E81" s="252">
        <v>17588</v>
      </c>
      <c r="F81" s="252">
        <v>68844</v>
      </c>
      <c r="G81" s="252">
        <v>12147</v>
      </c>
      <c r="H81" s="252">
        <v>5441</v>
      </c>
      <c r="I81" s="253"/>
      <c r="J81" s="473" t="s">
        <v>543</v>
      </c>
      <c r="K81" s="473"/>
      <c r="L81" s="474"/>
      <c r="M81" s="248">
        <v>1000</v>
      </c>
      <c r="N81" s="248">
        <v>895</v>
      </c>
      <c r="O81" s="248">
        <v>104</v>
      </c>
      <c r="P81" s="248">
        <v>833</v>
      </c>
      <c r="Q81" s="248">
        <v>734</v>
      </c>
      <c r="R81" s="248">
        <v>84</v>
      </c>
      <c r="S81" s="248">
        <v>167</v>
      </c>
    </row>
    <row r="82" spans="2:19" ht="16.5" customHeight="1">
      <c r="B82" s="360" t="s">
        <v>565</v>
      </c>
      <c r="C82" s="361"/>
      <c r="D82" s="252">
        <v>71271</v>
      </c>
      <c r="E82" s="252">
        <v>17685</v>
      </c>
      <c r="F82" s="252">
        <v>66303</v>
      </c>
      <c r="G82" s="252">
        <v>12833</v>
      </c>
      <c r="H82" s="252">
        <v>4852</v>
      </c>
      <c r="I82" s="253"/>
      <c r="J82" s="473" t="s">
        <v>544</v>
      </c>
      <c r="K82" s="473"/>
      <c r="L82" s="474"/>
      <c r="M82" s="248">
        <v>3341</v>
      </c>
      <c r="N82" s="248">
        <v>2989</v>
      </c>
      <c r="O82" s="248">
        <v>340</v>
      </c>
      <c r="P82" s="248">
        <v>2338</v>
      </c>
      <c r="Q82" s="248">
        <v>1977</v>
      </c>
      <c r="R82" s="248">
        <v>280</v>
      </c>
      <c r="S82" s="248">
        <v>1003</v>
      </c>
    </row>
    <row r="83" spans="2:19" ht="16.5" customHeight="1">
      <c r="B83" s="475" t="s">
        <v>4</v>
      </c>
      <c r="C83" s="476"/>
      <c r="D83" s="254">
        <v>67593</v>
      </c>
      <c r="E83" s="254">
        <v>17536</v>
      </c>
      <c r="F83" s="254">
        <v>62093</v>
      </c>
      <c r="G83" s="254">
        <v>12036</v>
      </c>
      <c r="H83" s="254">
        <v>5500</v>
      </c>
      <c r="I83" s="253"/>
      <c r="J83" s="473" t="s">
        <v>545</v>
      </c>
      <c r="K83" s="473"/>
      <c r="L83" s="474"/>
      <c r="M83" s="248">
        <v>18</v>
      </c>
      <c r="N83" s="248">
        <v>16</v>
      </c>
      <c r="O83" s="248">
        <v>2</v>
      </c>
      <c r="P83" s="248">
        <v>15</v>
      </c>
      <c r="Q83" s="248">
        <v>13</v>
      </c>
      <c r="R83" s="248">
        <v>2</v>
      </c>
      <c r="S83" s="248">
        <v>3</v>
      </c>
    </row>
    <row r="84" spans="2:19" ht="16.5" customHeight="1">
      <c r="B84" s="376" t="s">
        <v>494</v>
      </c>
      <c r="C84" s="377"/>
      <c r="D84" s="252"/>
      <c r="E84" s="252"/>
      <c r="F84" s="252"/>
      <c r="G84" s="252"/>
      <c r="H84" s="252"/>
      <c r="I84" s="253"/>
      <c r="J84" s="473" t="s">
        <v>546</v>
      </c>
      <c r="K84" s="473"/>
      <c r="L84" s="474"/>
      <c r="M84" s="248">
        <v>504</v>
      </c>
      <c r="N84" s="248">
        <v>444</v>
      </c>
      <c r="O84" s="248">
        <v>59</v>
      </c>
      <c r="P84" s="248">
        <v>337</v>
      </c>
      <c r="Q84" s="248">
        <v>312</v>
      </c>
      <c r="R84" s="248">
        <v>25</v>
      </c>
      <c r="S84" s="248">
        <v>167</v>
      </c>
    </row>
    <row r="85" spans="2:19" ht="16.5" customHeight="1">
      <c r="B85" s="360" t="s">
        <v>564</v>
      </c>
      <c r="C85" s="361"/>
      <c r="D85" s="252">
        <v>21429</v>
      </c>
      <c r="E85" s="252">
        <v>3289</v>
      </c>
      <c r="F85" s="252">
        <v>21185</v>
      </c>
      <c r="G85" s="252">
        <v>3045</v>
      </c>
      <c r="H85" s="252">
        <v>244</v>
      </c>
      <c r="I85" s="253"/>
      <c r="J85" s="473" t="s">
        <v>547</v>
      </c>
      <c r="K85" s="473"/>
      <c r="L85" s="474"/>
      <c r="M85" s="248">
        <v>27</v>
      </c>
      <c r="N85" s="248">
        <v>24</v>
      </c>
      <c r="O85" s="248">
        <v>3</v>
      </c>
      <c r="P85" s="248">
        <v>12</v>
      </c>
      <c r="Q85" s="248">
        <v>12</v>
      </c>
      <c r="R85" s="248">
        <v>0</v>
      </c>
      <c r="S85" s="248">
        <v>15</v>
      </c>
    </row>
    <row r="86" spans="2:19" ht="16.5" customHeight="1">
      <c r="B86" s="360" t="s">
        <v>2233</v>
      </c>
      <c r="C86" s="361"/>
      <c r="D86" s="252">
        <v>17989</v>
      </c>
      <c r="E86" s="252">
        <v>1662</v>
      </c>
      <c r="F86" s="252">
        <v>18198</v>
      </c>
      <c r="G86" s="252">
        <v>1871</v>
      </c>
      <c r="H86" s="252">
        <v>-209</v>
      </c>
      <c r="I86" s="253"/>
      <c r="J86" s="473" t="s">
        <v>548</v>
      </c>
      <c r="K86" s="473"/>
      <c r="L86" s="474"/>
      <c r="M86" s="248">
        <v>78</v>
      </c>
      <c r="N86" s="248">
        <v>72</v>
      </c>
      <c r="O86" s="248">
        <v>6</v>
      </c>
      <c r="P86" s="248">
        <v>32</v>
      </c>
      <c r="Q86" s="248">
        <v>23</v>
      </c>
      <c r="R86" s="248">
        <v>9</v>
      </c>
      <c r="S86" s="248">
        <v>46</v>
      </c>
    </row>
    <row r="87" spans="2:19" ht="16.5" customHeight="1">
      <c r="B87" s="360" t="s">
        <v>2234</v>
      </c>
      <c r="C87" s="361"/>
      <c r="D87" s="252">
        <v>17524</v>
      </c>
      <c r="E87" s="252">
        <v>1804</v>
      </c>
      <c r="F87" s="252">
        <v>17453</v>
      </c>
      <c r="G87" s="252">
        <v>1733</v>
      </c>
      <c r="H87" s="252">
        <v>71</v>
      </c>
      <c r="I87" s="253"/>
      <c r="J87" s="260"/>
      <c r="K87" s="260"/>
      <c r="L87" s="263"/>
      <c r="M87" s="248"/>
      <c r="N87" s="248"/>
      <c r="O87" s="248"/>
      <c r="P87" s="248"/>
      <c r="Q87" s="248"/>
      <c r="R87" s="248"/>
      <c r="S87" s="248"/>
    </row>
    <row r="88" spans="2:19" ht="16.5" customHeight="1">
      <c r="B88" s="360" t="s">
        <v>565</v>
      </c>
      <c r="C88" s="361"/>
      <c r="D88" s="252">
        <v>15928</v>
      </c>
      <c r="E88" s="252">
        <v>1635</v>
      </c>
      <c r="F88" s="252">
        <v>16268</v>
      </c>
      <c r="G88" s="252">
        <v>1984</v>
      </c>
      <c r="H88" s="252">
        <v>-349</v>
      </c>
      <c r="I88" s="253"/>
      <c r="J88" s="473" t="s">
        <v>550</v>
      </c>
      <c r="K88" s="473"/>
      <c r="L88" s="474"/>
      <c r="M88" s="248">
        <v>64</v>
      </c>
      <c r="N88" s="248">
        <v>45</v>
      </c>
      <c r="O88" s="248">
        <v>18</v>
      </c>
      <c r="P88" s="248">
        <v>45</v>
      </c>
      <c r="Q88" s="248">
        <v>21</v>
      </c>
      <c r="R88" s="248">
        <v>24</v>
      </c>
      <c r="S88" s="248">
        <v>19</v>
      </c>
    </row>
    <row r="89" spans="2:19" ht="16.5" customHeight="1">
      <c r="B89" s="475" t="s">
        <v>4</v>
      </c>
      <c r="C89" s="476"/>
      <c r="D89" s="254">
        <v>14029</v>
      </c>
      <c r="E89" s="254">
        <v>1558</v>
      </c>
      <c r="F89" s="254">
        <v>14290</v>
      </c>
      <c r="G89" s="254">
        <v>1819</v>
      </c>
      <c r="H89" s="254">
        <v>-261</v>
      </c>
      <c r="I89" s="253"/>
      <c r="J89" s="473" t="s">
        <v>551</v>
      </c>
      <c r="K89" s="473"/>
      <c r="L89" s="474"/>
      <c r="M89" s="248">
        <v>14</v>
      </c>
      <c r="N89" s="248">
        <v>10</v>
      </c>
      <c r="O89" s="248">
        <v>4</v>
      </c>
      <c r="P89" s="248">
        <v>11</v>
      </c>
      <c r="Q89" s="248">
        <v>10</v>
      </c>
      <c r="R89" s="248">
        <v>1</v>
      </c>
      <c r="S89" s="248">
        <v>3</v>
      </c>
    </row>
    <row r="90" spans="2:19" ht="16.5" customHeight="1" thickBot="1">
      <c r="B90" s="480"/>
      <c r="C90" s="481"/>
      <c r="D90" s="264"/>
      <c r="E90" s="264"/>
      <c r="F90" s="264"/>
      <c r="G90" s="264"/>
      <c r="H90" s="264"/>
      <c r="I90" s="253"/>
      <c r="J90" s="473" t="s">
        <v>552</v>
      </c>
      <c r="K90" s="473"/>
      <c r="L90" s="474"/>
      <c r="M90" s="248">
        <v>12</v>
      </c>
      <c r="N90" s="248">
        <v>10</v>
      </c>
      <c r="O90" s="248">
        <v>2</v>
      </c>
      <c r="P90" s="248">
        <v>9</v>
      </c>
      <c r="Q90" s="248">
        <v>9</v>
      </c>
      <c r="R90" s="248">
        <v>0</v>
      </c>
      <c r="S90" s="248">
        <v>3</v>
      </c>
    </row>
    <row r="91" spans="2:19" ht="16.5" customHeight="1" thickTop="1">
      <c r="B91" s="18" t="s">
        <v>2281</v>
      </c>
      <c r="D91" s="253"/>
      <c r="E91" s="253"/>
      <c r="F91" s="253"/>
      <c r="G91" s="253"/>
      <c r="H91" s="253"/>
      <c r="I91" s="253"/>
      <c r="J91" s="473" t="s">
        <v>553</v>
      </c>
      <c r="K91" s="473"/>
      <c r="L91" s="474"/>
      <c r="M91" s="248">
        <v>467</v>
      </c>
      <c r="N91" s="248">
        <v>415</v>
      </c>
      <c r="O91" s="248">
        <v>51</v>
      </c>
      <c r="P91" s="248">
        <v>218</v>
      </c>
      <c r="Q91" s="248">
        <v>153</v>
      </c>
      <c r="R91" s="248">
        <v>59</v>
      </c>
      <c r="S91" s="248">
        <v>249</v>
      </c>
    </row>
    <row r="92" spans="2:19" ht="16.5" customHeight="1">
      <c r="B92" s="18" t="s">
        <v>2385</v>
      </c>
      <c r="D92" s="253"/>
      <c r="E92" s="253"/>
      <c r="F92" s="253"/>
      <c r="G92" s="253"/>
      <c r="H92" s="253"/>
      <c r="I92" s="253"/>
      <c r="J92" s="473" t="s">
        <v>2341</v>
      </c>
      <c r="K92" s="473"/>
      <c r="L92" s="474"/>
      <c r="M92" s="248">
        <v>224</v>
      </c>
      <c r="N92" s="248">
        <v>201</v>
      </c>
      <c r="O92" s="248">
        <v>23</v>
      </c>
      <c r="P92" s="248">
        <v>99</v>
      </c>
      <c r="Q92" s="248">
        <v>97</v>
      </c>
      <c r="R92" s="248">
        <v>2</v>
      </c>
      <c r="S92" s="248">
        <v>125</v>
      </c>
    </row>
    <row r="93" spans="2:19" ht="16.5" customHeight="1">
      <c r="B93" s="18" t="s">
        <v>513</v>
      </c>
      <c r="D93" s="253"/>
      <c r="E93" s="253"/>
      <c r="F93" s="253"/>
      <c r="G93" s="253"/>
      <c r="H93" s="253"/>
      <c r="I93" s="253"/>
      <c r="J93" s="473" t="s">
        <v>554</v>
      </c>
      <c r="K93" s="473"/>
      <c r="L93" s="474"/>
      <c r="M93" s="248">
        <v>3</v>
      </c>
      <c r="N93" s="248">
        <v>3</v>
      </c>
      <c r="O93" s="248">
        <v>0</v>
      </c>
      <c r="P93" s="248">
        <v>1</v>
      </c>
      <c r="Q93" s="248">
        <v>1</v>
      </c>
      <c r="R93" s="248">
        <v>0</v>
      </c>
      <c r="S93" s="248">
        <v>2</v>
      </c>
    </row>
    <row r="94" spans="2:19" ht="16.5" customHeight="1">
      <c r="D94" s="253"/>
      <c r="E94" s="253"/>
      <c r="F94" s="253"/>
      <c r="G94" s="253"/>
      <c r="H94" s="253"/>
      <c r="I94" s="253"/>
      <c r="J94" s="260"/>
      <c r="K94" s="260"/>
      <c r="L94" s="263"/>
      <c r="M94" s="248"/>
      <c r="N94" s="248"/>
      <c r="O94" s="248"/>
      <c r="P94" s="248"/>
      <c r="Q94" s="248"/>
      <c r="R94" s="248"/>
      <c r="S94" s="248"/>
    </row>
    <row r="95" spans="2:19" ht="16.5" customHeight="1">
      <c r="D95" s="253"/>
      <c r="E95" s="253"/>
      <c r="F95" s="253"/>
      <c r="G95" s="253"/>
      <c r="H95" s="253"/>
      <c r="I95" s="253"/>
      <c r="J95" s="473" t="s">
        <v>555</v>
      </c>
      <c r="K95" s="473"/>
      <c r="L95" s="474"/>
      <c r="M95" s="248">
        <v>48</v>
      </c>
      <c r="N95" s="248">
        <v>0</v>
      </c>
      <c r="O95" s="248">
        <v>48</v>
      </c>
      <c r="P95" s="248">
        <v>150</v>
      </c>
      <c r="Q95" s="248">
        <v>0</v>
      </c>
      <c r="R95" s="248">
        <v>150</v>
      </c>
      <c r="S95" s="265">
        <v>-102</v>
      </c>
    </row>
    <row r="96" spans="2:19" ht="16.5" customHeight="1">
      <c r="D96" s="253"/>
      <c r="E96" s="253"/>
      <c r="F96" s="253"/>
      <c r="G96" s="253"/>
      <c r="H96" s="253"/>
      <c r="I96" s="253"/>
      <c r="J96" s="260"/>
      <c r="K96" s="260"/>
      <c r="L96" s="263"/>
      <c r="M96" s="248"/>
      <c r="N96" s="248"/>
      <c r="O96" s="248"/>
      <c r="P96" s="248"/>
      <c r="Q96" s="248"/>
      <c r="R96" s="248"/>
      <c r="S96" s="248"/>
    </row>
    <row r="97" spans="1:19" ht="16.5" customHeight="1">
      <c r="A97" s="1"/>
      <c r="D97" s="253"/>
      <c r="E97" s="253"/>
      <c r="F97" s="253"/>
      <c r="G97" s="253"/>
      <c r="H97" s="253"/>
      <c r="I97" s="253"/>
      <c r="J97" s="478" t="s">
        <v>556</v>
      </c>
      <c r="K97" s="478"/>
      <c r="L97" s="479"/>
      <c r="M97" s="250">
        <v>1218</v>
      </c>
      <c r="N97" s="250">
        <v>1173</v>
      </c>
      <c r="O97" s="250">
        <v>45</v>
      </c>
      <c r="P97" s="250">
        <v>741</v>
      </c>
      <c r="Q97" s="250">
        <v>513</v>
      </c>
      <c r="R97" s="250">
        <v>216</v>
      </c>
      <c r="S97" s="250">
        <v>477</v>
      </c>
    </row>
    <row r="98" spans="1:19" ht="16.5" customHeight="1">
      <c r="D98" s="253"/>
      <c r="E98" s="253"/>
      <c r="F98" s="253"/>
      <c r="G98" s="253"/>
      <c r="H98" s="253"/>
      <c r="I98" s="253"/>
      <c r="J98" s="260"/>
      <c r="K98" s="260"/>
      <c r="L98" s="261"/>
      <c r="M98" s="248"/>
      <c r="N98" s="248"/>
      <c r="O98" s="248"/>
      <c r="P98" s="248"/>
      <c r="Q98" s="248"/>
      <c r="R98" s="248"/>
      <c r="S98" s="248"/>
    </row>
    <row r="99" spans="1:19" ht="16.5" customHeight="1">
      <c r="D99" s="253"/>
      <c r="E99" s="253"/>
      <c r="F99" s="253"/>
      <c r="G99" s="253"/>
      <c r="H99" s="253"/>
      <c r="I99" s="253"/>
      <c r="J99" s="473" t="s">
        <v>557</v>
      </c>
      <c r="K99" s="473"/>
      <c r="L99" s="474"/>
      <c r="M99" s="248">
        <v>31</v>
      </c>
      <c r="N99" s="248">
        <v>30</v>
      </c>
      <c r="O99" s="248">
        <v>1</v>
      </c>
      <c r="P99" s="248">
        <v>21</v>
      </c>
      <c r="Q99" s="248">
        <v>18</v>
      </c>
      <c r="R99" s="248">
        <v>3</v>
      </c>
      <c r="S99" s="248">
        <v>10</v>
      </c>
    </row>
    <row r="100" spans="1:19" ht="16.5" customHeight="1">
      <c r="D100" s="253"/>
      <c r="E100" s="253"/>
      <c r="F100" s="253"/>
      <c r="G100" s="253"/>
      <c r="H100" s="253"/>
      <c r="I100" s="253"/>
      <c r="J100" s="473" t="s">
        <v>558</v>
      </c>
      <c r="K100" s="473"/>
      <c r="L100" s="474"/>
      <c r="M100" s="248">
        <v>40</v>
      </c>
      <c r="N100" s="248">
        <v>39</v>
      </c>
      <c r="O100" s="248">
        <v>1</v>
      </c>
      <c r="P100" s="248">
        <v>16</v>
      </c>
      <c r="Q100" s="248">
        <v>7</v>
      </c>
      <c r="R100" s="248">
        <v>8</v>
      </c>
      <c r="S100" s="248">
        <v>24</v>
      </c>
    </row>
    <row r="101" spans="1:19" ht="16.5" customHeight="1">
      <c r="D101" s="253"/>
      <c r="E101" s="253"/>
      <c r="F101" s="253"/>
      <c r="G101" s="253"/>
      <c r="H101" s="253"/>
      <c r="I101" s="253"/>
      <c r="J101" s="473" t="s">
        <v>559</v>
      </c>
      <c r="K101" s="473"/>
      <c r="L101" s="474"/>
      <c r="M101" s="248">
        <v>487</v>
      </c>
      <c r="N101" s="248">
        <v>472</v>
      </c>
      <c r="O101" s="248">
        <v>15</v>
      </c>
      <c r="P101" s="248">
        <v>452</v>
      </c>
      <c r="Q101" s="248">
        <v>333</v>
      </c>
      <c r="R101" s="248">
        <v>109</v>
      </c>
      <c r="S101" s="248">
        <v>35</v>
      </c>
    </row>
    <row r="102" spans="1:19" ht="16.5" customHeight="1">
      <c r="D102" s="253"/>
      <c r="E102" s="253"/>
      <c r="F102" s="253"/>
      <c r="G102" s="253"/>
      <c r="H102" s="253"/>
      <c r="I102" s="253"/>
      <c r="J102" s="473" t="s">
        <v>560</v>
      </c>
      <c r="K102" s="473"/>
      <c r="L102" s="474"/>
      <c r="M102" s="248">
        <v>24</v>
      </c>
      <c r="N102" s="248">
        <v>21</v>
      </c>
      <c r="O102" s="248">
        <v>3</v>
      </c>
      <c r="P102" s="248">
        <v>14</v>
      </c>
      <c r="Q102" s="248">
        <v>11</v>
      </c>
      <c r="R102" s="248">
        <v>3</v>
      </c>
      <c r="S102" s="248">
        <v>10</v>
      </c>
    </row>
    <row r="103" spans="1:19" ht="16.5" customHeight="1">
      <c r="D103" s="253"/>
      <c r="E103" s="253"/>
      <c r="F103" s="253"/>
      <c r="G103" s="253"/>
      <c r="H103" s="253"/>
      <c r="I103" s="253"/>
      <c r="J103" s="473" t="s">
        <v>561</v>
      </c>
      <c r="K103" s="473"/>
      <c r="L103" s="474"/>
      <c r="M103" s="248">
        <v>218</v>
      </c>
      <c r="N103" s="248">
        <v>207</v>
      </c>
      <c r="O103" s="248">
        <v>11</v>
      </c>
      <c r="P103" s="248">
        <v>113</v>
      </c>
      <c r="Q103" s="248">
        <v>61</v>
      </c>
      <c r="R103" s="248">
        <v>51</v>
      </c>
      <c r="S103" s="248">
        <v>105</v>
      </c>
    </row>
    <row r="104" spans="1:19" ht="16.5" customHeight="1">
      <c r="D104" s="253"/>
      <c r="E104" s="253"/>
      <c r="F104" s="253"/>
      <c r="G104" s="253"/>
      <c r="H104" s="253"/>
      <c r="I104" s="253"/>
      <c r="J104" s="473" t="s">
        <v>562</v>
      </c>
      <c r="K104" s="473"/>
      <c r="L104" s="474"/>
      <c r="M104" s="248">
        <v>42</v>
      </c>
      <c r="N104" s="248">
        <v>42</v>
      </c>
      <c r="O104" s="248">
        <v>0</v>
      </c>
      <c r="P104" s="248">
        <v>4</v>
      </c>
      <c r="Q104" s="248">
        <v>4</v>
      </c>
      <c r="R104" s="248">
        <v>0</v>
      </c>
      <c r="S104" s="248">
        <v>38</v>
      </c>
    </row>
    <row r="105" spans="1:19" ht="16.5" customHeight="1">
      <c r="D105" s="253"/>
      <c r="E105" s="253"/>
      <c r="F105" s="253"/>
      <c r="G105" s="253"/>
      <c r="H105" s="253"/>
      <c r="I105" s="253"/>
      <c r="J105" s="473" t="s">
        <v>563</v>
      </c>
      <c r="K105" s="473"/>
      <c r="L105" s="474"/>
      <c r="M105" s="248">
        <v>376</v>
      </c>
      <c r="N105" s="248">
        <v>362</v>
      </c>
      <c r="O105" s="248">
        <v>14</v>
      </c>
      <c r="P105" s="248">
        <v>121</v>
      </c>
      <c r="Q105" s="248">
        <v>79</v>
      </c>
      <c r="R105" s="248">
        <v>42</v>
      </c>
      <c r="S105" s="248">
        <v>255</v>
      </c>
    </row>
    <row r="106" spans="1:19" ht="16.5" customHeight="1">
      <c r="D106" s="253"/>
      <c r="E106" s="253"/>
      <c r="F106" s="253"/>
      <c r="G106" s="253"/>
      <c r="H106" s="253"/>
      <c r="I106" s="253"/>
      <c r="J106" s="260"/>
      <c r="K106" s="260"/>
      <c r="L106" s="263"/>
      <c r="M106" s="248"/>
      <c r="N106" s="248"/>
      <c r="O106" s="248"/>
      <c r="P106" s="248"/>
      <c r="Q106" s="248"/>
      <c r="R106" s="248"/>
      <c r="S106" s="248"/>
    </row>
    <row r="107" spans="1:19" ht="16.5" customHeight="1">
      <c r="D107" s="253"/>
      <c r="E107" s="253"/>
      <c r="F107" s="253"/>
      <c r="G107" s="253"/>
      <c r="H107" s="253"/>
      <c r="I107" s="253"/>
      <c r="J107" s="473" t="s">
        <v>218</v>
      </c>
      <c r="K107" s="473"/>
      <c r="L107" s="474"/>
      <c r="M107" s="248">
        <v>0</v>
      </c>
      <c r="N107" s="248">
        <v>0</v>
      </c>
      <c r="O107" s="248">
        <v>0</v>
      </c>
      <c r="P107" s="248">
        <v>12</v>
      </c>
      <c r="Q107" s="248">
        <v>0</v>
      </c>
      <c r="R107" s="248">
        <v>12</v>
      </c>
      <c r="S107" s="265">
        <v>-12</v>
      </c>
    </row>
    <row r="108" spans="1:19" ht="16.5" customHeight="1" thickBot="1">
      <c r="J108" s="171"/>
      <c r="K108" s="171"/>
      <c r="L108" s="172"/>
      <c r="M108" s="107"/>
      <c r="N108" s="107"/>
      <c r="O108" s="107"/>
      <c r="P108" s="107"/>
      <c r="Q108" s="107"/>
      <c r="R108" s="107"/>
      <c r="S108" s="107"/>
    </row>
    <row r="109" spans="1:19" ht="16.5" customHeight="1" thickTop="1">
      <c r="J109" s="117" t="s">
        <v>513</v>
      </c>
      <c r="K109" s="117"/>
      <c r="L109" s="117"/>
      <c r="M109" s="86"/>
    </row>
  </sheetData>
  <mergeCells count="160">
    <mergeCell ref="O48:P49"/>
    <mergeCell ref="J107:L107"/>
    <mergeCell ref="J100:L100"/>
    <mergeCell ref="J101:L101"/>
    <mergeCell ref="J102:L102"/>
    <mergeCell ref="J103:L103"/>
    <mergeCell ref="J104:L104"/>
    <mergeCell ref="J105:L105"/>
    <mergeCell ref="J91:L91"/>
    <mergeCell ref="J92:L92"/>
    <mergeCell ref="J93:L93"/>
    <mergeCell ref="J95:L95"/>
    <mergeCell ref="J97:L97"/>
    <mergeCell ref="J99:L99"/>
    <mergeCell ref="B87:C87"/>
    <mergeCell ref="B88:C88"/>
    <mergeCell ref="J88:L88"/>
    <mergeCell ref="B89:C89"/>
    <mergeCell ref="J89:L89"/>
    <mergeCell ref="B90:C90"/>
    <mergeCell ref="J90:L90"/>
    <mergeCell ref="B84:C84"/>
    <mergeCell ref="J84:L84"/>
    <mergeCell ref="B85:C85"/>
    <mergeCell ref="J85:L85"/>
    <mergeCell ref="B86:C86"/>
    <mergeCell ref="J86:L86"/>
    <mergeCell ref="B81:C81"/>
    <mergeCell ref="J81:L81"/>
    <mergeCell ref="B82:C82"/>
    <mergeCell ref="J82:L82"/>
    <mergeCell ref="B83:C83"/>
    <mergeCell ref="J83:L83"/>
    <mergeCell ref="B78:C78"/>
    <mergeCell ref="J78:L78"/>
    <mergeCell ref="B79:C79"/>
    <mergeCell ref="J79:L79"/>
    <mergeCell ref="B80:C80"/>
    <mergeCell ref="J80:L80"/>
    <mergeCell ref="B75:C75"/>
    <mergeCell ref="J75:L75"/>
    <mergeCell ref="B76:C76"/>
    <mergeCell ref="J76:L76"/>
    <mergeCell ref="B77:C77"/>
    <mergeCell ref="J77:L77"/>
    <mergeCell ref="B71:C71"/>
    <mergeCell ref="J71:L71"/>
    <mergeCell ref="B72:C72"/>
    <mergeCell ref="B73:C73"/>
    <mergeCell ref="J73:L73"/>
    <mergeCell ref="B74:C74"/>
    <mergeCell ref="S67:S69"/>
    <mergeCell ref="M68:M69"/>
    <mergeCell ref="N68:N69"/>
    <mergeCell ref="O68:O69"/>
    <mergeCell ref="P68:P69"/>
    <mergeCell ref="Q68:Q69"/>
    <mergeCell ref="R68:R69"/>
    <mergeCell ref="B67:C70"/>
    <mergeCell ref="D67:E68"/>
    <mergeCell ref="F67:G68"/>
    <mergeCell ref="H67:H70"/>
    <mergeCell ref="J67:L69"/>
    <mergeCell ref="M67:O67"/>
    <mergeCell ref="D69:D70"/>
    <mergeCell ref="E69:E70"/>
    <mergeCell ref="F69:F70"/>
    <mergeCell ref="G69:G70"/>
    <mergeCell ref="P67:R67"/>
    <mergeCell ref="B56:C56"/>
    <mergeCell ref="B57:C57"/>
    <mergeCell ref="B58:C58"/>
    <mergeCell ref="B59:C59"/>
    <mergeCell ref="B60:C60"/>
    <mergeCell ref="B61:C61"/>
    <mergeCell ref="B50:C50"/>
    <mergeCell ref="B51:C51"/>
    <mergeCell ref="B52:C52"/>
    <mergeCell ref="B53:C53"/>
    <mergeCell ref="B54:C54"/>
    <mergeCell ref="B55:C55"/>
    <mergeCell ref="B39:C39"/>
    <mergeCell ref="B40:C40"/>
    <mergeCell ref="D35:D38"/>
    <mergeCell ref="E35:I35"/>
    <mergeCell ref="J35:M35"/>
    <mergeCell ref="B47:C47"/>
    <mergeCell ref="B48:C48"/>
    <mergeCell ref="Q48:Q49"/>
    <mergeCell ref="R48:R49"/>
    <mergeCell ref="Q35:T35"/>
    <mergeCell ref="S48:U48"/>
    <mergeCell ref="B49:C49"/>
    <mergeCell ref="B41:C41"/>
    <mergeCell ref="B42:C42"/>
    <mergeCell ref="B43:C43"/>
    <mergeCell ref="B44:C44"/>
    <mergeCell ref="B45:C45"/>
    <mergeCell ref="B46:C46"/>
    <mergeCell ref="U35:W35"/>
    <mergeCell ref="E36:E38"/>
    <mergeCell ref="F36:F38"/>
    <mergeCell ref="G36:G38"/>
    <mergeCell ref="H36:H38"/>
    <mergeCell ref="I36:I38"/>
    <mergeCell ref="B24:C24"/>
    <mergeCell ref="B25:C25"/>
    <mergeCell ref="B26:C26"/>
    <mergeCell ref="B27:C27"/>
    <mergeCell ref="B28:C28"/>
    <mergeCell ref="B35:C38"/>
    <mergeCell ref="J36:J38"/>
    <mergeCell ref="K36:K38"/>
    <mergeCell ref="L36:L38"/>
    <mergeCell ref="B19:C19"/>
    <mergeCell ref="B20:C20"/>
    <mergeCell ref="B21:C21"/>
    <mergeCell ref="B22:C22"/>
    <mergeCell ref="B23:C23"/>
    <mergeCell ref="B12:C12"/>
    <mergeCell ref="B13:C13"/>
    <mergeCell ref="B14:C14"/>
    <mergeCell ref="B15:C15"/>
    <mergeCell ref="B16:C16"/>
    <mergeCell ref="B17:C17"/>
    <mergeCell ref="B4:C5"/>
    <mergeCell ref="D4:K4"/>
    <mergeCell ref="L4:N4"/>
    <mergeCell ref="V4:X4"/>
    <mergeCell ref="D5:D9"/>
    <mergeCell ref="E5:E9"/>
    <mergeCell ref="F5:F9"/>
    <mergeCell ref="B18:C18"/>
    <mergeCell ref="G5:G9"/>
    <mergeCell ref="H5:J5"/>
    <mergeCell ref="K5:K9"/>
    <mergeCell ref="X6:X9"/>
    <mergeCell ref="I7:I9"/>
    <mergeCell ref="J7:J9"/>
    <mergeCell ref="S7:S9"/>
    <mergeCell ref="T7:T9"/>
    <mergeCell ref="B11:C11"/>
    <mergeCell ref="V5:V9"/>
    <mergeCell ref="W5:X5"/>
    <mergeCell ref="B6:C9"/>
    <mergeCell ref="H6:H9"/>
    <mergeCell ref="L6:L9"/>
    <mergeCell ref="M6:M9"/>
    <mergeCell ref="N6:N9"/>
    <mergeCell ref="O35:P36"/>
    <mergeCell ref="R6:R9"/>
    <mergeCell ref="S6:T6"/>
    <mergeCell ref="W6:W9"/>
    <mergeCell ref="L5:N5"/>
    <mergeCell ref="O5:O9"/>
    <mergeCell ref="P5:P9"/>
    <mergeCell ref="Q5:Q9"/>
    <mergeCell ref="R5:T5"/>
    <mergeCell ref="U5:U9"/>
    <mergeCell ref="M36:M38"/>
  </mergeCells>
  <phoneticPr fontId="1"/>
  <pageMargins left="0" right="0" top="0" bottom="0.39370078740157483" header="0" footer="0.19685039370078741"/>
  <pageSetup paperSize="9" scale="74" fitToHeight="0" pageOrder="overThenDown" orientation="portrait" r:id="rId1"/>
  <rowBreaks count="1" manualBreakCount="1">
    <brk id="63" max="30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11</vt:i4>
      </vt:variant>
      <vt:variant>
        <vt:lpstr>名前付き一覧</vt:lpstr>
      </vt:variant>
      <vt:variant>
        <vt:i4>11</vt:i4>
      </vt:variant>
    </vt:vector>
  </HeadingPairs>
  <TitlesOfParts>
    <vt:vector size="22" baseType="lpstr">
      <vt:lpstr>6・7</vt:lpstr>
      <vt:lpstr>8・9</vt:lpstr>
      <vt:lpstr>10～33</vt:lpstr>
      <vt:lpstr>34</vt:lpstr>
      <vt:lpstr>35</vt:lpstr>
      <vt:lpstr>36</vt:lpstr>
      <vt:lpstr>37～40</vt:lpstr>
      <vt:lpstr>41</vt:lpstr>
      <vt:lpstr>42～47</vt:lpstr>
      <vt:lpstr>48</vt:lpstr>
      <vt:lpstr>49・50</vt:lpstr>
      <vt:lpstr>'10～33'!Print_Area</vt:lpstr>
      <vt:lpstr>'34'!Print_Area</vt:lpstr>
      <vt:lpstr>'35'!Print_Area</vt:lpstr>
      <vt:lpstr>'36'!Print_Area</vt:lpstr>
      <vt:lpstr>'37～40'!Print_Area</vt:lpstr>
      <vt:lpstr>'41'!Print_Area</vt:lpstr>
      <vt:lpstr>'42～47'!Print_Area</vt:lpstr>
      <vt:lpstr>'48'!Print_Area</vt:lpstr>
      <vt:lpstr>'49・50'!Print_Area</vt:lpstr>
      <vt:lpstr>'6・7'!Print_Area</vt:lpstr>
      <vt:lpstr>'8・9'!Print_Area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PC200121</dc:creator>
  <cp:lastModifiedBy>神杉　円香</cp:lastModifiedBy>
  <cp:lastPrinted>2026-03-27T15:09:54Z</cp:lastPrinted>
  <dcterms:created xsi:type="dcterms:W3CDTF">2015-06-05T18:19:34Z</dcterms:created>
  <dcterms:modified xsi:type="dcterms:W3CDTF">2026-03-27T15:10:31Z</dcterms:modified>
</cp:coreProperties>
</file>