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統計担当\統計書\令和06年版\02_統計書作成\"/>
    </mc:Choice>
  </mc:AlternateContent>
  <xr:revisionPtr revIDLastSave="0" documentId="13_ncr:1_{A4A9AC79-BCF3-4961-B87B-003D39071F4B}" xr6:coauthVersionLast="47" xr6:coauthVersionMax="47" xr10:uidLastSave="{00000000-0000-0000-0000-000000000000}"/>
  <bookViews>
    <workbookView xWindow="-19310" yWindow="960" windowWidth="19420" windowHeight="10300" tabRatio="659" activeTab="4" xr2:uid="{00000000-000D-0000-FFFF-FFFF00000000}"/>
  </bookViews>
  <sheets>
    <sheet name="134~147" sheetId="5" r:id="rId1"/>
    <sheet name="148~150" sheetId="9" r:id="rId2"/>
    <sheet name="151~162" sheetId="11" r:id="rId3"/>
    <sheet name="163,164" sheetId="10" r:id="rId4"/>
    <sheet name="165" sheetId="8" r:id="rId5"/>
  </sheets>
  <definedNames>
    <definedName name="_xlnm.Print_Area" localSheetId="4">'165'!$A$1:$J$69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4" i="11" l="1"/>
  <c r="L114" i="11" s="1"/>
  <c r="D114" i="11"/>
  <c r="C114" i="11" s="1"/>
  <c r="M36" i="5" l="1"/>
  <c r="W36" i="5"/>
  <c r="W34" i="5"/>
  <c r="W35" i="5"/>
  <c r="W33" i="5"/>
  <c r="M34" i="5"/>
  <c r="M35" i="5"/>
  <c r="M33" i="5"/>
  <c r="C34" i="5"/>
  <c r="C35" i="5"/>
  <c r="C36" i="5"/>
  <c r="C33" i="5"/>
  <c r="A1" i="9"/>
  <c r="W32" i="5" l="1"/>
  <c r="M32" i="5"/>
  <c r="C32" i="5"/>
  <c r="AG1" i="5"/>
  <c r="A85" i="5" s="1"/>
  <c r="AG85" i="5" s="1"/>
  <c r="A151" i="5" s="1"/>
  <c r="AG151" i="5" s="1"/>
  <c r="V1" i="9" s="1"/>
  <c r="A63" i="9" s="1"/>
  <c r="V63" i="9" s="1"/>
  <c r="A1" i="11" s="1"/>
  <c r="AG1" i="11" s="1"/>
  <c r="A67" i="11" s="1"/>
  <c r="AG67" i="11" s="1"/>
  <c r="A1" i="10" s="1"/>
  <c r="AB1" i="10" s="1"/>
  <c r="A1" i="8" s="1"/>
  <c r="J1" i="8" s="1"/>
</calcChain>
</file>

<file path=xl/sharedStrings.xml><?xml version="1.0" encoding="utf-8"?>
<sst xmlns="http://schemas.openxmlformats.org/spreadsheetml/2006/main" count="1568" uniqueCount="564">
  <si>
    <t>国立</t>
    <rPh sb="0" eb="2">
      <t>コクリツ</t>
    </rPh>
    <phoneticPr fontId="1"/>
  </si>
  <si>
    <t>県立</t>
    <rPh sb="0" eb="2">
      <t>ケンリツ</t>
    </rPh>
    <phoneticPr fontId="1"/>
  </si>
  <si>
    <t>私立</t>
    <rPh sb="0" eb="2">
      <t>シリツ</t>
    </rPh>
    <phoneticPr fontId="1"/>
  </si>
  <si>
    <t>市立</t>
    <rPh sb="0" eb="2">
      <t>シリツ</t>
    </rPh>
    <phoneticPr fontId="1"/>
  </si>
  <si>
    <t>学校数</t>
    <rPh sb="0" eb="2">
      <t>ガッコウ</t>
    </rPh>
    <rPh sb="2" eb="3">
      <t>スウ</t>
    </rPh>
    <phoneticPr fontId="1"/>
  </si>
  <si>
    <t>在学者数</t>
    <rPh sb="0" eb="2">
      <t>ザイガク</t>
    </rPh>
    <rPh sb="2" eb="3">
      <t>シャ</t>
    </rPh>
    <rPh sb="3" eb="4">
      <t>スウ</t>
    </rPh>
    <phoneticPr fontId="1"/>
  </si>
  <si>
    <t>令和元年</t>
    <rPh sb="0" eb="2">
      <t>レイワ</t>
    </rPh>
    <rPh sb="2" eb="3">
      <t>ガン</t>
    </rPh>
    <rPh sb="3" eb="4">
      <t>ネン</t>
    </rPh>
    <phoneticPr fontId="1"/>
  </si>
  <si>
    <t>令和２年</t>
    <rPh sb="0" eb="2">
      <t>レイワ</t>
    </rPh>
    <rPh sb="3" eb="4">
      <t>ネン</t>
    </rPh>
    <phoneticPr fontId="1"/>
  </si>
  <si>
    <t>総数</t>
    <rPh sb="0" eb="2">
      <t>ソウスウ</t>
    </rPh>
    <phoneticPr fontId="1"/>
  </si>
  <si>
    <t>教員数</t>
    <rPh sb="0" eb="2">
      <t>キョウイン</t>
    </rPh>
    <rPh sb="2" eb="3">
      <t>スウ</t>
    </rPh>
    <phoneticPr fontId="1"/>
  </si>
  <si>
    <t>男</t>
    <rPh sb="0" eb="1">
      <t>オトコ</t>
    </rPh>
    <phoneticPr fontId="1"/>
  </si>
  <si>
    <t>女</t>
    <rPh sb="0" eb="1">
      <t>オンナ</t>
    </rPh>
    <phoneticPr fontId="1"/>
  </si>
  <si>
    <t>学級数</t>
    <rPh sb="0" eb="2">
      <t>ガッキュウ</t>
    </rPh>
    <rPh sb="2" eb="3">
      <t>スウ</t>
    </rPh>
    <phoneticPr fontId="1"/>
  </si>
  <si>
    <t>本校</t>
    <rPh sb="0" eb="2">
      <t>ホンコウ</t>
    </rPh>
    <phoneticPr fontId="1"/>
  </si>
  <si>
    <t>分校</t>
    <rPh sb="0" eb="2">
      <t>ブンコウ</t>
    </rPh>
    <phoneticPr fontId="1"/>
  </si>
  <si>
    <t>園数</t>
    <rPh sb="0" eb="1">
      <t>エン</t>
    </rPh>
    <rPh sb="1" eb="2">
      <t>スウ</t>
    </rPh>
    <phoneticPr fontId="1"/>
  </si>
  <si>
    <t>卒業者数</t>
    <rPh sb="0" eb="3">
      <t>ソツギョウシャ</t>
    </rPh>
    <rPh sb="3" eb="4">
      <t>スウ</t>
    </rPh>
    <phoneticPr fontId="1"/>
  </si>
  <si>
    <t>専修学校（高等課程）進学者</t>
    <rPh sb="0" eb="2">
      <t>センシュウ</t>
    </rPh>
    <rPh sb="2" eb="4">
      <t>ガッコウ</t>
    </rPh>
    <rPh sb="5" eb="7">
      <t>コウトウ</t>
    </rPh>
    <rPh sb="7" eb="9">
      <t>カテイ</t>
    </rPh>
    <rPh sb="10" eb="13">
      <t>シンガクシャ</t>
    </rPh>
    <phoneticPr fontId="1"/>
  </si>
  <si>
    <t>上記以外の者</t>
    <rPh sb="0" eb="2">
      <t>ジョウキ</t>
    </rPh>
    <rPh sb="2" eb="4">
      <t>イガイ</t>
    </rPh>
    <rPh sb="5" eb="6">
      <t>モノ</t>
    </rPh>
    <phoneticPr fontId="1"/>
  </si>
  <si>
    <t>死亡・不詳の者</t>
    <rPh sb="0" eb="2">
      <t>シボウ</t>
    </rPh>
    <rPh sb="3" eb="5">
      <t>フショウ</t>
    </rPh>
    <rPh sb="6" eb="7">
      <t>モノ</t>
    </rPh>
    <phoneticPr fontId="1"/>
  </si>
  <si>
    <t>（再掲）高等学校等進学者のうち他県への進学者</t>
    <rPh sb="1" eb="3">
      <t>サイケイ</t>
    </rPh>
    <rPh sb="4" eb="6">
      <t>コウトウ</t>
    </rPh>
    <rPh sb="6" eb="8">
      <t>ガッコウ</t>
    </rPh>
    <rPh sb="8" eb="9">
      <t>トウ</t>
    </rPh>
    <rPh sb="9" eb="12">
      <t>シンガクシャ</t>
    </rPh>
    <rPh sb="15" eb="17">
      <t>タケン</t>
    </rPh>
    <rPh sb="19" eb="22">
      <t>シンガクシャ</t>
    </rPh>
    <phoneticPr fontId="1"/>
  </si>
  <si>
    <t>（再掲）進学者のうち就職している者</t>
    <rPh sb="1" eb="3">
      <t>サイケイ</t>
    </rPh>
    <rPh sb="4" eb="7">
      <t>シンガクシャ</t>
    </rPh>
    <rPh sb="10" eb="12">
      <t>シュウショク</t>
    </rPh>
    <rPh sb="16" eb="17">
      <t>モノ</t>
    </rPh>
    <phoneticPr fontId="1"/>
  </si>
  <si>
    <t>一時的な仕事についた者</t>
    <rPh sb="0" eb="3">
      <t>イチジテキ</t>
    </rPh>
    <rPh sb="4" eb="6">
      <t>シゴト</t>
    </rPh>
    <rPh sb="10" eb="11">
      <t>モノ</t>
    </rPh>
    <phoneticPr fontId="1"/>
  </si>
  <si>
    <t>（再掲）大学等進学者のうち通信教育部を除く進学者</t>
    <rPh sb="1" eb="3">
      <t>サイケイ</t>
    </rPh>
    <rPh sb="4" eb="6">
      <t>ダイガク</t>
    </rPh>
    <rPh sb="6" eb="7">
      <t>トウ</t>
    </rPh>
    <rPh sb="7" eb="10">
      <t>シンガクシャ</t>
    </rPh>
    <rPh sb="13" eb="15">
      <t>ツウシン</t>
    </rPh>
    <rPh sb="15" eb="17">
      <t>キョウイク</t>
    </rPh>
    <rPh sb="17" eb="18">
      <t>ブ</t>
    </rPh>
    <rPh sb="19" eb="20">
      <t>ノゾ</t>
    </rPh>
    <rPh sb="21" eb="24">
      <t>シンガクシャ</t>
    </rPh>
    <phoneticPr fontId="1"/>
  </si>
  <si>
    <t>区分</t>
    <rPh sb="0" eb="2">
      <t>クブン</t>
    </rPh>
    <phoneticPr fontId="1"/>
  </si>
  <si>
    <t>計</t>
    <rPh sb="0" eb="1">
      <t>ケイ</t>
    </rPh>
    <phoneticPr fontId="1"/>
  </si>
  <si>
    <t>大学
短大</t>
    <rPh sb="0" eb="2">
      <t>ダイガク</t>
    </rPh>
    <rPh sb="3" eb="5">
      <t>タンダイ</t>
    </rPh>
    <phoneticPr fontId="1"/>
  </si>
  <si>
    <t>高等
専門
学校</t>
    <rPh sb="0" eb="2">
      <t>コウトウ</t>
    </rPh>
    <rPh sb="3" eb="5">
      <t>センモン</t>
    </rPh>
    <rPh sb="6" eb="8">
      <t>ガッコウ</t>
    </rPh>
    <phoneticPr fontId="1"/>
  </si>
  <si>
    <t>高等
学校</t>
    <rPh sb="0" eb="2">
      <t>コウトウ</t>
    </rPh>
    <rPh sb="3" eb="5">
      <t>ガッコウ</t>
    </rPh>
    <phoneticPr fontId="1"/>
  </si>
  <si>
    <t>中
学
校</t>
    <rPh sb="0" eb="1">
      <t>チュウ</t>
    </rPh>
    <rPh sb="2" eb="3">
      <t>マナブ</t>
    </rPh>
    <rPh sb="4" eb="5">
      <t>コウ</t>
    </rPh>
    <phoneticPr fontId="1"/>
  </si>
  <si>
    <t>小
学
校</t>
    <rPh sb="0" eb="1">
      <t>ショウ</t>
    </rPh>
    <rPh sb="2" eb="3">
      <t>マナブ</t>
    </rPh>
    <rPh sb="4" eb="5">
      <t>コウ</t>
    </rPh>
    <phoneticPr fontId="1"/>
  </si>
  <si>
    <t>幼
稚
園</t>
    <rPh sb="0" eb="1">
      <t>ヨウ</t>
    </rPh>
    <rPh sb="2" eb="3">
      <t>チ</t>
    </rPh>
    <rPh sb="4" eb="5">
      <t>エン</t>
    </rPh>
    <phoneticPr fontId="1"/>
  </si>
  <si>
    <t>特別
支援
学校</t>
    <rPh sb="0" eb="2">
      <t>トクベツ</t>
    </rPh>
    <rPh sb="3" eb="5">
      <t>シエン</t>
    </rPh>
    <rPh sb="6" eb="8">
      <t>ガッコウ</t>
    </rPh>
    <phoneticPr fontId="1"/>
  </si>
  <si>
    <t>各種
学校</t>
    <rPh sb="0" eb="2">
      <t>カクシュ</t>
    </rPh>
    <rPh sb="3" eb="5">
      <t>ガッコウ</t>
    </rPh>
    <phoneticPr fontId="1"/>
  </si>
  <si>
    <t>専修
学校</t>
    <rPh sb="0" eb="2">
      <t>センシュウ</t>
    </rPh>
    <rPh sb="3" eb="5">
      <t>ガッコウ</t>
    </rPh>
    <phoneticPr fontId="1"/>
  </si>
  <si>
    <t>在学（園）者数</t>
    <rPh sb="0" eb="2">
      <t>ザイガク</t>
    </rPh>
    <rPh sb="3" eb="4">
      <t>エン</t>
    </rPh>
    <rPh sb="5" eb="6">
      <t>シャ</t>
    </rPh>
    <rPh sb="6" eb="7">
      <t>スウ</t>
    </rPh>
    <phoneticPr fontId="1"/>
  </si>
  <si>
    <t>教員数（兼務者を含む。）</t>
    <rPh sb="0" eb="2">
      <t>キョウイン</t>
    </rPh>
    <rPh sb="2" eb="3">
      <t>スウ</t>
    </rPh>
    <rPh sb="4" eb="6">
      <t>ケンム</t>
    </rPh>
    <rPh sb="6" eb="7">
      <t>シャ</t>
    </rPh>
    <rPh sb="8" eb="9">
      <t>フク</t>
    </rPh>
    <phoneticPr fontId="1"/>
  </si>
  <si>
    <t>本務</t>
    <rPh sb="0" eb="2">
      <t>ホンム</t>
    </rPh>
    <phoneticPr fontId="1"/>
  </si>
  <si>
    <t>兼務</t>
    <rPh sb="0" eb="2">
      <t>ケンム</t>
    </rPh>
    <phoneticPr fontId="1"/>
  </si>
  <si>
    <t>３歳</t>
    <rPh sb="1" eb="2">
      <t>サイ</t>
    </rPh>
    <phoneticPr fontId="1"/>
  </si>
  <si>
    <t>４歳</t>
    <rPh sb="1" eb="2">
      <t>サイ</t>
    </rPh>
    <phoneticPr fontId="1"/>
  </si>
  <si>
    <t>５歳</t>
    <rPh sb="1" eb="2">
      <t>サイ</t>
    </rPh>
    <phoneticPr fontId="1"/>
  </si>
  <si>
    <t>園児数</t>
    <rPh sb="0" eb="2">
      <t>エンジ</t>
    </rPh>
    <rPh sb="2" eb="3">
      <t>スウ</t>
    </rPh>
    <phoneticPr fontId="1"/>
  </si>
  <si>
    <t>資料：文部科学省「学校基本調査」</t>
    <rPh sb="0" eb="2">
      <t>シリョウ</t>
    </rPh>
    <rPh sb="3" eb="5">
      <t>モンブ</t>
    </rPh>
    <rPh sb="5" eb="8">
      <t>カガクショウ</t>
    </rPh>
    <rPh sb="9" eb="11">
      <t>ガッコウ</t>
    </rPh>
    <rPh sb="11" eb="13">
      <t>キホン</t>
    </rPh>
    <rPh sb="13" eb="15">
      <t>チョウサ</t>
    </rPh>
    <phoneticPr fontId="1"/>
  </si>
  <si>
    <t>児童数</t>
    <rPh sb="0" eb="2">
      <t>ジドウ</t>
    </rPh>
    <rPh sb="2" eb="3">
      <t>スウ</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</si>
  <si>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</si>
  <si>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</si>
  <si>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</si>
  <si>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</si>
  <si>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</si>
  <si>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</si>
  <si>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単式
学級</t>
    <rPh sb="0" eb="2">
      <t>タンシキ</t>
    </rPh>
    <rPh sb="3" eb="5">
      <t>ガッキュウ</t>
    </rPh>
    <phoneticPr fontId="1"/>
  </si>
  <si>
    <t>複式
学級</t>
    <rPh sb="0" eb="2">
      <t>フクシキ</t>
    </rPh>
    <rPh sb="3" eb="5">
      <t>ガッキュウ</t>
    </rPh>
    <phoneticPr fontId="1"/>
  </si>
  <si>
    <t>特別
支援
学級</t>
    <rPh sb="0" eb="2">
      <t>トクベツ</t>
    </rPh>
    <rPh sb="3" eb="5">
      <t>シエン</t>
    </rPh>
    <rPh sb="6" eb="8">
      <t>ガッキュウ</t>
    </rPh>
    <phoneticPr fontId="1"/>
  </si>
  <si>
    <t>資料：文部科学省「学校基本調査」</t>
    <rPh sb="0" eb="2">
      <t>シリョウ</t>
    </rPh>
    <rPh sb="3" eb="8">
      <t>モンブカガクショウ</t>
    </rPh>
    <rPh sb="9" eb="15">
      <t>ガッコウキホンチョウサ</t>
    </rPh>
    <phoneticPr fontId="1"/>
  </si>
  <si>
    <t>生徒数</t>
    <rPh sb="0" eb="3">
      <t>セイトスウ</t>
    </rPh>
    <phoneticPr fontId="1"/>
  </si>
  <si>
    <t>資料：徳山工業高等専門学校</t>
    <rPh sb="0" eb="2">
      <t>シリョウ</t>
    </rPh>
    <rPh sb="3" eb="13">
      <t>トクヤマコウギョウコウトウセンモンガッコウ</t>
    </rPh>
    <phoneticPr fontId="1"/>
  </si>
  <si>
    <t>学生数</t>
    <rPh sb="0" eb="3">
      <t>ガクセイスウ</t>
    </rPh>
    <phoneticPr fontId="1"/>
  </si>
  <si>
    <t>専攻科</t>
    <rPh sb="0" eb="3">
      <t>センコウカ</t>
    </rPh>
    <phoneticPr fontId="1"/>
  </si>
  <si>
    <t>（各年5月1日）</t>
    <rPh sb="1" eb="3">
      <t>カクネン</t>
    </rPh>
    <rPh sb="4" eb="5">
      <t>ガツ</t>
    </rPh>
    <rPh sb="6" eb="7">
      <t>ニチ</t>
    </rPh>
    <phoneticPr fontId="1"/>
  </si>
  <si>
    <t>幼稚部</t>
    <rPh sb="0" eb="3">
      <t>ヨウチブ</t>
    </rPh>
    <phoneticPr fontId="1"/>
  </si>
  <si>
    <t>小学部</t>
    <rPh sb="0" eb="2">
      <t>ショウガク</t>
    </rPh>
    <rPh sb="2" eb="3">
      <t>ブ</t>
    </rPh>
    <phoneticPr fontId="1"/>
  </si>
  <si>
    <t>中学部</t>
    <rPh sb="0" eb="2">
      <t>チュウガク</t>
    </rPh>
    <rPh sb="2" eb="3">
      <t>ブ</t>
    </rPh>
    <phoneticPr fontId="1"/>
  </si>
  <si>
    <t>高等部</t>
    <rPh sb="0" eb="3">
      <t>コウトウブ</t>
    </rPh>
    <phoneticPr fontId="1"/>
  </si>
  <si>
    <t>高等学校等進学者</t>
    <rPh sb="0" eb="2">
      <t>コウトウ</t>
    </rPh>
    <rPh sb="2" eb="4">
      <t>ガッコウ</t>
    </rPh>
    <rPh sb="4" eb="5">
      <t>トウ</t>
    </rPh>
    <rPh sb="5" eb="8">
      <t>シンガクシャ</t>
    </rPh>
    <phoneticPr fontId="1"/>
  </si>
  <si>
    <t>（再掲）高等学校等進学者のうち通信制を除く進学者</t>
    <rPh sb="1" eb="3">
      <t>サイケイ</t>
    </rPh>
    <rPh sb="4" eb="6">
      <t>コウトウ</t>
    </rPh>
    <rPh sb="6" eb="8">
      <t>ガッコウ</t>
    </rPh>
    <rPh sb="8" eb="9">
      <t>トウ</t>
    </rPh>
    <rPh sb="9" eb="12">
      <t>シンガクシャ</t>
    </rPh>
    <rPh sb="15" eb="18">
      <t>ツウシンセイ</t>
    </rPh>
    <rPh sb="19" eb="20">
      <t>ノゾ</t>
    </rPh>
    <rPh sb="21" eb="23">
      <t>シンガク</t>
    </rPh>
    <rPh sb="23" eb="24">
      <t>シャ</t>
    </rPh>
    <phoneticPr fontId="1"/>
  </si>
  <si>
    <t>大学等進学者</t>
    <rPh sb="0" eb="2">
      <t>ダイガク</t>
    </rPh>
    <rPh sb="2" eb="3">
      <t>トウ</t>
    </rPh>
    <rPh sb="3" eb="6">
      <t>シンガクシャ</t>
    </rPh>
    <phoneticPr fontId="1"/>
  </si>
  <si>
    <t>専修学校（専門課程）進学者</t>
    <rPh sb="0" eb="2">
      <t>センシュウ</t>
    </rPh>
    <rPh sb="2" eb="4">
      <t>ガッコウ</t>
    </rPh>
    <rPh sb="5" eb="7">
      <t>センモン</t>
    </rPh>
    <rPh sb="7" eb="9">
      <t>カテイ</t>
    </rPh>
    <rPh sb="10" eb="13">
      <t>シンガクシャ</t>
    </rPh>
    <phoneticPr fontId="1"/>
  </si>
  <si>
    <t>就職者（正規の職員等）</t>
    <rPh sb="0" eb="2">
      <t>シュウショク</t>
    </rPh>
    <rPh sb="2" eb="3">
      <t>シャ</t>
    </rPh>
    <rPh sb="4" eb="6">
      <t>セイキ</t>
    </rPh>
    <rPh sb="7" eb="9">
      <t>ショクイン</t>
    </rPh>
    <rPh sb="9" eb="10">
      <t>トウ</t>
    </rPh>
    <phoneticPr fontId="1"/>
  </si>
  <si>
    <t>就職者（正規の職員等でない者）</t>
    <rPh sb="0" eb="2">
      <t>シュウショク</t>
    </rPh>
    <rPh sb="2" eb="3">
      <t>シャ</t>
    </rPh>
    <rPh sb="13" eb="14">
      <t>モノ</t>
    </rPh>
    <phoneticPr fontId="1"/>
  </si>
  <si>
    <t>年齢</t>
    <rPh sb="0" eb="2">
      <t>ネンレイ</t>
    </rPh>
    <phoneticPr fontId="1"/>
  </si>
  <si>
    <t>全国</t>
    <rPh sb="0" eb="2">
      <t>ゼンコク</t>
    </rPh>
    <phoneticPr fontId="1"/>
  </si>
  <si>
    <t>本市</t>
    <rPh sb="0" eb="2">
      <t>ホンシ</t>
    </rPh>
    <phoneticPr fontId="1"/>
  </si>
  <si>
    <t>６歳</t>
    <rPh sb="1" eb="2">
      <t>サイ</t>
    </rPh>
    <phoneticPr fontId="1"/>
  </si>
  <si>
    <t>７歳</t>
    <rPh sb="1" eb="2">
      <t>サイ</t>
    </rPh>
    <phoneticPr fontId="1"/>
  </si>
  <si>
    <t>８歳</t>
    <rPh sb="1" eb="2">
      <t>サイ</t>
    </rPh>
    <phoneticPr fontId="1"/>
  </si>
  <si>
    <t>９歳</t>
    <rPh sb="1" eb="2">
      <t>サイ</t>
    </rPh>
    <phoneticPr fontId="1"/>
  </si>
  <si>
    <t>１０歳</t>
    <rPh sb="2" eb="3">
      <t>サイ</t>
    </rPh>
    <phoneticPr fontId="1"/>
  </si>
  <si>
    <t>１１歳</t>
    <rPh sb="2" eb="3">
      <t>サイ</t>
    </rPh>
    <phoneticPr fontId="1"/>
  </si>
  <si>
    <t>１２歳</t>
    <rPh sb="2" eb="3">
      <t>サイ</t>
    </rPh>
    <phoneticPr fontId="1"/>
  </si>
  <si>
    <t>１３歳</t>
    <rPh sb="2" eb="3">
      <t>サイ</t>
    </rPh>
    <phoneticPr fontId="1"/>
  </si>
  <si>
    <t>１４歳</t>
    <rPh sb="2" eb="3">
      <t>サイ</t>
    </rPh>
    <phoneticPr fontId="1"/>
  </si>
  <si>
    <t>性別</t>
    <rPh sb="0" eb="2">
      <t>セイベツ</t>
    </rPh>
    <phoneticPr fontId="1"/>
  </si>
  <si>
    <t>資料：文部科学省「学校保健統計調査」、市学校教育課</t>
    <rPh sb="0" eb="2">
      <t>シリョウ</t>
    </rPh>
    <rPh sb="3" eb="5">
      <t>モンブ</t>
    </rPh>
    <rPh sb="5" eb="8">
      <t>カガクショウ</t>
    </rPh>
    <rPh sb="9" eb="11">
      <t>ガッコウ</t>
    </rPh>
    <rPh sb="11" eb="13">
      <t>ホケン</t>
    </rPh>
    <rPh sb="13" eb="15">
      <t>トウケイ</t>
    </rPh>
    <rPh sb="15" eb="17">
      <t>チョウサ</t>
    </rPh>
    <rPh sb="19" eb="20">
      <t>シ</t>
    </rPh>
    <rPh sb="20" eb="22">
      <t>ガッコウ</t>
    </rPh>
    <rPh sb="22" eb="24">
      <t>キョウイク</t>
    </rPh>
    <rPh sb="24" eb="25">
      <t>カ</t>
    </rPh>
    <phoneticPr fontId="1"/>
  </si>
  <si>
    <t>図書館</t>
    <rPh sb="0" eb="3">
      <t>トショカン</t>
    </rPh>
    <phoneticPr fontId="1"/>
  </si>
  <si>
    <t>年度</t>
    <rPh sb="0" eb="2">
      <t>ネンド</t>
    </rPh>
    <phoneticPr fontId="1"/>
  </si>
  <si>
    <t>個人貸出利用者延べ数</t>
    <rPh sb="0" eb="2">
      <t>コジン</t>
    </rPh>
    <rPh sb="2" eb="4">
      <t>カシダシ</t>
    </rPh>
    <rPh sb="4" eb="7">
      <t>リヨウシャ</t>
    </rPh>
    <rPh sb="7" eb="8">
      <t>ノ</t>
    </rPh>
    <rPh sb="9" eb="10">
      <t>スウ</t>
    </rPh>
    <phoneticPr fontId="1"/>
  </si>
  <si>
    <t>一般</t>
    <rPh sb="0" eb="2">
      <t>イッパン</t>
    </rPh>
    <phoneticPr fontId="1"/>
  </si>
  <si>
    <t>中学生</t>
    <rPh sb="0" eb="3">
      <t>チュウガクセイ</t>
    </rPh>
    <phoneticPr fontId="1"/>
  </si>
  <si>
    <t>開館
日数</t>
    <rPh sb="0" eb="2">
      <t>カイカン</t>
    </rPh>
    <rPh sb="3" eb="5">
      <t>ニッスウ</t>
    </rPh>
    <phoneticPr fontId="1"/>
  </si>
  <si>
    <t>大学生
高校生</t>
    <rPh sb="0" eb="2">
      <t>ダイガク</t>
    </rPh>
    <rPh sb="2" eb="3">
      <t>セイ</t>
    </rPh>
    <rPh sb="4" eb="7">
      <t>コウコウセイ</t>
    </rPh>
    <phoneticPr fontId="1"/>
  </si>
  <si>
    <t>小学生
幼児</t>
    <rPh sb="0" eb="3">
      <t>ショウガクセイ</t>
    </rPh>
    <rPh sb="4" eb="6">
      <t>ヨウジ</t>
    </rPh>
    <phoneticPr fontId="1"/>
  </si>
  <si>
    <t>個人
登録者</t>
    <rPh sb="0" eb="2">
      <t>コジン</t>
    </rPh>
    <rPh sb="3" eb="5">
      <t>トウロク</t>
    </rPh>
    <rPh sb="5" eb="6">
      <t>シャ</t>
    </rPh>
    <phoneticPr fontId="1"/>
  </si>
  <si>
    <t>中央図書館</t>
    <rPh sb="0" eb="2">
      <t>チュウオウ</t>
    </rPh>
    <rPh sb="2" eb="5">
      <t>トショカン</t>
    </rPh>
    <phoneticPr fontId="1"/>
  </si>
  <si>
    <t>新南陽図書館</t>
    <rPh sb="0" eb="3">
      <t>シンナンヨウ</t>
    </rPh>
    <rPh sb="3" eb="6">
      <t>トショカン</t>
    </rPh>
    <phoneticPr fontId="1"/>
  </si>
  <si>
    <t>福川図書館</t>
    <rPh sb="0" eb="2">
      <t>フクガワ</t>
    </rPh>
    <rPh sb="2" eb="5">
      <t>トショカン</t>
    </rPh>
    <phoneticPr fontId="1"/>
  </si>
  <si>
    <t>熊毛図書館</t>
    <rPh sb="0" eb="2">
      <t>クマゲ</t>
    </rPh>
    <rPh sb="2" eb="5">
      <t>トショカン</t>
    </rPh>
    <phoneticPr fontId="1"/>
  </si>
  <si>
    <t>鹿野図書館</t>
    <rPh sb="0" eb="2">
      <t>カノ</t>
    </rPh>
    <rPh sb="2" eb="5">
      <t>トショカン</t>
    </rPh>
    <phoneticPr fontId="1"/>
  </si>
  <si>
    <t>注）個人登録者のみ自動車図書館を含む。</t>
    <rPh sb="0" eb="1">
      <t>チュウ</t>
    </rPh>
    <rPh sb="2" eb="4">
      <t>コジン</t>
    </rPh>
    <rPh sb="4" eb="6">
      <t>トウロク</t>
    </rPh>
    <rPh sb="6" eb="7">
      <t>シャ</t>
    </rPh>
    <rPh sb="9" eb="12">
      <t>ジドウシャ</t>
    </rPh>
    <rPh sb="12" eb="15">
      <t>トショカン</t>
    </rPh>
    <rPh sb="16" eb="17">
      <t>フク</t>
    </rPh>
    <phoneticPr fontId="1"/>
  </si>
  <si>
    <t>資料：市中央図書館</t>
    <rPh sb="0" eb="2">
      <t>シリョウ</t>
    </rPh>
    <rPh sb="3" eb="4">
      <t>シ</t>
    </rPh>
    <rPh sb="4" eb="6">
      <t>チュウオウ</t>
    </rPh>
    <rPh sb="6" eb="9">
      <t>トショカン</t>
    </rPh>
    <phoneticPr fontId="1"/>
  </si>
  <si>
    <t>総記</t>
    <rPh sb="0" eb="2">
      <t>ソウキ</t>
    </rPh>
    <phoneticPr fontId="1"/>
  </si>
  <si>
    <t>技術</t>
    <rPh sb="0" eb="2">
      <t>ギジュツ</t>
    </rPh>
    <phoneticPr fontId="1"/>
  </si>
  <si>
    <t>産業</t>
    <rPh sb="0" eb="2">
      <t>サンギョウ</t>
    </rPh>
    <phoneticPr fontId="1"/>
  </si>
  <si>
    <t>芸術</t>
    <rPh sb="0" eb="2">
      <t>ゲイジュツ</t>
    </rPh>
    <phoneticPr fontId="1"/>
  </si>
  <si>
    <t>言語</t>
    <rPh sb="0" eb="2">
      <t>ゲンゴ</t>
    </rPh>
    <phoneticPr fontId="1"/>
  </si>
  <si>
    <t>文学</t>
    <rPh sb="0" eb="2">
      <t>ブンガク</t>
    </rPh>
    <phoneticPr fontId="1"/>
  </si>
  <si>
    <t>洋書</t>
    <rPh sb="0" eb="2">
      <t>ヨウショ</t>
    </rPh>
    <phoneticPr fontId="1"/>
  </si>
  <si>
    <t>一般貸出資料数</t>
    <rPh sb="0" eb="2">
      <t>イッパン</t>
    </rPh>
    <rPh sb="2" eb="4">
      <t>カシダシ</t>
    </rPh>
    <rPh sb="4" eb="6">
      <t>シリョウ</t>
    </rPh>
    <rPh sb="6" eb="7">
      <t>スウ</t>
    </rPh>
    <phoneticPr fontId="1"/>
  </si>
  <si>
    <t>雑誌</t>
    <rPh sb="0" eb="2">
      <t>ザッシ</t>
    </rPh>
    <phoneticPr fontId="1"/>
  </si>
  <si>
    <t>貸出資料数</t>
    <rPh sb="0" eb="2">
      <t>カシダシ</t>
    </rPh>
    <rPh sb="2" eb="4">
      <t>シリョウ</t>
    </rPh>
    <rPh sb="4" eb="5">
      <t>スウ</t>
    </rPh>
    <phoneticPr fontId="1"/>
  </si>
  <si>
    <t>巡回数</t>
    <rPh sb="0" eb="2">
      <t>ジュンカイ</t>
    </rPh>
    <rPh sb="2" eb="3">
      <t>スウ</t>
    </rPh>
    <phoneticPr fontId="1"/>
  </si>
  <si>
    <t>児童</t>
    <rPh sb="0" eb="2">
      <t>ジドウ</t>
    </rPh>
    <phoneticPr fontId="1"/>
  </si>
  <si>
    <t>利用者別使用件数</t>
    <rPh sb="0" eb="3">
      <t>リヨウシャ</t>
    </rPh>
    <rPh sb="3" eb="4">
      <t>ベツ</t>
    </rPh>
    <rPh sb="4" eb="6">
      <t>シヨウ</t>
    </rPh>
    <rPh sb="6" eb="8">
      <t>ケンスウ</t>
    </rPh>
    <phoneticPr fontId="1"/>
  </si>
  <si>
    <t>大ホール</t>
    <rPh sb="0" eb="1">
      <t>ダイ</t>
    </rPh>
    <phoneticPr fontId="1"/>
  </si>
  <si>
    <t>官庁・学校</t>
    <rPh sb="0" eb="2">
      <t>カンチョウ</t>
    </rPh>
    <rPh sb="3" eb="5">
      <t>ガッコウ</t>
    </rPh>
    <phoneticPr fontId="1"/>
  </si>
  <si>
    <t>各種団体</t>
    <rPh sb="0" eb="2">
      <t>カクシュ</t>
    </rPh>
    <rPh sb="2" eb="4">
      <t>ダンタイ</t>
    </rPh>
    <phoneticPr fontId="1"/>
  </si>
  <si>
    <t>会社</t>
    <rPh sb="0" eb="2">
      <t>カイシャ</t>
    </rPh>
    <phoneticPr fontId="1"/>
  </si>
  <si>
    <t>芸能プロ</t>
    <rPh sb="0" eb="2">
      <t>ゲイノウ</t>
    </rPh>
    <phoneticPr fontId="1"/>
  </si>
  <si>
    <t>その他</t>
    <rPh sb="2" eb="3">
      <t>タ</t>
    </rPh>
    <phoneticPr fontId="1"/>
  </si>
  <si>
    <t>練習室</t>
    <rPh sb="0" eb="3">
      <t>レンシュウシツ</t>
    </rPh>
    <phoneticPr fontId="1"/>
  </si>
  <si>
    <t>和室</t>
    <rPh sb="0" eb="2">
      <t>ワシツ</t>
    </rPh>
    <phoneticPr fontId="1"/>
  </si>
  <si>
    <t>映画</t>
    <rPh sb="0" eb="2">
      <t>エイガ</t>
    </rPh>
    <phoneticPr fontId="1"/>
  </si>
  <si>
    <t>講演会</t>
    <rPh sb="0" eb="3">
      <t>コウエンカイ</t>
    </rPh>
    <phoneticPr fontId="1"/>
  </si>
  <si>
    <t>大会式典</t>
    <rPh sb="0" eb="2">
      <t>タイカイ</t>
    </rPh>
    <rPh sb="2" eb="4">
      <t>シキテン</t>
    </rPh>
    <phoneticPr fontId="1"/>
  </si>
  <si>
    <t>発表会</t>
    <rPh sb="0" eb="3">
      <t>ハッピョウカイ</t>
    </rPh>
    <phoneticPr fontId="1"/>
  </si>
  <si>
    <t>食堂</t>
    <rPh sb="0" eb="2">
      <t>ショクドウ</t>
    </rPh>
    <phoneticPr fontId="1"/>
  </si>
  <si>
    <t>練習室１</t>
    <rPh sb="0" eb="3">
      <t>レンシュウシツ</t>
    </rPh>
    <phoneticPr fontId="1"/>
  </si>
  <si>
    <t>練習室２</t>
    <rPh sb="0" eb="3">
      <t>レンシュウシツ</t>
    </rPh>
    <phoneticPr fontId="1"/>
  </si>
  <si>
    <t>練習室３</t>
    <rPh sb="0" eb="3">
      <t>レンシュウシツ</t>
    </rPh>
    <phoneticPr fontId="1"/>
  </si>
  <si>
    <t>展示室</t>
    <rPh sb="0" eb="3">
      <t>テンジシツ</t>
    </rPh>
    <phoneticPr fontId="1"/>
  </si>
  <si>
    <t>地下</t>
    <rPh sb="0" eb="2">
      <t>チカ</t>
    </rPh>
    <phoneticPr fontId="1"/>
  </si>
  <si>
    <t>３階</t>
    <rPh sb="1" eb="2">
      <t>カイ</t>
    </rPh>
    <phoneticPr fontId="1"/>
  </si>
  <si>
    <t>開館日数</t>
    <rPh sb="0" eb="2">
      <t>カイカン</t>
    </rPh>
    <rPh sb="2" eb="4">
      <t>ニッスウ</t>
    </rPh>
    <phoneticPr fontId="1"/>
  </si>
  <si>
    <t>入場者数</t>
    <rPh sb="0" eb="2">
      <t>ニュウジョウ</t>
    </rPh>
    <rPh sb="2" eb="3">
      <t>シャ</t>
    </rPh>
    <rPh sb="3" eb="4">
      <t>スウ</t>
    </rPh>
    <phoneticPr fontId="1"/>
  </si>
  <si>
    <t>１日平均</t>
    <rPh sb="1" eb="2">
      <t>ニチ</t>
    </rPh>
    <rPh sb="2" eb="4">
      <t>ヘイキン</t>
    </rPh>
    <phoneticPr fontId="1"/>
  </si>
  <si>
    <t>ボーイスカウト</t>
    <phoneticPr fontId="1"/>
  </si>
  <si>
    <t>子ども会</t>
    <rPh sb="0" eb="1">
      <t>コ</t>
    </rPh>
    <rPh sb="3" eb="4">
      <t>カイ</t>
    </rPh>
    <phoneticPr fontId="1"/>
  </si>
  <si>
    <t>地域婦人会</t>
    <rPh sb="0" eb="2">
      <t>チイキ</t>
    </rPh>
    <rPh sb="2" eb="5">
      <t>フジンカイ</t>
    </rPh>
    <phoneticPr fontId="1"/>
  </si>
  <si>
    <t>地域青年団</t>
    <rPh sb="0" eb="2">
      <t>チイキ</t>
    </rPh>
    <rPh sb="2" eb="5">
      <t>セイネンダン</t>
    </rPh>
    <phoneticPr fontId="1"/>
  </si>
  <si>
    <t>海洋少年団</t>
    <rPh sb="0" eb="2">
      <t>カイヨウ</t>
    </rPh>
    <rPh sb="2" eb="5">
      <t>ショウネンダン</t>
    </rPh>
    <phoneticPr fontId="1"/>
  </si>
  <si>
    <t>団体数</t>
    <rPh sb="0" eb="2">
      <t>ダンタイ</t>
    </rPh>
    <rPh sb="2" eb="3">
      <t>スウ</t>
    </rPh>
    <phoneticPr fontId="1"/>
  </si>
  <si>
    <t>人員</t>
    <rPh sb="0" eb="2">
      <t>ジンイン</t>
    </rPh>
    <phoneticPr fontId="1"/>
  </si>
  <si>
    <t>資料：県統計分析課「山口県統計年鑑」</t>
    <rPh sb="0" eb="2">
      <t>シリョウ</t>
    </rPh>
    <rPh sb="3" eb="4">
      <t>ケン</t>
    </rPh>
    <rPh sb="4" eb="6">
      <t>トウケイ</t>
    </rPh>
    <rPh sb="6" eb="8">
      <t>ブンセキ</t>
    </rPh>
    <rPh sb="8" eb="9">
      <t>カ</t>
    </rPh>
    <rPh sb="10" eb="12">
      <t>ヤマグチ</t>
    </rPh>
    <rPh sb="12" eb="13">
      <t>ケン</t>
    </rPh>
    <rPh sb="13" eb="15">
      <t>トウケイ</t>
    </rPh>
    <rPh sb="15" eb="17">
      <t>ネンカン</t>
    </rPh>
    <phoneticPr fontId="1"/>
  </si>
  <si>
    <t>休憩</t>
    <rPh sb="0" eb="2">
      <t>キュウケイ</t>
    </rPh>
    <phoneticPr fontId="1"/>
  </si>
  <si>
    <t>（千円）</t>
    <rPh sb="1" eb="3">
      <t>センエン</t>
    </rPh>
    <phoneticPr fontId="1"/>
  </si>
  <si>
    <t>売上高</t>
    <rPh sb="0" eb="2">
      <t>ウリアゲ</t>
    </rPh>
    <rPh sb="2" eb="3">
      <t>ダカ</t>
    </rPh>
    <phoneticPr fontId="1"/>
  </si>
  <si>
    <t>日帰り客数</t>
    <rPh sb="0" eb="2">
      <t>ヒガエ</t>
    </rPh>
    <rPh sb="3" eb="4">
      <t>キャク</t>
    </rPh>
    <rPh sb="4" eb="5">
      <t>スウ</t>
    </rPh>
    <phoneticPr fontId="1"/>
  </si>
  <si>
    <t>宿泊客数</t>
    <rPh sb="0" eb="2">
      <t>シュクハク</t>
    </rPh>
    <rPh sb="2" eb="4">
      <t>キャクスウ</t>
    </rPh>
    <phoneticPr fontId="1"/>
  </si>
  <si>
    <t>風呂</t>
    <rPh sb="0" eb="2">
      <t>フロ</t>
    </rPh>
    <phoneticPr fontId="1"/>
  </si>
  <si>
    <t>団体</t>
    <rPh sb="0" eb="2">
      <t>ダンタイ</t>
    </rPh>
    <phoneticPr fontId="1"/>
  </si>
  <si>
    <t>資料：市動物園</t>
    <rPh sb="0" eb="2">
      <t>シリョウ</t>
    </rPh>
    <rPh sb="3" eb="4">
      <t>シ</t>
    </rPh>
    <rPh sb="4" eb="7">
      <t>ドウブツエン</t>
    </rPh>
    <phoneticPr fontId="1"/>
  </si>
  <si>
    <t>体育館</t>
    <rPh sb="0" eb="3">
      <t>タイイクカン</t>
    </rPh>
    <phoneticPr fontId="1"/>
  </si>
  <si>
    <t>弓道場</t>
    <rPh sb="0" eb="2">
      <t>キュウドウ</t>
    </rPh>
    <rPh sb="2" eb="3">
      <t>ジョウ</t>
    </rPh>
    <phoneticPr fontId="1"/>
  </si>
  <si>
    <t>陸上競技場</t>
    <rPh sb="0" eb="2">
      <t>リクジョウ</t>
    </rPh>
    <rPh sb="2" eb="5">
      <t>キョウギジョウ</t>
    </rPh>
    <phoneticPr fontId="1"/>
  </si>
  <si>
    <t>野球場</t>
    <rPh sb="0" eb="3">
      <t>ヤキュウジョウ</t>
    </rPh>
    <phoneticPr fontId="1"/>
  </si>
  <si>
    <t>水泳場</t>
    <rPh sb="0" eb="3">
      <t>スイエイジョウ</t>
    </rPh>
    <phoneticPr fontId="1"/>
  </si>
  <si>
    <t>庭球場</t>
    <rPh sb="0" eb="3">
      <t>テイキュウジョウ</t>
    </rPh>
    <phoneticPr fontId="1"/>
  </si>
  <si>
    <t>地区グラウンド</t>
    <rPh sb="0" eb="2">
      <t>チク</t>
    </rPh>
    <phoneticPr fontId="1"/>
  </si>
  <si>
    <t>山村広場</t>
    <rPh sb="0" eb="2">
      <t>サンソン</t>
    </rPh>
    <rPh sb="2" eb="4">
      <t>ヒロバ</t>
    </rPh>
    <phoneticPr fontId="1"/>
  </si>
  <si>
    <t>ふれあいひろば</t>
    <phoneticPr fontId="1"/>
  </si>
  <si>
    <t>キャンプ場</t>
    <rPh sb="4" eb="5">
      <t>ジョウ</t>
    </rPh>
    <phoneticPr fontId="1"/>
  </si>
  <si>
    <t>福川武道館</t>
    <rPh sb="0" eb="2">
      <t>フクガワ</t>
    </rPh>
    <rPh sb="2" eb="5">
      <t>ブドウカン</t>
    </rPh>
    <phoneticPr fontId="1"/>
  </si>
  <si>
    <t>地区体育館</t>
    <rPh sb="0" eb="2">
      <t>チク</t>
    </rPh>
    <rPh sb="2" eb="5">
      <t>タイイクカン</t>
    </rPh>
    <phoneticPr fontId="1"/>
  </si>
  <si>
    <t>徳山</t>
    <rPh sb="0" eb="2">
      <t>トクヤマ</t>
    </rPh>
    <phoneticPr fontId="1"/>
  </si>
  <si>
    <t>新南陽</t>
    <rPh sb="0" eb="3">
      <t>シンナンヨウ</t>
    </rPh>
    <phoneticPr fontId="1"/>
  </si>
  <si>
    <t>熊毛</t>
    <rPh sb="0" eb="2">
      <t>クマゲ</t>
    </rPh>
    <phoneticPr fontId="1"/>
  </si>
  <si>
    <t>鹿野</t>
    <rPh sb="0" eb="2">
      <t>カノ</t>
    </rPh>
    <phoneticPr fontId="1"/>
  </si>
  <si>
    <t>武道場</t>
    <rPh sb="0" eb="3">
      <t>ブドウジョウ</t>
    </rPh>
    <phoneticPr fontId="1"/>
  </si>
  <si>
    <t>利用件数</t>
    <rPh sb="0" eb="2">
      <t>リヨウ</t>
    </rPh>
    <rPh sb="2" eb="4">
      <t>ケンスウ</t>
    </rPh>
    <phoneticPr fontId="1"/>
  </si>
  <si>
    <t>貸室</t>
    <rPh sb="0" eb="2">
      <t>カシシツ</t>
    </rPh>
    <phoneticPr fontId="1"/>
  </si>
  <si>
    <t>有料</t>
    <rPh sb="0" eb="2">
      <t>ユウリョウ</t>
    </rPh>
    <phoneticPr fontId="1"/>
  </si>
  <si>
    <t>機能回復訓練</t>
    <rPh sb="0" eb="2">
      <t>キノウ</t>
    </rPh>
    <rPh sb="2" eb="4">
      <t>カイフク</t>
    </rPh>
    <rPh sb="4" eb="6">
      <t>クンレン</t>
    </rPh>
    <phoneticPr fontId="1"/>
  </si>
  <si>
    <t>利用者数</t>
    <rPh sb="0" eb="2">
      <t>リヨウ</t>
    </rPh>
    <rPh sb="2" eb="3">
      <t>シャ</t>
    </rPh>
    <rPh sb="3" eb="4">
      <t>スウ</t>
    </rPh>
    <phoneticPr fontId="1"/>
  </si>
  <si>
    <t>免除</t>
    <rPh sb="0" eb="2">
      <t>メンジョ</t>
    </rPh>
    <phoneticPr fontId="1"/>
  </si>
  <si>
    <t>一般
（研修等）</t>
    <rPh sb="0" eb="2">
      <t>イッパン</t>
    </rPh>
    <rPh sb="4" eb="6">
      <t>ケンシュウ</t>
    </rPh>
    <rPh sb="6" eb="7">
      <t>トウ</t>
    </rPh>
    <phoneticPr fontId="1"/>
  </si>
  <si>
    <t>入場料等を
徴収する
活動</t>
    <rPh sb="0" eb="3">
      <t>ニュウジョウリョウ</t>
    </rPh>
    <rPh sb="3" eb="4">
      <t>トウ</t>
    </rPh>
    <rPh sb="6" eb="8">
      <t>チョウシュウ</t>
    </rPh>
    <rPh sb="11" eb="13">
      <t>カツドウ</t>
    </rPh>
    <phoneticPr fontId="1"/>
  </si>
  <si>
    <t>福祉団体
による
福祉活動</t>
    <rPh sb="0" eb="2">
      <t>フクシ</t>
    </rPh>
    <rPh sb="2" eb="4">
      <t>ダンタイ</t>
    </rPh>
    <rPh sb="8" eb="10">
      <t>フクシ</t>
    </rPh>
    <rPh sb="10" eb="12">
      <t>カツドウ</t>
    </rPh>
    <phoneticPr fontId="1"/>
  </si>
  <si>
    <t>福祉団体
による
福祉活動</t>
    <rPh sb="0" eb="2">
      <t>フクシ</t>
    </rPh>
    <rPh sb="2" eb="4">
      <t>ダンタイ</t>
    </rPh>
    <rPh sb="9" eb="11">
      <t>フクシ</t>
    </rPh>
    <rPh sb="11" eb="13">
      <t>カツドウ</t>
    </rPh>
    <phoneticPr fontId="1"/>
  </si>
  <si>
    <t>資料：市地域福祉課</t>
    <rPh sb="0" eb="2">
      <t>シリョウ</t>
    </rPh>
    <rPh sb="3" eb="4">
      <t>シ</t>
    </rPh>
    <rPh sb="4" eb="6">
      <t>チイキ</t>
    </rPh>
    <rPh sb="6" eb="8">
      <t>フクシ</t>
    </rPh>
    <rPh sb="8" eb="9">
      <t>カ</t>
    </rPh>
    <phoneticPr fontId="1"/>
  </si>
  <si>
    <t>各種学級</t>
    <rPh sb="0" eb="2">
      <t>カクシュ</t>
    </rPh>
    <rPh sb="2" eb="4">
      <t>ガッキュウ</t>
    </rPh>
    <phoneticPr fontId="1"/>
  </si>
  <si>
    <t>生活技術講座</t>
    <rPh sb="0" eb="2">
      <t>セイカツ</t>
    </rPh>
    <rPh sb="2" eb="4">
      <t>ギジュツ</t>
    </rPh>
    <rPh sb="4" eb="6">
      <t>コウザ</t>
    </rPh>
    <phoneticPr fontId="1"/>
  </si>
  <si>
    <t>自主グループ活動</t>
    <rPh sb="0" eb="2">
      <t>ジシュ</t>
    </rPh>
    <rPh sb="6" eb="8">
      <t>カツドウ</t>
    </rPh>
    <phoneticPr fontId="1"/>
  </si>
  <si>
    <t>健康ゾーン</t>
    <rPh sb="0" eb="2">
      <t>ケンコウ</t>
    </rPh>
    <phoneticPr fontId="1"/>
  </si>
  <si>
    <t>展示・展覧会</t>
    <rPh sb="0" eb="2">
      <t>テンジ</t>
    </rPh>
    <rPh sb="3" eb="6">
      <t>テンランカイ</t>
    </rPh>
    <phoneticPr fontId="1"/>
  </si>
  <si>
    <t>各種団体等</t>
    <rPh sb="0" eb="2">
      <t>カクシュ</t>
    </rPh>
    <rPh sb="2" eb="4">
      <t>ダンタイ</t>
    </rPh>
    <rPh sb="4" eb="5">
      <t>トウ</t>
    </rPh>
    <phoneticPr fontId="1"/>
  </si>
  <si>
    <t>諸会合等</t>
    <rPh sb="0" eb="1">
      <t>ショ</t>
    </rPh>
    <rPh sb="1" eb="3">
      <t>カイゴウ</t>
    </rPh>
    <rPh sb="3" eb="4">
      <t>トウ</t>
    </rPh>
    <phoneticPr fontId="1"/>
  </si>
  <si>
    <t>件数</t>
    <rPh sb="0" eb="2">
      <t>ケンスウ</t>
    </rPh>
    <phoneticPr fontId="1"/>
  </si>
  <si>
    <t>人数</t>
    <rPh sb="0" eb="2">
      <t>ニンズウ</t>
    </rPh>
    <phoneticPr fontId="1"/>
  </si>
  <si>
    <t>多目的ホール
（ホール機能）</t>
    <rPh sb="0" eb="3">
      <t>タモクテキ</t>
    </rPh>
    <rPh sb="11" eb="13">
      <t>キノウ</t>
    </rPh>
    <phoneticPr fontId="1"/>
  </si>
  <si>
    <t>多目的ホール
（アリーナ機能）</t>
    <rPh sb="0" eb="3">
      <t>タモクテキ</t>
    </rPh>
    <rPh sb="12" eb="14">
      <t>キノウ</t>
    </rPh>
    <phoneticPr fontId="1"/>
  </si>
  <si>
    <t>資料：市新南陽ふれあいセンター</t>
    <rPh sb="0" eb="2">
      <t>シリョウ</t>
    </rPh>
    <rPh sb="3" eb="4">
      <t>シ</t>
    </rPh>
    <rPh sb="4" eb="7">
      <t>シンナンヨウ</t>
    </rPh>
    <phoneticPr fontId="1"/>
  </si>
  <si>
    <t>資料：市地域福祉課</t>
    <rPh sb="0" eb="2">
      <t>シリョウ</t>
    </rPh>
    <rPh sb="3" eb="4">
      <t>シ</t>
    </rPh>
    <rPh sb="4" eb="6">
      <t>チイキ</t>
    </rPh>
    <rPh sb="6" eb="9">
      <t>フクシカ</t>
    </rPh>
    <phoneticPr fontId="1"/>
  </si>
  <si>
    <t>資料：市高齢者支援課</t>
    <rPh sb="0" eb="2">
      <t>シリョウ</t>
    </rPh>
    <rPh sb="3" eb="4">
      <t>シ</t>
    </rPh>
    <rPh sb="4" eb="7">
      <t>コウレイシャ</t>
    </rPh>
    <rPh sb="7" eb="9">
      <t>シエン</t>
    </rPh>
    <rPh sb="9" eb="10">
      <t>カ</t>
    </rPh>
    <phoneticPr fontId="1"/>
  </si>
  <si>
    <t>多目的
ホール</t>
    <rPh sb="0" eb="3">
      <t>タモクテキ</t>
    </rPh>
    <phoneticPr fontId="1"/>
  </si>
  <si>
    <t>調理室</t>
    <rPh sb="0" eb="3">
      <t>チョウリシツ</t>
    </rPh>
    <phoneticPr fontId="1"/>
  </si>
  <si>
    <t>文化
教養室</t>
    <rPh sb="0" eb="2">
      <t>ブンカ</t>
    </rPh>
    <rPh sb="3" eb="5">
      <t>キョウヨウ</t>
    </rPh>
    <rPh sb="5" eb="6">
      <t>シツ</t>
    </rPh>
    <phoneticPr fontId="1"/>
  </si>
  <si>
    <t>研修室</t>
    <rPh sb="0" eb="3">
      <t>ケンシュウシツ</t>
    </rPh>
    <phoneticPr fontId="1"/>
  </si>
  <si>
    <t>会議室１</t>
    <rPh sb="0" eb="3">
      <t>カイギシツ</t>
    </rPh>
    <phoneticPr fontId="1"/>
  </si>
  <si>
    <t>会議室２</t>
    <rPh sb="0" eb="3">
      <t>カイギシツ</t>
    </rPh>
    <phoneticPr fontId="1"/>
  </si>
  <si>
    <t>資料：市商工振興課</t>
    <rPh sb="0" eb="2">
      <t>シリョウ</t>
    </rPh>
    <rPh sb="3" eb="4">
      <t>シ</t>
    </rPh>
    <rPh sb="4" eb="6">
      <t>ショウコウ</t>
    </rPh>
    <rPh sb="6" eb="9">
      <t>シンコウカ</t>
    </rPh>
    <rPh sb="8" eb="9">
      <t>カ</t>
    </rPh>
    <phoneticPr fontId="1"/>
  </si>
  <si>
    <t>種別</t>
    <rPh sb="0" eb="2">
      <t>シュベツ</t>
    </rPh>
    <phoneticPr fontId="1"/>
  </si>
  <si>
    <t>所在地</t>
    <rPh sb="0" eb="3">
      <t>ショザイチ</t>
    </rPh>
    <phoneticPr fontId="1"/>
  </si>
  <si>
    <t>指定年月日</t>
    <rPh sb="0" eb="2">
      <t>シテイ</t>
    </rPh>
    <rPh sb="2" eb="5">
      <t>ネンガッピ</t>
    </rPh>
    <phoneticPr fontId="1"/>
  </si>
  <si>
    <t>国指定</t>
  </si>
  <si>
    <t>八代のツルおよびその渡来地</t>
  </si>
  <si>
    <t>特別天然記念物</t>
    <rPh sb="0" eb="2">
      <t>トクベツ</t>
    </rPh>
    <phoneticPr fontId="3"/>
  </si>
  <si>
    <t>大字八代・大字中須南　</t>
    <rPh sb="0" eb="2">
      <t>オオアザ</t>
    </rPh>
    <rPh sb="2" eb="4">
      <t>ヤシロ</t>
    </rPh>
    <phoneticPr fontId="3"/>
  </si>
  <si>
    <t>絹本著色陶弘護像</t>
  </si>
  <si>
    <t>重要文化財（絵画）</t>
  </si>
  <si>
    <t>美術博物館（寄託）</t>
  </si>
  <si>
    <t>本陣町</t>
    <rPh sb="0" eb="2">
      <t>ホンジン</t>
    </rPh>
    <rPh sb="2" eb="3">
      <t>マチ</t>
    </rPh>
    <phoneticPr fontId="3"/>
  </si>
  <si>
    <t>三作神楽</t>
    <rPh sb="0" eb="1">
      <t>サン</t>
    </rPh>
    <rPh sb="1" eb="2">
      <t>ツク</t>
    </rPh>
    <rPh sb="2" eb="4">
      <t>カグラ</t>
    </rPh>
    <phoneticPr fontId="3"/>
  </si>
  <si>
    <t>重要無形民俗文化財</t>
    <rPh sb="0" eb="2">
      <t>ジュウヨウ</t>
    </rPh>
    <phoneticPr fontId="3"/>
  </si>
  <si>
    <t>大字夏切</t>
    <rPh sb="2" eb="3">
      <t>ナツ</t>
    </rPh>
    <rPh sb="3" eb="4">
      <t>キ</t>
    </rPh>
    <phoneticPr fontId="3"/>
  </si>
  <si>
    <t>大玉スギ</t>
    <rPh sb="0" eb="2">
      <t>オオタマ</t>
    </rPh>
    <phoneticPr fontId="3"/>
  </si>
  <si>
    <t>天然記念物</t>
  </si>
  <si>
    <t xml:space="preserve">大字須々万本郷  </t>
  </si>
  <si>
    <t>県指定</t>
  </si>
  <si>
    <t>建造物</t>
  </si>
  <si>
    <t>大字湯野</t>
    <rPh sb="0" eb="2">
      <t>オオアザ</t>
    </rPh>
    <rPh sb="2" eb="4">
      <t>ユノ</t>
    </rPh>
    <phoneticPr fontId="3"/>
  </si>
  <si>
    <t>徳修館　</t>
    <rPh sb="0" eb="1">
      <t>トク</t>
    </rPh>
    <rPh sb="1" eb="2">
      <t>オサム</t>
    </rPh>
    <rPh sb="2" eb="3">
      <t>カン</t>
    </rPh>
    <phoneticPr fontId="3"/>
  </si>
  <si>
    <t>〃</t>
  </si>
  <si>
    <t>大字安田</t>
    <rPh sb="0" eb="2">
      <t>オオアザ</t>
    </rPh>
    <rPh sb="2" eb="4">
      <t>ヤスダ</t>
    </rPh>
    <phoneticPr fontId="3"/>
  </si>
  <si>
    <t>金梨子地菊桐紋散雲蒔絵　鞍・鐙</t>
  </si>
  <si>
    <t>工芸品</t>
  </si>
  <si>
    <t>美術博物館（寄託）</t>
    <rPh sb="0" eb="2">
      <t>ビジュツ</t>
    </rPh>
    <rPh sb="2" eb="4">
      <t>ハクブツ</t>
    </rPh>
    <rPh sb="4" eb="5">
      <t>カン</t>
    </rPh>
    <phoneticPr fontId="3"/>
  </si>
  <si>
    <t>建咲院什物</t>
    <rPh sb="0" eb="3">
      <t>ケンショウイン</t>
    </rPh>
    <rPh sb="3" eb="5">
      <t>ジュウモツ</t>
    </rPh>
    <phoneticPr fontId="2"/>
  </si>
  <si>
    <t>土井一丁目</t>
    <rPh sb="0" eb="2">
      <t>ドイ</t>
    </rPh>
    <rPh sb="2" eb="5">
      <t>イッチョウメ</t>
    </rPh>
    <phoneticPr fontId="2"/>
  </si>
  <si>
    <t>金造菩薩形坐像</t>
  </si>
  <si>
    <t>彫刻</t>
  </si>
  <si>
    <t>大字湯野</t>
  </si>
  <si>
    <t>式内踊</t>
  </si>
  <si>
    <t>無形民俗文化財</t>
  </si>
  <si>
    <t>大字大向　</t>
  </si>
  <si>
    <t>長穂念仏踊</t>
  </si>
  <si>
    <t>大字長穂　</t>
  </si>
  <si>
    <t>諫鼓踊</t>
    <rPh sb="0" eb="1">
      <t>イサ</t>
    </rPh>
    <rPh sb="1" eb="2">
      <t>ツヅミ</t>
    </rPh>
    <rPh sb="2" eb="3">
      <t>オド</t>
    </rPh>
    <phoneticPr fontId="3"/>
  </si>
  <si>
    <t>大字呼坂</t>
    <rPh sb="0" eb="2">
      <t>オオアザ</t>
    </rPh>
    <rPh sb="2" eb="3">
      <t>ヨ</t>
    </rPh>
    <rPh sb="3" eb="4">
      <t>サカ</t>
    </rPh>
    <phoneticPr fontId="3"/>
  </si>
  <si>
    <t>花笠踊</t>
    <rPh sb="0" eb="2">
      <t>ハナガサ</t>
    </rPh>
    <rPh sb="2" eb="3">
      <t>オド</t>
    </rPh>
    <phoneticPr fontId="3"/>
  </si>
  <si>
    <t>大字八代</t>
    <rPh sb="0" eb="2">
      <t>オオアザ</t>
    </rPh>
    <rPh sb="2" eb="4">
      <t>ヤシロ</t>
    </rPh>
    <phoneticPr fontId="3"/>
  </si>
  <si>
    <t>周南市安田の糸あやつり人形芝居</t>
    <rPh sb="0" eb="3">
      <t>シュウ</t>
    </rPh>
    <rPh sb="3" eb="5">
      <t>ヤスダ</t>
    </rPh>
    <rPh sb="6" eb="7">
      <t>イト</t>
    </rPh>
    <rPh sb="11" eb="13">
      <t>ニンギョウ</t>
    </rPh>
    <rPh sb="13" eb="15">
      <t>シバイ</t>
    </rPh>
    <phoneticPr fontId="3"/>
  </si>
  <si>
    <t>山﨑八幡宮の本山神事</t>
    <rPh sb="1" eb="2">
      <t>キ</t>
    </rPh>
    <rPh sb="2" eb="5">
      <t>ハチマングウ</t>
    </rPh>
    <rPh sb="6" eb="7">
      <t>ホン</t>
    </rPh>
    <rPh sb="7" eb="8">
      <t>ヤマ</t>
    </rPh>
    <rPh sb="8" eb="10">
      <t>シンジ</t>
    </rPh>
    <phoneticPr fontId="3"/>
  </si>
  <si>
    <t>宮の前一丁目</t>
    <rPh sb="0" eb="1">
      <t>ミヤ</t>
    </rPh>
    <rPh sb="2" eb="3">
      <t>マエ</t>
    </rPh>
    <rPh sb="3" eb="4">
      <t>イチ</t>
    </rPh>
    <rPh sb="4" eb="6">
      <t>チョウメ</t>
    </rPh>
    <phoneticPr fontId="3"/>
  </si>
  <si>
    <t>潮音洞</t>
    <rPh sb="0" eb="1">
      <t>シオ</t>
    </rPh>
    <rPh sb="1" eb="2">
      <t>オト</t>
    </rPh>
    <rPh sb="2" eb="3">
      <t>ホラ</t>
    </rPh>
    <phoneticPr fontId="3"/>
  </si>
  <si>
    <t>史跡</t>
  </si>
  <si>
    <t>大字鹿野上</t>
    <rPh sb="0" eb="2">
      <t>オオアザ</t>
    </rPh>
    <rPh sb="2" eb="4">
      <t>カノ</t>
    </rPh>
    <rPh sb="4" eb="5">
      <t>ウエ</t>
    </rPh>
    <phoneticPr fontId="3"/>
  </si>
  <si>
    <t>若山城跡</t>
  </si>
  <si>
    <t>大字夜市・大字福川</t>
    <rPh sb="5" eb="7">
      <t>オオアザ</t>
    </rPh>
    <phoneticPr fontId="3"/>
  </si>
  <si>
    <t>勝栄寺土塁及び旧境内</t>
    <rPh sb="0" eb="1">
      <t>カ</t>
    </rPh>
    <rPh sb="1" eb="2">
      <t>サカ</t>
    </rPh>
    <rPh sb="2" eb="3">
      <t>テラ</t>
    </rPh>
    <rPh sb="3" eb="5">
      <t>ドルイ</t>
    </rPh>
    <rPh sb="5" eb="6">
      <t>オヨ</t>
    </rPh>
    <rPh sb="7" eb="8">
      <t>キュウ</t>
    </rPh>
    <rPh sb="8" eb="10">
      <t>ケイダイ</t>
    </rPh>
    <phoneticPr fontId="3"/>
  </si>
  <si>
    <t>中央町</t>
    <rPh sb="0" eb="2">
      <t>チュウオウ</t>
    </rPh>
    <rPh sb="2" eb="3">
      <t>マチ</t>
    </rPh>
    <phoneticPr fontId="3"/>
  </si>
  <si>
    <t>秘密尾の氷見神社社叢</t>
    <rPh sb="0" eb="2">
      <t>ヒミツ</t>
    </rPh>
    <rPh sb="2" eb="3">
      <t>オ</t>
    </rPh>
    <rPh sb="4" eb="5">
      <t>コオリ</t>
    </rPh>
    <rPh sb="5" eb="6">
      <t>ミ</t>
    </rPh>
    <rPh sb="6" eb="8">
      <t>ジンジャ</t>
    </rPh>
    <rPh sb="8" eb="9">
      <t>シャ</t>
    </rPh>
    <phoneticPr fontId="3"/>
  </si>
  <si>
    <t>大字須万</t>
    <rPh sb="0" eb="2">
      <t>オオアザ</t>
    </rPh>
    <rPh sb="2" eb="4">
      <t>スマ</t>
    </rPh>
    <phoneticPr fontId="3"/>
  </si>
  <si>
    <t>須万風呂ケ原のエノキ</t>
    <rPh sb="0" eb="2">
      <t>スマ</t>
    </rPh>
    <rPh sb="2" eb="4">
      <t>ブロ</t>
    </rPh>
    <rPh sb="5" eb="6">
      <t>ハラ</t>
    </rPh>
    <phoneticPr fontId="3"/>
  </si>
  <si>
    <t>市指定</t>
  </si>
  <si>
    <t>安田宍戸記念碑</t>
    <rPh sb="0" eb="2">
      <t>ヤスダ</t>
    </rPh>
    <phoneticPr fontId="3"/>
  </si>
  <si>
    <t>大字安田</t>
    <rPh sb="0" eb="2">
      <t>オオアザ</t>
    </rPh>
    <phoneticPr fontId="3"/>
  </si>
  <si>
    <t>上年五輪塔</t>
  </si>
  <si>
    <t>大字上村</t>
    <rPh sb="0" eb="2">
      <t>オオアザ</t>
    </rPh>
    <phoneticPr fontId="3"/>
  </si>
  <si>
    <t>山崎八幡宮本山神事山車</t>
    <rPh sb="0" eb="2">
      <t>ヤマサキ</t>
    </rPh>
    <rPh sb="2" eb="5">
      <t>ハチマングウ</t>
    </rPh>
    <rPh sb="5" eb="7">
      <t>ホンザン</t>
    </rPh>
    <rPh sb="7" eb="9">
      <t>シンジ</t>
    </rPh>
    <rPh sb="9" eb="11">
      <t>ダシ</t>
    </rPh>
    <phoneticPr fontId="3"/>
  </si>
  <si>
    <t>慈福寺宝篋印塔</t>
  </si>
  <si>
    <t>桜木２丁目</t>
    <rPh sb="0" eb="2">
      <t>サクラギ</t>
    </rPh>
    <phoneticPr fontId="3"/>
  </si>
  <si>
    <t>岩屋寺笠塔婆</t>
    <rPh sb="2" eb="3">
      <t>テラ</t>
    </rPh>
    <phoneticPr fontId="3"/>
  </si>
  <si>
    <t>大字下上</t>
    <rPh sb="0" eb="2">
      <t>オオアザ</t>
    </rPh>
    <phoneticPr fontId="3"/>
  </si>
  <si>
    <t>湯野板碑</t>
  </si>
  <si>
    <t>大字湯野</t>
    <rPh sb="0" eb="2">
      <t>オオアザ</t>
    </rPh>
    <phoneticPr fontId="3"/>
  </si>
  <si>
    <t>清尾板碑</t>
    <rPh sb="0" eb="1">
      <t>キヨ</t>
    </rPh>
    <rPh sb="1" eb="2">
      <t>オ</t>
    </rPh>
    <rPh sb="2" eb="3">
      <t>イタ</t>
    </rPh>
    <rPh sb="3" eb="4">
      <t>ヒ</t>
    </rPh>
    <phoneticPr fontId="3"/>
  </si>
  <si>
    <t>大字清尾</t>
    <rPh sb="0" eb="2">
      <t>オオアザ</t>
    </rPh>
    <phoneticPr fontId="3"/>
  </si>
  <si>
    <t>四熊板碑</t>
    <rPh sb="0" eb="1">
      <t>シ</t>
    </rPh>
    <rPh sb="1" eb="2">
      <t>クマ</t>
    </rPh>
    <phoneticPr fontId="3"/>
  </si>
  <si>
    <t>大字四熊</t>
    <rPh sb="0" eb="2">
      <t>オオアザ</t>
    </rPh>
    <phoneticPr fontId="3"/>
  </si>
  <si>
    <t>建咲院板碑</t>
  </si>
  <si>
    <t>土井一丁目</t>
    <rPh sb="0" eb="2">
      <t>ドイ</t>
    </rPh>
    <rPh sb="2" eb="3">
      <t>イチ</t>
    </rPh>
    <phoneticPr fontId="3"/>
  </si>
  <si>
    <t>大神板碑</t>
  </si>
  <si>
    <t>大字富田</t>
    <rPh sb="0" eb="2">
      <t>オオアザ</t>
    </rPh>
    <phoneticPr fontId="3"/>
  </si>
  <si>
    <t>日地板碑</t>
    <rPh sb="1" eb="2">
      <t>チ</t>
    </rPh>
    <rPh sb="2" eb="3">
      <t>イタ</t>
    </rPh>
    <rPh sb="3" eb="4">
      <t>ヒ</t>
    </rPh>
    <phoneticPr fontId="3"/>
  </si>
  <si>
    <t>富田二丁目</t>
    <rPh sb="0" eb="2">
      <t>トミタ</t>
    </rPh>
    <rPh sb="2" eb="3">
      <t>ニ</t>
    </rPh>
    <phoneticPr fontId="3"/>
  </si>
  <si>
    <t>菅蔵石塔群</t>
    <rPh sb="0" eb="1">
      <t>カン</t>
    </rPh>
    <phoneticPr fontId="3"/>
  </si>
  <si>
    <t>大字金峰</t>
    <rPh sb="0" eb="2">
      <t>オオアザ</t>
    </rPh>
    <phoneticPr fontId="3"/>
  </si>
  <si>
    <t>貝籠五輪塔群</t>
    <rPh sb="5" eb="6">
      <t>グン</t>
    </rPh>
    <phoneticPr fontId="3"/>
  </si>
  <si>
    <t>大字夜市</t>
    <rPh sb="0" eb="2">
      <t>オオアザ</t>
    </rPh>
    <phoneticPr fontId="3"/>
  </si>
  <si>
    <t>勝栄寺板碑</t>
  </si>
  <si>
    <t>中央町</t>
    <rPh sb="0" eb="3">
      <t>チュウオウチョウ</t>
    </rPh>
    <phoneticPr fontId="3"/>
  </si>
  <si>
    <t>真福寺板碑</t>
  </si>
  <si>
    <t>福川中市町</t>
    <rPh sb="0" eb="2">
      <t>フクガワ</t>
    </rPh>
    <rPh sb="2" eb="3">
      <t>ナカ</t>
    </rPh>
    <rPh sb="3" eb="4">
      <t>イチ</t>
    </rPh>
    <rPh sb="4" eb="5">
      <t>マチ</t>
    </rPh>
    <phoneticPr fontId="3"/>
  </si>
  <si>
    <t>浄真寺板碑</t>
    <rPh sb="2" eb="3">
      <t>テラ</t>
    </rPh>
    <phoneticPr fontId="3"/>
  </si>
  <si>
    <t>浄真寺五輪塔</t>
  </si>
  <si>
    <t>絹本着色釈迦十六善神図</t>
  </si>
  <si>
    <t>絵画</t>
  </si>
  <si>
    <t>大字須々万奥</t>
    <rPh sb="0" eb="2">
      <t>オオアザ</t>
    </rPh>
    <phoneticPr fontId="3"/>
  </si>
  <si>
    <t>紙本着色八幡縁起絵巻</t>
  </si>
  <si>
    <t>木造大日如来坐像等</t>
    <rPh sb="0" eb="2">
      <t>モクゾウ</t>
    </rPh>
    <rPh sb="2" eb="4">
      <t>ダイニチ</t>
    </rPh>
    <rPh sb="4" eb="6">
      <t>ニョライ</t>
    </rPh>
    <rPh sb="6" eb="7">
      <t>ザ</t>
    </rPh>
    <rPh sb="7" eb="8">
      <t>ゾウ</t>
    </rPh>
    <rPh sb="8" eb="9">
      <t>トウ</t>
    </rPh>
    <phoneticPr fontId="3"/>
  </si>
  <si>
    <t>大字呼坂</t>
    <rPh sb="0" eb="2">
      <t>オオアザ</t>
    </rPh>
    <phoneticPr fontId="3"/>
  </si>
  <si>
    <t>木造聖観音菩薩坐像</t>
    <rPh sb="0" eb="2">
      <t>モクゾウ</t>
    </rPh>
    <rPh sb="7" eb="9">
      <t>ザゾウ</t>
    </rPh>
    <phoneticPr fontId="3"/>
  </si>
  <si>
    <t>大字原</t>
    <rPh sb="0" eb="2">
      <t>オオアザ</t>
    </rPh>
    <phoneticPr fontId="3"/>
  </si>
  <si>
    <t>木造阿弥陀如来立像</t>
  </si>
  <si>
    <t>木造聖観世音菩薩立像</t>
  </si>
  <si>
    <t>木造薬師如来立像</t>
  </si>
  <si>
    <t>河内町</t>
    <rPh sb="0" eb="3">
      <t>カワウチチョウ</t>
    </rPh>
    <phoneticPr fontId="3"/>
  </si>
  <si>
    <t>木造聖観音菩薩立像</t>
  </si>
  <si>
    <t>木造如意輪観音菩薩輪王坐像</t>
  </si>
  <si>
    <t>大字徳山</t>
    <rPh sb="0" eb="2">
      <t>オオアザ</t>
    </rPh>
    <phoneticPr fontId="3"/>
  </si>
  <si>
    <t>木造釈迦如来坐像</t>
  </si>
  <si>
    <t>大字長穂</t>
    <rPh sb="0" eb="1">
      <t>ダイ</t>
    </rPh>
    <phoneticPr fontId="3"/>
  </si>
  <si>
    <t>鷹飛原八幡宮の神像</t>
  </si>
  <si>
    <t>木造地蔵菩薩立像</t>
  </si>
  <si>
    <t>大字鹿野中</t>
    <rPh sb="0" eb="2">
      <t>オオアザ</t>
    </rPh>
    <phoneticPr fontId="3"/>
  </si>
  <si>
    <t>木造十一面観音菩薩坐像</t>
    <rPh sb="9" eb="10">
      <t>ザ</t>
    </rPh>
    <phoneticPr fontId="3"/>
  </si>
  <si>
    <t>木造薬師如来坐像等</t>
    <rPh sb="6" eb="8">
      <t>ザゾウ</t>
    </rPh>
    <rPh sb="8" eb="9">
      <t>トウ</t>
    </rPh>
    <phoneticPr fontId="3"/>
  </si>
  <si>
    <t>大字鹿野上</t>
    <rPh sb="0" eb="2">
      <t>オオアザ</t>
    </rPh>
    <phoneticPr fontId="3"/>
  </si>
  <si>
    <t>木造大日如来坐像</t>
  </si>
  <si>
    <t>銅造阿弥陀如来立像</t>
    <rPh sb="0" eb="1">
      <t>ドウ</t>
    </rPh>
    <rPh sb="1" eb="2">
      <t>ゾウ</t>
    </rPh>
    <rPh sb="2" eb="5">
      <t>アミダ</t>
    </rPh>
    <rPh sb="5" eb="7">
      <t>ニョライ</t>
    </rPh>
    <rPh sb="7" eb="9">
      <t>リツゾウ</t>
    </rPh>
    <phoneticPr fontId="2"/>
  </si>
  <si>
    <t>平和通１丁目</t>
    <rPh sb="0" eb="3">
      <t>ヘイワドオリ</t>
    </rPh>
    <rPh sb="4" eb="6">
      <t>チョウメ</t>
    </rPh>
    <phoneticPr fontId="2"/>
  </si>
  <si>
    <t>銅造洪鐘</t>
    <rPh sb="0" eb="1">
      <t>ドウ</t>
    </rPh>
    <rPh sb="1" eb="2">
      <t>ゾウ</t>
    </rPh>
    <phoneticPr fontId="3"/>
  </si>
  <si>
    <t>遠石２丁目</t>
    <rPh sb="0" eb="2">
      <t>トイシ</t>
    </rPh>
    <phoneticPr fontId="3"/>
  </si>
  <si>
    <t>銅造鰐口</t>
    <rPh sb="1" eb="2">
      <t>ゾウ</t>
    </rPh>
    <phoneticPr fontId="3"/>
  </si>
  <si>
    <t>金銅経筒</t>
  </si>
  <si>
    <t>大字高瀬</t>
    <rPh sb="0" eb="2">
      <t>オオアザ</t>
    </rPh>
    <phoneticPr fontId="3"/>
  </si>
  <si>
    <t>鉄造茶釜</t>
  </si>
  <si>
    <t>金銅聖観世音菩薩坐像懸仏</t>
  </si>
  <si>
    <t>大字大向</t>
    <rPh sb="0" eb="2">
      <t>オオアザ</t>
    </rPh>
    <phoneticPr fontId="3"/>
  </si>
  <si>
    <t>金銅柄香炉</t>
    <rPh sb="0" eb="2">
      <t>コンドウ</t>
    </rPh>
    <rPh sb="2" eb="3">
      <t>エ</t>
    </rPh>
    <rPh sb="3" eb="5">
      <t>コウロ</t>
    </rPh>
    <phoneticPr fontId="2"/>
  </si>
  <si>
    <t>大字鹿野上</t>
    <rPh sb="0" eb="2">
      <t>オオアザ</t>
    </rPh>
    <rPh sb="2" eb="5">
      <t>カノカミ</t>
    </rPh>
    <phoneticPr fontId="2"/>
  </si>
  <si>
    <t>八代集秀逸</t>
  </si>
  <si>
    <t>書跡</t>
    <rPh sb="0" eb="1">
      <t>ショ</t>
    </rPh>
    <rPh sb="1" eb="2">
      <t>アト</t>
    </rPh>
    <phoneticPr fontId="3"/>
  </si>
  <si>
    <t>西桝町</t>
    <rPh sb="0" eb="1">
      <t>ニシ</t>
    </rPh>
    <rPh sb="1" eb="2">
      <t>マス</t>
    </rPh>
    <rPh sb="2" eb="3">
      <t>マチ</t>
    </rPh>
    <phoneticPr fontId="3"/>
  </si>
  <si>
    <t>連歌懐紙</t>
  </si>
  <si>
    <t>大蔵経　</t>
  </si>
  <si>
    <t>典籍</t>
  </si>
  <si>
    <t>大字八代</t>
    <rPh sb="0" eb="1">
      <t>ダイ</t>
    </rPh>
    <phoneticPr fontId="3"/>
  </si>
  <si>
    <t>紙本墨書大般若波羅密多経</t>
  </si>
  <si>
    <t>建咲院文書</t>
  </si>
  <si>
    <t>古文書</t>
    <rPh sb="0" eb="3">
      <t>コモンジョ</t>
    </rPh>
    <phoneticPr fontId="3"/>
  </si>
  <si>
    <t>神上神社文書</t>
    <rPh sb="0" eb="2">
      <t>コウノウエ</t>
    </rPh>
    <rPh sb="2" eb="4">
      <t>ジンジャ</t>
    </rPh>
    <rPh sb="4" eb="6">
      <t>モンジョ</t>
    </rPh>
    <phoneticPr fontId="2"/>
  </si>
  <si>
    <t>美術博物館（寄託）</t>
    <rPh sb="0" eb="2">
      <t>ビジュツ</t>
    </rPh>
    <rPh sb="2" eb="5">
      <t>ハクブツカン</t>
    </rPh>
    <rPh sb="6" eb="8">
      <t>キタク</t>
    </rPh>
    <phoneticPr fontId="2"/>
  </si>
  <si>
    <t>永源山横穴墓出土遺物</t>
  </si>
  <si>
    <t>考古資料</t>
    <rPh sb="0" eb="2">
      <t>コウコ</t>
    </rPh>
    <rPh sb="2" eb="4">
      <t>シリョウ</t>
    </rPh>
    <phoneticPr fontId="3"/>
  </si>
  <si>
    <t>新畑神舞</t>
  </si>
  <si>
    <t>須々万八朔祭り</t>
    <rPh sb="0" eb="3">
      <t>ススマ</t>
    </rPh>
    <rPh sb="3" eb="5">
      <t>ハッサク</t>
    </rPh>
    <rPh sb="5" eb="6">
      <t>マツ</t>
    </rPh>
    <phoneticPr fontId="2"/>
  </si>
  <si>
    <t>大字須々万本郷</t>
    <rPh sb="0" eb="2">
      <t>オオアザ</t>
    </rPh>
    <rPh sb="5" eb="7">
      <t>ホンゴウ</t>
    </rPh>
    <phoneticPr fontId="3"/>
  </si>
  <si>
    <t>寺嶋忠三郎誕生の地</t>
  </si>
  <si>
    <t>史跡</t>
    <rPh sb="0" eb="2">
      <t>シセキ</t>
    </rPh>
    <phoneticPr fontId="3"/>
  </si>
  <si>
    <t>呼坂本陣跡</t>
  </si>
  <si>
    <t>毛利元就の歯廟</t>
  </si>
  <si>
    <t>大字小松原</t>
    <rPh sb="0" eb="2">
      <t>オオアザ</t>
    </rPh>
    <phoneticPr fontId="3"/>
  </si>
  <si>
    <t>吉田松陰と寺嶋忠三郎訣別の地</t>
  </si>
  <si>
    <t>福川本陣跡</t>
    <rPh sb="0" eb="2">
      <t>フクガワ</t>
    </rPh>
    <rPh sb="2" eb="4">
      <t>ホンジン</t>
    </rPh>
    <rPh sb="4" eb="5">
      <t>アト</t>
    </rPh>
    <phoneticPr fontId="3"/>
  </si>
  <si>
    <t>杉元相父子の墓所</t>
  </si>
  <si>
    <t>高水村塾跡及び楽学の碑</t>
    <rPh sb="4" eb="5">
      <t>アト</t>
    </rPh>
    <rPh sb="5" eb="6">
      <t>オヨ</t>
    </rPh>
    <phoneticPr fontId="3"/>
  </si>
  <si>
    <t>大字樋口</t>
    <rPh sb="0" eb="2">
      <t>オオアザ</t>
    </rPh>
    <phoneticPr fontId="3"/>
  </si>
  <si>
    <t>羽島一号古墳</t>
    <rPh sb="2" eb="3">
      <t>イチ</t>
    </rPh>
    <phoneticPr fontId="3"/>
  </si>
  <si>
    <t>羽島二丁目</t>
    <rPh sb="0" eb="1">
      <t>ハ</t>
    </rPh>
    <rPh sb="1" eb="2">
      <t>シマ</t>
    </rPh>
    <rPh sb="2" eb="3">
      <t>ニ</t>
    </rPh>
    <rPh sb="3" eb="5">
      <t>チョウメ</t>
    </rPh>
    <phoneticPr fontId="3"/>
  </si>
  <si>
    <t>徳山毛利家墓所</t>
    <rPh sb="0" eb="2">
      <t>トクヤマ</t>
    </rPh>
    <rPh sb="2" eb="5">
      <t>モウリケ</t>
    </rPh>
    <rPh sb="5" eb="7">
      <t>ボショ</t>
    </rPh>
    <phoneticPr fontId="2"/>
  </si>
  <si>
    <t>やげん谷一里塚</t>
  </si>
  <si>
    <t>大字中須南</t>
    <rPh sb="0" eb="2">
      <t>オオアザ</t>
    </rPh>
    <phoneticPr fontId="3"/>
  </si>
  <si>
    <t>毛利元政の墓所</t>
    <rPh sb="6" eb="7">
      <t>ショ</t>
    </rPh>
    <phoneticPr fontId="3"/>
  </si>
  <si>
    <t>陶氏墓所</t>
    <rPh sb="0" eb="1">
      <t>スエ</t>
    </rPh>
    <rPh sb="1" eb="2">
      <t>シ</t>
    </rPh>
    <rPh sb="2" eb="4">
      <t>ボショ</t>
    </rPh>
    <phoneticPr fontId="3"/>
  </si>
  <si>
    <t>高水神社夫婦岩</t>
    <rPh sb="0" eb="2">
      <t>タカミズ</t>
    </rPh>
    <rPh sb="2" eb="4">
      <t>ジンジャ</t>
    </rPh>
    <phoneticPr fontId="3"/>
  </si>
  <si>
    <t>名勝</t>
    <rPh sb="0" eb="2">
      <t>メイショウ</t>
    </rPh>
    <phoneticPr fontId="3"/>
  </si>
  <si>
    <t>明神の藪</t>
  </si>
  <si>
    <t>大字大向</t>
    <rPh sb="0" eb="2">
      <t>オオアザ</t>
    </rPh>
    <rPh sb="2" eb="3">
      <t>オオ</t>
    </rPh>
    <rPh sb="3" eb="4">
      <t>ム</t>
    </rPh>
    <phoneticPr fontId="3"/>
  </si>
  <si>
    <t>周方神社社叢</t>
  </si>
  <si>
    <t>高瀬先山のミズメ</t>
  </si>
  <si>
    <t>興元寺のイチョウ</t>
  </si>
  <si>
    <t>二俣神社社叢</t>
    <rPh sb="0" eb="2">
      <t>フタマタ</t>
    </rPh>
    <rPh sb="2" eb="4">
      <t>ジンジャ</t>
    </rPh>
    <rPh sb="4" eb="5">
      <t>シャ</t>
    </rPh>
    <rPh sb="5" eb="6">
      <t>クサムラ</t>
    </rPh>
    <phoneticPr fontId="2"/>
  </si>
  <si>
    <t>掘貫溜池周辺の植物</t>
    <rPh sb="0" eb="1">
      <t>ホ</t>
    </rPh>
    <rPh sb="1" eb="2">
      <t>ヌキ</t>
    </rPh>
    <rPh sb="2" eb="4">
      <t>タメイケ</t>
    </rPh>
    <rPh sb="4" eb="6">
      <t>シュウヘン</t>
    </rPh>
    <rPh sb="7" eb="9">
      <t>ショクブツ</t>
    </rPh>
    <phoneticPr fontId="2"/>
  </si>
  <si>
    <t>大字八代</t>
    <rPh sb="0" eb="2">
      <t>オオアザ</t>
    </rPh>
    <rPh sb="2" eb="4">
      <t>ヤシロ</t>
    </rPh>
    <phoneticPr fontId="2"/>
  </si>
  <si>
    <t>記録作成等の措置を講ずべき無形の民俗文化財として選択されたもの（国）</t>
  </si>
  <si>
    <t>八代の花笠踊</t>
  </si>
  <si>
    <t>大字八代</t>
  </si>
  <si>
    <t>三作神楽</t>
  </si>
  <si>
    <t>大字夏切</t>
  </si>
  <si>
    <t>四熊家住宅主屋</t>
    <rPh sb="0" eb="1">
      <t>ヨン</t>
    </rPh>
    <rPh sb="1" eb="2">
      <t>クマ</t>
    </rPh>
    <rPh sb="2" eb="3">
      <t>イエ</t>
    </rPh>
    <rPh sb="3" eb="5">
      <t>ジュウタク</t>
    </rPh>
    <rPh sb="5" eb="6">
      <t>オモ</t>
    </rPh>
    <rPh sb="6" eb="7">
      <t>ヤ</t>
    </rPh>
    <phoneticPr fontId="3"/>
  </si>
  <si>
    <t>国土の歴史的景観に寄与しているもの</t>
  </si>
  <si>
    <t>土井一丁目</t>
    <rPh sb="2" eb="3">
      <t>イチ</t>
    </rPh>
    <phoneticPr fontId="2"/>
  </si>
  <si>
    <t>四熊家住宅診療棟</t>
    <rPh sb="0" eb="1">
      <t>ヨン</t>
    </rPh>
    <rPh sb="1" eb="2">
      <t>クマ</t>
    </rPh>
    <rPh sb="2" eb="3">
      <t>イエ</t>
    </rPh>
    <rPh sb="3" eb="5">
      <t>ジュウタク</t>
    </rPh>
    <rPh sb="5" eb="7">
      <t>シンリョウ</t>
    </rPh>
    <rPh sb="7" eb="8">
      <t>ムネ</t>
    </rPh>
    <phoneticPr fontId="3"/>
  </si>
  <si>
    <t>旧日下医院本館</t>
    <rPh sb="0" eb="1">
      <t>キュウ</t>
    </rPh>
    <rPh sb="1" eb="2">
      <t>ヒ</t>
    </rPh>
    <rPh sb="2" eb="3">
      <t>シタ</t>
    </rPh>
    <rPh sb="3" eb="5">
      <t>イイン</t>
    </rPh>
    <rPh sb="5" eb="6">
      <t>ホン</t>
    </rPh>
    <rPh sb="6" eb="7">
      <t>カン</t>
    </rPh>
    <phoneticPr fontId="2"/>
  </si>
  <si>
    <t>土井二丁目</t>
    <rPh sb="0" eb="2">
      <t>ドイ</t>
    </rPh>
    <rPh sb="2" eb="5">
      <t>２チョウメ</t>
    </rPh>
    <phoneticPr fontId="2"/>
  </si>
  <si>
    <t>旧日下医院別館</t>
    <rPh sb="0" eb="1">
      <t>キュウ</t>
    </rPh>
    <rPh sb="1" eb="2">
      <t>ヒ</t>
    </rPh>
    <rPh sb="2" eb="3">
      <t>シタ</t>
    </rPh>
    <rPh sb="3" eb="5">
      <t>イイン</t>
    </rPh>
    <rPh sb="5" eb="6">
      <t>ベツ</t>
    </rPh>
    <rPh sb="6" eb="7">
      <t>カン</t>
    </rPh>
    <phoneticPr fontId="2"/>
  </si>
  <si>
    <t>旧日下医院正門及び塀</t>
    <rPh sb="0" eb="1">
      <t>キュウ</t>
    </rPh>
    <rPh sb="1" eb="2">
      <t>ヒ</t>
    </rPh>
    <rPh sb="2" eb="3">
      <t>シタ</t>
    </rPh>
    <rPh sb="3" eb="5">
      <t>イイン</t>
    </rPh>
    <rPh sb="5" eb="7">
      <t>セイモン</t>
    </rPh>
    <rPh sb="7" eb="8">
      <t>オヨ</t>
    </rPh>
    <rPh sb="9" eb="10">
      <t>ヘイ</t>
    </rPh>
    <phoneticPr fontId="2"/>
  </si>
  <si>
    <t>周南市市長公舎洋館</t>
    <rPh sb="0" eb="2">
      <t>シュウナン</t>
    </rPh>
    <rPh sb="2" eb="3">
      <t>シ</t>
    </rPh>
    <rPh sb="3" eb="5">
      <t>シチョウ</t>
    </rPh>
    <rPh sb="5" eb="7">
      <t>コウシャ</t>
    </rPh>
    <rPh sb="7" eb="9">
      <t>ヨウカン</t>
    </rPh>
    <phoneticPr fontId="2"/>
  </si>
  <si>
    <t>慶万町</t>
    <rPh sb="0" eb="3">
      <t>ケイマンチョウ</t>
    </rPh>
    <phoneticPr fontId="2"/>
  </si>
  <si>
    <t>周南市市長公舎和館</t>
    <rPh sb="0" eb="2">
      <t>シュウナン</t>
    </rPh>
    <rPh sb="2" eb="3">
      <t>シ</t>
    </rPh>
    <rPh sb="3" eb="5">
      <t>シチョウ</t>
    </rPh>
    <rPh sb="5" eb="7">
      <t>コウシャ</t>
    </rPh>
    <rPh sb="7" eb="8">
      <t>ワ</t>
    </rPh>
    <rPh sb="8" eb="9">
      <t>カン</t>
    </rPh>
    <phoneticPr fontId="2"/>
  </si>
  <si>
    <t>造形の規範となっているもの</t>
    <rPh sb="0" eb="2">
      <t>ゾウケイ</t>
    </rPh>
    <rPh sb="3" eb="5">
      <t>キハン</t>
    </rPh>
    <phoneticPr fontId="2"/>
  </si>
  <si>
    <t>遠石八幡宮本殿</t>
    <rPh sb="0" eb="2">
      <t>トイシ</t>
    </rPh>
    <rPh sb="2" eb="5">
      <t>ハチマングウ</t>
    </rPh>
    <rPh sb="5" eb="7">
      <t>ホンデン</t>
    </rPh>
    <phoneticPr fontId="2"/>
  </si>
  <si>
    <t>遠石２丁目</t>
    <rPh sb="0" eb="2">
      <t>トイシ</t>
    </rPh>
    <rPh sb="3" eb="5">
      <t>チョウメ</t>
    </rPh>
    <phoneticPr fontId="2"/>
  </si>
  <si>
    <t>遠石八幡宮幣殿</t>
    <rPh sb="0" eb="2">
      <t>トイシ</t>
    </rPh>
    <rPh sb="2" eb="5">
      <t>ハチマングウ</t>
    </rPh>
    <rPh sb="5" eb="7">
      <t>ヘイデン</t>
    </rPh>
    <phoneticPr fontId="2"/>
  </si>
  <si>
    <t>遠石八幡宮拝殿</t>
    <rPh sb="0" eb="2">
      <t>トイシ</t>
    </rPh>
    <rPh sb="2" eb="5">
      <t>ハチマングウ</t>
    </rPh>
    <rPh sb="5" eb="7">
      <t>ハイデン</t>
    </rPh>
    <phoneticPr fontId="2"/>
  </si>
  <si>
    <t>遠石八幡宮祭器庫</t>
    <rPh sb="0" eb="2">
      <t>トイシ</t>
    </rPh>
    <rPh sb="2" eb="5">
      <t>ハチマングウ</t>
    </rPh>
    <rPh sb="5" eb="7">
      <t>サイキ</t>
    </rPh>
    <rPh sb="7" eb="8">
      <t>コ</t>
    </rPh>
    <phoneticPr fontId="2"/>
  </si>
  <si>
    <t>遠石八幡宮神饌所</t>
    <rPh sb="0" eb="2">
      <t>トイシ</t>
    </rPh>
    <rPh sb="2" eb="5">
      <t>ハチマングウ</t>
    </rPh>
    <rPh sb="5" eb="6">
      <t>シン</t>
    </rPh>
    <rPh sb="6" eb="7">
      <t>ゼン</t>
    </rPh>
    <rPh sb="7" eb="8">
      <t>ショ</t>
    </rPh>
    <phoneticPr fontId="2"/>
  </si>
  <si>
    <t>遠石八幡宮透塀</t>
    <rPh sb="0" eb="2">
      <t>トイシ</t>
    </rPh>
    <rPh sb="2" eb="5">
      <t>ハチマングウ</t>
    </rPh>
    <rPh sb="5" eb="6">
      <t>ス</t>
    </rPh>
    <rPh sb="6" eb="7">
      <t>ベイ</t>
    </rPh>
    <phoneticPr fontId="2"/>
  </si>
  <si>
    <t>遠石八幡宮神門及び袖塀</t>
    <rPh sb="0" eb="2">
      <t>トイシ</t>
    </rPh>
    <rPh sb="2" eb="5">
      <t>ハチマングウ</t>
    </rPh>
    <rPh sb="5" eb="7">
      <t>シンモン</t>
    </rPh>
    <rPh sb="7" eb="8">
      <t>オヨ</t>
    </rPh>
    <rPh sb="9" eb="10">
      <t>ソデ</t>
    </rPh>
    <rPh sb="10" eb="11">
      <t>ベイ</t>
    </rPh>
    <phoneticPr fontId="2"/>
  </si>
  <si>
    <t>遠石八幡宮手水舎</t>
    <rPh sb="0" eb="2">
      <t>トイシ</t>
    </rPh>
    <rPh sb="2" eb="5">
      <t>ハチマングウ</t>
    </rPh>
    <rPh sb="5" eb="7">
      <t>テミズ</t>
    </rPh>
    <rPh sb="7" eb="8">
      <t>シャ</t>
    </rPh>
    <phoneticPr fontId="2"/>
  </si>
  <si>
    <t>国土の歴史的景観に寄与しているもの</t>
    <rPh sb="0" eb="2">
      <t>コクド</t>
    </rPh>
    <rPh sb="3" eb="6">
      <t>レキシテキ</t>
    </rPh>
    <rPh sb="6" eb="8">
      <t>ケイカン</t>
    </rPh>
    <rPh sb="9" eb="11">
      <t>キヨ</t>
    </rPh>
    <phoneticPr fontId="2"/>
  </si>
  <si>
    <t>松室大橋</t>
    <rPh sb="0" eb="2">
      <t>マツムロ</t>
    </rPh>
    <rPh sb="2" eb="4">
      <t>オオハシ</t>
    </rPh>
    <phoneticPr fontId="2"/>
  </si>
  <si>
    <t>大字金峰</t>
    <rPh sb="0" eb="2">
      <t>オオアザ</t>
    </rPh>
    <rPh sb="2" eb="4">
      <t>ミタケ</t>
    </rPh>
    <phoneticPr fontId="2"/>
  </si>
  <si>
    <t>漢陽寺庭園</t>
    <rPh sb="0" eb="3">
      <t>カンヨウジ</t>
    </rPh>
    <rPh sb="3" eb="5">
      <t>テイエン</t>
    </rPh>
    <phoneticPr fontId="2"/>
  </si>
  <si>
    <t>造園文化の発展に貢献しているもの</t>
    <rPh sb="0" eb="2">
      <t>ゾウエン</t>
    </rPh>
    <rPh sb="2" eb="4">
      <t>ブンカ</t>
    </rPh>
    <rPh sb="5" eb="7">
      <t>ハッテン</t>
    </rPh>
    <rPh sb="8" eb="10">
      <t>コウケン</t>
    </rPh>
    <phoneticPr fontId="2"/>
  </si>
  <si>
    <t>川崎観音堂本堂</t>
    <rPh sb="0" eb="2">
      <t>カワサキ</t>
    </rPh>
    <rPh sb="2" eb="4">
      <t>カンノン</t>
    </rPh>
    <rPh sb="4" eb="5">
      <t>ドウ</t>
    </rPh>
    <rPh sb="5" eb="7">
      <t>ホンドウ</t>
    </rPh>
    <phoneticPr fontId="2"/>
  </si>
  <si>
    <t>川崎二丁目</t>
    <rPh sb="0" eb="2">
      <t>カワサキ</t>
    </rPh>
    <rPh sb="2" eb="3">
      <t>ニ</t>
    </rPh>
    <rPh sb="3" eb="5">
      <t>チョウメ</t>
    </rPh>
    <phoneticPr fontId="2"/>
  </si>
  <si>
    <t>川崎観音堂山門</t>
    <rPh sb="0" eb="2">
      <t>カワサキ</t>
    </rPh>
    <rPh sb="2" eb="4">
      <t>カンノン</t>
    </rPh>
    <rPh sb="4" eb="5">
      <t>ドウ</t>
    </rPh>
    <rPh sb="5" eb="7">
      <t>サンモン</t>
    </rPh>
    <phoneticPr fontId="2"/>
  </si>
  <si>
    <t>川崎観音堂門柱</t>
    <rPh sb="0" eb="2">
      <t>カワサキ</t>
    </rPh>
    <rPh sb="2" eb="4">
      <t>カンノン</t>
    </rPh>
    <rPh sb="4" eb="5">
      <t>ドウ</t>
    </rPh>
    <rPh sb="5" eb="7">
      <t>モンチュウ</t>
    </rPh>
    <phoneticPr fontId="2"/>
  </si>
  <si>
    <t>年・区分</t>
    <rPh sb="0" eb="1">
      <t>ネン</t>
    </rPh>
    <rPh sb="2" eb="4">
      <t>クブン</t>
    </rPh>
    <phoneticPr fontId="1"/>
  </si>
  <si>
    <t>年</t>
    <rPh sb="0" eb="1">
      <t>ネン</t>
    </rPh>
    <phoneticPr fontId="1"/>
  </si>
  <si>
    <t>≪身長（cm）≫</t>
    <rPh sb="1" eb="3">
      <t>シンチョウ</t>
    </rPh>
    <phoneticPr fontId="1"/>
  </si>
  <si>
    <t>≪体重（kg）≫</t>
    <rPh sb="1" eb="3">
      <t>タイジュウ</t>
    </rPh>
    <phoneticPr fontId="1"/>
  </si>
  <si>
    <t>個人貸出
資料数</t>
    <rPh sb="0" eb="2">
      <t>コジン</t>
    </rPh>
    <rPh sb="2" eb="4">
      <t>カシダシ</t>
    </rPh>
    <rPh sb="5" eb="7">
      <t>シリョウ</t>
    </rPh>
    <rPh sb="7" eb="8">
      <t>スウ</t>
    </rPh>
    <phoneticPr fontId="1"/>
  </si>
  <si>
    <t>団体貸出
資料数</t>
    <rPh sb="0" eb="2">
      <t>ダンタイ</t>
    </rPh>
    <rPh sb="2" eb="4">
      <t>カシダシ</t>
    </rPh>
    <rPh sb="5" eb="7">
      <t>シリョウ</t>
    </rPh>
    <rPh sb="7" eb="8">
      <t>スウ</t>
    </rPh>
    <phoneticPr fontId="1"/>
  </si>
  <si>
    <t>児童貸出
資料数</t>
    <rPh sb="0" eb="2">
      <t>ジドウ</t>
    </rPh>
    <rPh sb="2" eb="4">
      <t>カシダシ</t>
    </rPh>
    <rPh sb="5" eb="7">
      <t>シリョウ</t>
    </rPh>
    <rPh sb="7" eb="8">
      <t>スウ</t>
    </rPh>
    <phoneticPr fontId="1"/>
  </si>
  <si>
    <t>軽音楽</t>
    <rPh sb="0" eb="1">
      <t>ケイ</t>
    </rPh>
    <rPh sb="1" eb="3">
      <t>オンガク</t>
    </rPh>
    <phoneticPr fontId="1"/>
  </si>
  <si>
    <t>演劇</t>
    <rPh sb="0" eb="2">
      <t>エンゲキ</t>
    </rPh>
    <phoneticPr fontId="1"/>
  </si>
  <si>
    <t>舞踊</t>
    <rPh sb="0" eb="2">
      <t>ブヨウ</t>
    </rPh>
    <phoneticPr fontId="1"/>
  </si>
  <si>
    <t>クラシ
ック</t>
    <phoneticPr fontId="1"/>
  </si>
  <si>
    <t>演芸・
落語</t>
    <rPh sb="0" eb="2">
      <t>エンゲイ</t>
    </rPh>
    <rPh sb="4" eb="6">
      <t>ラクゴ</t>
    </rPh>
    <phoneticPr fontId="1"/>
  </si>
  <si>
    <t>使用料の状況（千円）</t>
    <rPh sb="0" eb="3">
      <t>シヨウリョウ</t>
    </rPh>
    <rPh sb="4" eb="6">
      <t>ジョウキョウ</t>
    </rPh>
    <rPh sb="7" eb="9">
      <t>センエン</t>
    </rPh>
    <phoneticPr fontId="1"/>
  </si>
  <si>
    <t>資料：周南公立大学</t>
    <rPh sb="0" eb="2">
      <t>シリョウ</t>
    </rPh>
    <rPh sb="3" eb="5">
      <t>シュウナン</t>
    </rPh>
    <rPh sb="5" eb="7">
      <t>コウリツ</t>
    </rPh>
    <rPh sb="7" eb="9">
      <t>ダイガク</t>
    </rPh>
    <phoneticPr fontId="1"/>
  </si>
  <si>
    <r>
      <t>図書館</t>
    </r>
    <r>
      <rPr>
        <vertAlign val="superscript"/>
        <sz val="10"/>
        <color theme="1"/>
        <rFont val="BIZ UD明朝 Medium"/>
        <family val="1"/>
        <charset val="128"/>
      </rPr>
      <t>※１</t>
    </r>
    <rPh sb="0" eb="3">
      <t>トショカン</t>
    </rPh>
    <phoneticPr fontId="1"/>
  </si>
  <si>
    <r>
      <t>博物館
美術館</t>
    </r>
    <r>
      <rPr>
        <vertAlign val="superscript"/>
        <sz val="9"/>
        <color theme="1"/>
        <rFont val="BIZ UD明朝 Medium"/>
        <family val="1"/>
        <charset val="128"/>
      </rPr>
      <t>※３</t>
    </r>
    <rPh sb="0" eb="3">
      <t>ハクブツカン</t>
    </rPh>
    <rPh sb="4" eb="7">
      <t>ビジュツカン</t>
    </rPh>
    <phoneticPr fontId="1"/>
  </si>
  <si>
    <t>青年の
家等</t>
    <rPh sb="0" eb="2">
      <t>セイネン</t>
    </rPh>
    <rPh sb="4" eb="5">
      <t>イエ</t>
    </rPh>
    <rPh sb="5" eb="6">
      <t>トウ</t>
    </rPh>
    <phoneticPr fontId="1"/>
  </si>
  <si>
    <t>大人</t>
    <rPh sb="0" eb="2">
      <t>オトナ</t>
    </rPh>
    <phoneticPr fontId="1"/>
  </si>
  <si>
    <t>個人</t>
    <rPh sb="0" eb="2">
      <t>コジン</t>
    </rPh>
    <phoneticPr fontId="1"/>
  </si>
  <si>
    <t>総数</t>
    <phoneticPr fontId="1"/>
  </si>
  <si>
    <t>補助競技場（中央Ｇ）</t>
    <rPh sb="0" eb="2">
      <t>ホジョ</t>
    </rPh>
    <rPh sb="2" eb="5">
      <t>キョウギジョウ</t>
    </rPh>
    <rPh sb="6" eb="8">
      <t>チュウオウ</t>
    </rPh>
    <phoneticPr fontId="1"/>
  </si>
  <si>
    <t>運動広場（東Ｇ）</t>
    <rPh sb="0" eb="2">
      <t>ウンドウ</t>
    </rPh>
    <rPh sb="2" eb="4">
      <t>ヒロバ</t>
    </rPh>
    <rPh sb="5" eb="6">
      <t>ヒガシ</t>
    </rPh>
    <phoneticPr fontId="1"/>
  </si>
  <si>
    <t>柔剣道場</t>
    <rPh sb="0" eb="3">
      <t>ジュウケンドウ</t>
    </rPh>
    <rPh sb="3" eb="4">
      <t>ジョウ</t>
    </rPh>
    <phoneticPr fontId="1"/>
  </si>
  <si>
    <t>多目的グラウンド（高瀬Ｇ）</t>
    <rPh sb="0" eb="3">
      <t>タモクテキ</t>
    </rPh>
    <rPh sb="9" eb="11">
      <t>タカセ</t>
    </rPh>
    <phoneticPr fontId="1"/>
  </si>
  <si>
    <t>市民センター
文庫</t>
    <rPh sb="0" eb="2">
      <t>シミン</t>
    </rPh>
    <rPh sb="7" eb="9">
      <t>ブンコ</t>
    </rPh>
    <phoneticPr fontId="1"/>
  </si>
  <si>
    <t>土曜日文庫
市民ｾﾝﾀｰ文庫</t>
    <rPh sb="0" eb="3">
      <t>ドヨウビ</t>
    </rPh>
    <rPh sb="3" eb="5">
      <t>ブンコ</t>
    </rPh>
    <rPh sb="6" eb="8">
      <t>シミン</t>
    </rPh>
    <rPh sb="12" eb="14">
      <t>ブンコ</t>
    </rPh>
    <phoneticPr fontId="1"/>
  </si>
  <si>
    <t>令和３年</t>
    <rPh sb="0" eb="2">
      <t>レイワ</t>
    </rPh>
    <rPh sb="3" eb="4">
      <t>ネン</t>
    </rPh>
    <phoneticPr fontId="1"/>
  </si>
  <si>
    <t>令和４年</t>
    <rPh sb="0" eb="2">
      <t>レイワ</t>
    </rPh>
    <rPh sb="3" eb="4">
      <t>ネン</t>
    </rPh>
    <phoneticPr fontId="1"/>
  </si>
  <si>
    <t>資料：文部科学省「学校基本調査」、周南公立大学、徳山工業高等専門学校</t>
    <rPh sb="0" eb="2">
      <t>シリョウ</t>
    </rPh>
    <rPh sb="3" eb="5">
      <t>モンブ</t>
    </rPh>
    <rPh sb="5" eb="8">
      <t>カガクショウ</t>
    </rPh>
    <rPh sb="9" eb="11">
      <t>ガッコウ</t>
    </rPh>
    <rPh sb="11" eb="13">
      <t>キホン</t>
    </rPh>
    <rPh sb="13" eb="15">
      <t>チョウサ</t>
    </rPh>
    <rPh sb="17" eb="19">
      <t>シュウナン</t>
    </rPh>
    <rPh sb="19" eb="21">
      <t>コウリツ</t>
    </rPh>
    <rPh sb="21" eb="23">
      <t>ダイガク</t>
    </rPh>
    <rPh sb="24" eb="26">
      <t>トクヤマ</t>
    </rPh>
    <rPh sb="26" eb="28">
      <t>コウギョウ</t>
    </rPh>
    <rPh sb="28" eb="30">
      <t>コウトウ</t>
    </rPh>
    <rPh sb="30" eb="32">
      <t>センモン</t>
    </rPh>
    <rPh sb="32" eb="34">
      <t>ガッコウ</t>
    </rPh>
    <phoneticPr fontId="1"/>
  </si>
  <si>
    <t>周南市民俗資料館</t>
    <rPh sb="0" eb="3">
      <t>シュウナンシ</t>
    </rPh>
    <rPh sb="3" eb="5">
      <t>ミンゾク</t>
    </rPh>
    <rPh sb="5" eb="8">
      <t>シリョウカン</t>
    </rPh>
    <phoneticPr fontId="14"/>
  </si>
  <si>
    <t>登録記念物（国）</t>
    <rPh sb="2" eb="5">
      <t>キネンブツ</t>
    </rPh>
    <phoneticPr fontId="1"/>
  </si>
  <si>
    <t>令和３年</t>
    <rPh sb="0" eb="2">
      <t>レイワ</t>
    </rPh>
    <rPh sb="3" eb="4">
      <t>ネン</t>
    </rPh>
    <phoneticPr fontId="3"/>
  </si>
  <si>
    <t>令和４年</t>
    <rPh sb="0" eb="2">
      <t>レイワ</t>
    </rPh>
    <rPh sb="3" eb="4">
      <t>ネン</t>
    </rPh>
    <phoneticPr fontId="3"/>
  </si>
  <si>
    <t>-</t>
  </si>
  <si>
    <t>就職者等</t>
    <rPh sb="0" eb="2">
      <t>シュウショク</t>
    </rPh>
    <rPh sb="2" eb="3">
      <t>シャ</t>
    </rPh>
    <rPh sb="3" eb="4">
      <t>トウ</t>
    </rPh>
    <phoneticPr fontId="1"/>
  </si>
  <si>
    <t>専修学校（一般課程）等入学者</t>
    <rPh sb="0" eb="2">
      <t>センシュウ</t>
    </rPh>
    <rPh sb="2" eb="4">
      <t>ガッコウ</t>
    </rPh>
    <rPh sb="5" eb="7">
      <t>イッパン</t>
    </rPh>
    <rPh sb="7" eb="9">
      <t>カテイ</t>
    </rPh>
    <rPh sb="10" eb="11">
      <t>トウ</t>
    </rPh>
    <rPh sb="11" eb="14">
      <t>ニュウガクシャ</t>
    </rPh>
    <phoneticPr fontId="1"/>
  </si>
  <si>
    <t>公共職業能力開発施設等入学者</t>
    <rPh sb="0" eb="2">
      <t>コウキョウ</t>
    </rPh>
    <rPh sb="2" eb="4">
      <t>ショクギョウ</t>
    </rPh>
    <rPh sb="4" eb="6">
      <t>ノウリョク</t>
    </rPh>
    <rPh sb="6" eb="8">
      <t>カイハツ</t>
    </rPh>
    <rPh sb="8" eb="10">
      <t>シセツ</t>
    </rPh>
    <rPh sb="10" eb="11">
      <t>トウ</t>
    </rPh>
    <rPh sb="11" eb="13">
      <t>ニュウガク</t>
    </rPh>
    <rPh sb="13" eb="14">
      <t>シャ</t>
    </rPh>
    <phoneticPr fontId="1"/>
  </si>
  <si>
    <t>専修学校（一般課程）入学者</t>
    <rPh sb="0" eb="2">
      <t>センシュウ</t>
    </rPh>
    <rPh sb="2" eb="4">
      <t>ガッコウ</t>
    </rPh>
    <rPh sb="5" eb="7">
      <t>イッパン</t>
    </rPh>
    <rPh sb="7" eb="9">
      <t>カテイ</t>
    </rPh>
    <rPh sb="10" eb="13">
      <t>ニュウガクシャ</t>
    </rPh>
    <phoneticPr fontId="1"/>
  </si>
  <si>
    <t>大ホール催物別使用件数</t>
    <rPh sb="0" eb="1">
      <t>ダイ</t>
    </rPh>
    <rPh sb="4" eb="6">
      <t>モヨオシモノ</t>
    </rPh>
    <rPh sb="6" eb="7">
      <t>ベツ</t>
    </rPh>
    <rPh sb="7" eb="9">
      <t>シヨウ</t>
    </rPh>
    <rPh sb="9" eb="11">
      <t>ケンスウ</t>
    </rPh>
    <phoneticPr fontId="1"/>
  </si>
  <si>
    <t>大ホール催物別使用件数（つづき）</t>
    <rPh sb="0" eb="1">
      <t>ダイ</t>
    </rPh>
    <rPh sb="4" eb="6">
      <t>モヨオシモノ</t>
    </rPh>
    <rPh sb="6" eb="7">
      <t>ベツ</t>
    </rPh>
    <rPh sb="7" eb="9">
      <t>シヨウ</t>
    </rPh>
    <rPh sb="9" eb="11">
      <t>ケンスウ</t>
    </rPh>
    <phoneticPr fontId="1"/>
  </si>
  <si>
    <t>入園料（円）</t>
    <rPh sb="0" eb="3">
      <t>ニュウエンリョウ</t>
    </rPh>
    <rPh sb="4" eb="5">
      <t>エン</t>
    </rPh>
    <phoneticPr fontId="1"/>
  </si>
  <si>
    <t>注）年齢は各年4月1日現在の満年齢。</t>
    <rPh sb="0" eb="1">
      <t>チュウ</t>
    </rPh>
    <rPh sb="2" eb="4">
      <t>ネンレイ</t>
    </rPh>
    <rPh sb="5" eb="7">
      <t>カクネン</t>
    </rPh>
    <rPh sb="8" eb="9">
      <t>ガツ</t>
    </rPh>
    <rPh sb="10" eb="11">
      <t>ニチ</t>
    </rPh>
    <rPh sb="11" eb="13">
      <t>ゲンザイ</t>
    </rPh>
    <rPh sb="14" eb="17">
      <t>マンネンレイ</t>
    </rPh>
    <phoneticPr fontId="1"/>
  </si>
  <si>
    <t>個人貸出
利用延数</t>
    <rPh sb="0" eb="2">
      <t>コジン</t>
    </rPh>
    <rPh sb="2" eb="4">
      <t>カシダシ</t>
    </rPh>
    <rPh sb="5" eb="7">
      <t>リヨウ</t>
    </rPh>
    <rPh sb="7" eb="8">
      <t>ノベ</t>
    </rPh>
    <rPh sb="8" eb="9">
      <t>スウ</t>
    </rPh>
    <phoneticPr fontId="1"/>
  </si>
  <si>
    <t>貸出資料数
(本館)</t>
    <rPh sb="0" eb="2">
      <t>カシダシ</t>
    </rPh>
    <rPh sb="2" eb="4">
      <t>シリョウ</t>
    </rPh>
    <rPh sb="4" eb="5">
      <t>スウ</t>
    </rPh>
    <rPh sb="7" eb="9">
      <t>ホンカン</t>
    </rPh>
    <phoneticPr fontId="1"/>
  </si>
  <si>
    <t>哲学・宗教</t>
    <rPh sb="0" eb="2">
      <t>テツガク</t>
    </rPh>
    <rPh sb="3" eb="5">
      <t>シュウキョウ</t>
    </rPh>
    <phoneticPr fontId="1"/>
  </si>
  <si>
    <t>歴史・地理</t>
    <rPh sb="0" eb="2">
      <t>レキシ</t>
    </rPh>
    <rPh sb="3" eb="5">
      <t>チリ</t>
    </rPh>
    <phoneticPr fontId="1"/>
  </si>
  <si>
    <t>社会科学</t>
    <rPh sb="0" eb="2">
      <t>シャカイ</t>
    </rPh>
    <rPh sb="2" eb="4">
      <t>カガク</t>
    </rPh>
    <phoneticPr fontId="1"/>
  </si>
  <si>
    <t>自然科学</t>
    <rPh sb="0" eb="2">
      <t>シゼン</t>
    </rPh>
    <rPh sb="2" eb="4">
      <t>カガク</t>
    </rPh>
    <phoneticPr fontId="1"/>
  </si>
  <si>
    <t>所蔵資料数</t>
    <rPh sb="0" eb="2">
      <t>ショゾウ</t>
    </rPh>
    <rPh sb="2" eb="4">
      <t>シリョウ</t>
    </rPh>
    <rPh sb="4" eb="5">
      <t>スウ</t>
    </rPh>
    <phoneticPr fontId="1"/>
  </si>
  <si>
    <t>教室</t>
    <rPh sb="0" eb="2">
      <t>キョウシツ</t>
    </rPh>
    <phoneticPr fontId="1"/>
  </si>
  <si>
    <t>ﾘﾊｰｻﾙ室</t>
    <rPh sb="5" eb="6">
      <t>シツ</t>
    </rPh>
    <phoneticPr fontId="1"/>
  </si>
  <si>
    <t>未就学児（無料）</t>
    <rPh sb="0" eb="4">
      <t>ミシュウガクジ</t>
    </rPh>
    <rPh sb="5" eb="7">
      <t>ムリョウ</t>
    </rPh>
    <phoneticPr fontId="1"/>
  </si>
  <si>
    <t>小人（小中高校生）</t>
    <rPh sb="0" eb="2">
      <t>コビト</t>
    </rPh>
    <rPh sb="3" eb="4">
      <t>ショウ</t>
    </rPh>
    <rPh sb="4" eb="5">
      <t>チュウ</t>
    </rPh>
    <rPh sb="5" eb="8">
      <t>コウコウセイ</t>
    </rPh>
    <phoneticPr fontId="1"/>
  </si>
  <si>
    <t>小人（小中高校生）</t>
    <rPh sb="0" eb="2">
      <t>コビト</t>
    </rPh>
    <phoneticPr fontId="1"/>
  </si>
  <si>
    <t>入園者（人）</t>
    <rPh sb="0" eb="3">
      <t>ニュウエンシャ</t>
    </rPh>
    <rPh sb="4" eb="5">
      <t>ニン</t>
    </rPh>
    <phoneticPr fontId="1"/>
  </si>
  <si>
    <t>ﾄﾚｰﾆﾝｸﾞ室</t>
    <rPh sb="7" eb="8">
      <t>シツ</t>
    </rPh>
    <phoneticPr fontId="1"/>
  </si>
  <si>
    <t>入浴設備</t>
    <rPh sb="0" eb="2">
      <t>ニュウヨク</t>
    </rPh>
    <rPh sb="2" eb="4">
      <t>セツビ</t>
    </rPh>
    <phoneticPr fontId="1"/>
  </si>
  <si>
    <t>ﾎﾞﾗﾝﾃｨｱ室</t>
    <rPh sb="7" eb="8">
      <t>シツ</t>
    </rPh>
    <phoneticPr fontId="1"/>
  </si>
  <si>
    <t>機能回復
訓練</t>
    <rPh sb="0" eb="2">
      <t>キノウ</t>
    </rPh>
    <rPh sb="2" eb="4">
      <t>カイフク</t>
    </rPh>
    <rPh sb="5" eb="7">
      <t>クンレン</t>
    </rPh>
    <phoneticPr fontId="1"/>
  </si>
  <si>
    <t>トレーニング場</t>
    <rPh sb="6" eb="7">
      <t>ジョウ</t>
    </rPh>
    <phoneticPr fontId="1"/>
  </si>
  <si>
    <t>ソフトボール場</t>
    <rPh sb="6" eb="7">
      <t>ジョウ</t>
    </rPh>
    <phoneticPr fontId="1"/>
  </si>
  <si>
    <t>サッカー場</t>
    <rPh sb="4" eb="5">
      <t>ジョウ</t>
    </rPh>
    <phoneticPr fontId="1"/>
  </si>
  <si>
    <t>アーチェリー場</t>
    <rPh sb="6" eb="7">
      <t>ジョウ</t>
    </rPh>
    <phoneticPr fontId="1"/>
  </si>
  <si>
    <t>体育センター</t>
    <rPh sb="0" eb="2">
      <t>タイイク</t>
    </rPh>
    <phoneticPr fontId="1"/>
  </si>
  <si>
    <t>市指定（つづき）</t>
    <phoneticPr fontId="1"/>
  </si>
  <si>
    <t>登録有形文化財（国）</t>
    <phoneticPr fontId="1"/>
  </si>
  <si>
    <t>（各年　　5月1日）</t>
    <rPh sb="1" eb="3">
      <t>カクネン</t>
    </rPh>
    <rPh sb="6" eb="7">
      <t>ガツ</t>
    </rPh>
    <rPh sb="8" eb="9">
      <t>ニチ</t>
    </rPh>
    <phoneticPr fontId="1"/>
  </si>
  <si>
    <t>徳山駅前図書館</t>
    <rPh sb="0" eb="2">
      <t>トクヤマ</t>
    </rPh>
    <rPh sb="2" eb="3">
      <t>エキ</t>
    </rPh>
    <rPh sb="3" eb="4">
      <t>マエ</t>
    </rPh>
    <rPh sb="4" eb="7">
      <t>トショカン</t>
    </rPh>
    <phoneticPr fontId="1"/>
  </si>
  <si>
    <t>参考資料</t>
    <rPh sb="0" eb="2">
      <t>サンコウ</t>
    </rPh>
    <rPh sb="2" eb="4">
      <t>シリョウ</t>
    </rPh>
    <phoneticPr fontId="1"/>
  </si>
  <si>
    <t>郷土資料</t>
    <rPh sb="0" eb="2">
      <t>キョウド</t>
    </rPh>
    <rPh sb="2" eb="4">
      <t>シリョウ</t>
    </rPh>
    <phoneticPr fontId="1"/>
  </si>
  <si>
    <t>児童図書</t>
    <rPh sb="0" eb="2">
      <t>ジドウ</t>
    </rPh>
    <rPh sb="2" eb="4">
      <t>トショ</t>
    </rPh>
    <phoneticPr fontId="1"/>
  </si>
  <si>
    <t>山田家本屋</t>
    <phoneticPr fontId="1"/>
  </si>
  <si>
    <t>徳山駅前図書館</t>
    <rPh sb="0" eb="2">
      <t>トクヤマ</t>
    </rPh>
    <rPh sb="2" eb="3">
      <t>エキ</t>
    </rPh>
    <rPh sb="3" eb="4">
      <t>マエ</t>
    </rPh>
    <phoneticPr fontId="1"/>
  </si>
  <si>
    <t>…</t>
    <phoneticPr fontId="1"/>
  </si>
  <si>
    <r>
      <t>割引</t>
    </r>
    <r>
      <rPr>
        <vertAlign val="superscript"/>
        <sz val="10"/>
        <color theme="1"/>
        <rFont val="BIZ UD明朝 Medium"/>
        <family val="1"/>
        <charset val="128"/>
      </rPr>
      <t>※２</t>
    </r>
    <rPh sb="0" eb="2">
      <t>ワリビキ</t>
    </rPh>
    <phoneticPr fontId="1"/>
  </si>
  <si>
    <r>
      <t>パスポート</t>
    </r>
    <r>
      <rPr>
        <vertAlign val="superscript"/>
        <sz val="10"/>
        <color theme="1"/>
        <rFont val="BIZ UD明朝 Medium"/>
        <family val="1"/>
        <charset val="128"/>
      </rPr>
      <t>※１</t>
    </r>
    <phoneticPr fontId="1"/>
  </si>
  <si>
    <t>注）生徒数には定時制を含む。</t>
    <rPh sb="0" eb="1">
      <t>チュウ</t>
    </rPh>
    <rPh sb="2" eb="5">
      <t>セイトスウ</t>
    </rPh>
    <rPh sb="7" eb="10">
      <t>テイジセイ</t>
    </rPh>
    <rPh sb="11" eb="12">
      <t>フク</t>
    </rPh>
    <phoneticPr fontId="1"/>
  </si>
  <si>
    <t>注）高等学校生徒数には定時制を含む。</t>
    <rPh sb="0" eb="1">
      <t>チュウ</t>
    </rPh>
    <rPh sb="2" eb="6">
      <t>コウトウガッコウ</t>
    </rPh>
    <rPh sb="6" eb="9">
      <t>セイトスウ</t>
    </rPh>
    <rPh sb="11" eb="14">
      <t>テイジセイ</t>
    </rPh>
    <rPh sb="15" eb="16">
      <t>フク</t>
    </rPh>
    <phoneticPr fontId="1"/>
  </si>
  <si>
    <r>
      <t>市民ｾﾝﾀｰ等</t>
    </r>
    <r>
      <rPr>
        <vertAlign val="superscript"/>
        <sz val="10"/>
        <color theme="1"/>
        <rFont val="BIZ UD明朝 Medium"/>
        <family val="1"/>
        <charset val="128"/>
      </rPr>
      <t>※２</t>
    </r>
    <rPh sb="0" eb="2">
      <t>シミン</t>
    </rPh>
    <rPh sb="6" eb="7">
      <t>トウ</t>
    </rPh>
    <phoneticPr fontId="1"/>
  </si>
  <si>
    <t>ガールスカウト</t>
    <phoneticPr fontId="1"/>
  </si>
  <si>
    <t>令和２年</t>
    <rPh sb="0" eb="2">
      <t>レイワ</t>
    </rPh>
    <rPh sb="3" eb="4">
      <t>ネン</t>
    </rPh>
    <phoneticPr fontId="3"/>
  </si>
  <si>
    <t>令和５年</t>
    <rPh sb="0" eb="2">
      <t>レイワ</t>
    </rPh>
    <rPh sb="3" eb="4">
      <t>ネン</t>
    </rPh>
    <phoneticPr fontId="3"/>
  </si>
  <si>
    <t>令和５年</t>
    <rPh sb="0" eb="2">
      <t>レイワ</t>
    </rPh>
    <rPh sb="3" eb="4">
      <t>ネン</t>
    </rPh>
    <phoneticPr fontId="1"/>
  </si>
  <si>
    <t>リハーサル室・練習室</t>
    <rPh sb="7" eb="10">
      <t>レンシュウシツ</t>
    </rPh>
    <phoneticPr fontId="1"/>
  </si>
  <si>
    <t>（再掲）進学者、入学者のうち就職している者</t>
    <rPh sb="1" eb="3">
      <t>サイケイ</t>
    </rPh>
    <rPh sb="4" eb="7">
      <t>シンガクシャ</t>
    </rPh>
    <rPh sb="8" eb="11">
      <t>ニュウガクシャ</t>
    </rPh>
    <rPh sb="14" eb="16">
      <t>シュウショク</t>
    </rPh>
    <rPh sb="20" eb="21">
      <t>モノ</t>
    </rPh>
    <phoneticPr fontId="1"/>
  </si>
  <si>
    <t>資料：市文化振興課</t>
    <rPh sb="0" eb="2">
      <t>シリョウ</t>
    </rPh>
    <rPh sb="3" eb="4">
      <t>シ</t>
    </rPh>
    <rPh sb="4" eb="6">
      <t>ブンカ</t>
    </rPh>
    <rPh sb="6" eb="8">
      <t>シンコウ</t>
    </rPh>
    <rPh sb="8" eb="9">
      <t>カ</t>
    </rPh>
    <phoneticPr fontId="1"/>
  </si>
  <si>
    <t>資料：市観光振興課</t>
    <rPh sb="0" eb="2">
      <t>シリョウ</t>
    </rPh>
    <rPh sb="3" eb="4">
      <t>シ</t>
    </rPh>
    <rPh sb="4" eb="6">
      <t>カンコウ</t>
    </rPh>
    <rPh sb="6" eb="8">
      <t>シンコウ</t>
    </rPh>
    <rPh sb="8" eb="9">
      <t>カ</t>
    </rPh>
    <phoneticPr fontId="1"/>
  </si>
  <si>
    <t>資料：市スポーツ振興課</t>
    <rPh sb="0" eb="2">
      <t>シリョウ</t>
    </rPh>
    <rPh sb="3" eb="4">
      <t>シ</t>
    </rPh>
    <rPh sb="8" eb="10">
      <t>シンコウ</t>
    </rPh>
    <rPh sb="10" eb="11">
      <t>カ</t>
    </rPh>
    <phoneticPr fontId="1"/>
  </si>
  <si>
    <t>Ｍ 教育・文化</t>
    <phoneticPr fontId="1"/>
  </si>
  <si>
    <t>108　Ｍ 教育・文化</t>
    <rPh sb="6" eb="8">
      <t>キョウイク</t>
    </rPh>
    <rPh sb="9" eb="11">
      <t>ブンカ</t>
    </rPh>
    <phoneticPr fontId="1"/>
  </si>
  <si>
    <t>展示室（地下・     ３Ｆ）</t>
    <rPh sb="4" eb="6">
      <t>チカ</t>
    </rPh>
    <phoneticPr fontId="1"/>
  </si>
  <si>
    <t>ｻｰｸﾙﾙｰﾑ
1・2</t>
    <phoneticPr fontId="1"/>
  </si>
  <si>
    <t>注）※１）分館を除く。※２）類似施設を含む。条例設置数。※３）未登録館　（博物館類似施設）を含む山口県博物館協会加盟館。</t>
    <rPh sb="0" eb="1">
      <t>チュウ</t>
    </rPh>
    <rPh sb="5" eb="7">
      <t>ブンカン</t>
    </rPh>
    <rPh sb="8" eb="9">
      <t>ノゾ</t>
    </rPh>
    <rPh sb="14" eb="16">
      <t>ルイジ</t>
    </rPh>
    <rPh sb="16" eb="18">
      <t>シセツ</t>
    </rPh>
    <rPh sb="19" eb="20">
      <t>フク</t>
    </rPh>
    <rPh sb="22" eb="24">
      <t>ジョウレイ</t>
    </rPh>
    <rPh sb="24" eb="27">
      <t>セッチスウ</t>
    </rPh>
    <phoneticPr fontId="1"/>
  </si>
  <si>
    <t>注）括弧内はパスポート入園者、市民無料入園者及び幼児を示す。ただし、パスポート初回入園者は含まない。※１）小人および団体入園者におけるパスポート使用　 者を含む。※２）観光協定等による割引。</t>
    <rPh sb="0" eb="1">
      <t>チュウ</t>
    </rPh>
    <rPh sb="2" eb="4">
      <t>カッコ</t>
    </rPh>
    <rPh sb="4" eb="5">
      <t>ナイ</t>
    </rPh>
    <rPh sb="11" eb="14">
      <t>ニュウエンシャ</t>
    </rPh>
    <rPh sb="15" eb="17">
      <t>シミン</t>
    </rPh>
    <rPh sb="17" eb="19">
      <t>ムリョウ</t>
    </rPh>
    <rPh sb="19" eb="22">
      <t>ニュウエンシャ</t>
    </rPh>
    <rPh sb="22" eb="23">
      <t>オヨ</t>
    </rPh>
    <rPh sb="24" eb="26">
      <t>ヨウジ</t>
    </rPh>
    <rPh sb="27" eb="28">
      <t>シメ</t>
    </rPh>
    <rPh sb="39" eb="41">
      <t>ショカイ</t>
    </rPh>
    <rPh sb="41" eb="44">
      <t>ニュウエンシャ</t>
    </rPh>
    <rPh sb="45" eb="46">
      <t>フク</t>
    </rPh>
    <rPh sb="53" eb="55">
      <t>コビト</t>
    </rPh>
    <rPh sb="58" eb="60">
      <t>ダンタイ</t>
    </rPh>
    <rPh sb="60" eb="63">
      <t>ニュウエンシャ</t>
    </rPh>
    <rPh sb="72" eb="74">
      <t>シヨウ</t>
    </rPh>
    <rPh sb="76" eb="77">
      <t>シャ</t>
    </rPh>
    <rPh sb="78" eb="79">
      <t>フク</t>
    </rPh>
    <rPh sb="84" eb="86">
      <t>カンコウ</t>
    </rPh>
    <rPh sb="86" eb="88">
      <t>キョウテイ</t>
    </rPh>
    <rPh sb="88" eb="89">
      <t>トウ</t>
    </rPh>
    <rPh sb="92" eb="94">
      <t>ワリビキ</t>
    </rPh>
    <phoneticPr fontId="1"/>
  </si>
  <si>
    <t>注）国民宿舎湯野荘は、令和４年２月をもって営業を終了している。</t>
    <rPh sb="0" eb="1">
      <t>チュウ</t>
    </rPh>
    <rPh sb="2" eb="4">
      <t>コクミン</t>
    </rPh>
    <rPh sb="4" eb="6">
      <t>シュクシャ</t>
    </rPh>
    <rPh sb="6" eb="9">
      <t>ユノソウ</t>
    </rPh>
    <rPh sb="11" eb="13">
      <t>レイワ</t>
    </rPh>
    <rPh sb="14" eb="15">
      <t>ネン</t>
    </rPh>
    <rPh sb="16" eb="17">
      <t>ガツ</t>
    </rPh>
    <rPh sb="21" eb="23">
      <t>エイギョウ</t>
    </rPh>
    <rPh sb="24" eb="26">
      <t>シュウリョウ</t>
    </rPh>
    <phoneticPr fontId="1"/>
  </si>
  <si>
    <t>注）貸出資料数には、団体貸出資料数及び土曜日文庫・市民センター文庫、郷土資料及び絵本は含まれない。</t>
    <rPh sb="0" eb="1">
      <t>チュウ</t>
    </rPh>
    <rPh sb="2" eb="4">
      <t>カシダシ</t>
    </rPh>
    <rPh sb="4" eb="6">
      <t>シリョウ</t>
    </rPh>
    <rPh sb="6" eb="7">
      <t>スウ</t>
    </rPh>
    <rPh sb="10" eb="12">
      <t>ダンタイ</t>
    </rPh>
    <rPh sb="12" eb="14">
      <t>カシダシ</t>
    </rPh>
    <rPh sb="14" eb="16">
      <t>シリョウ</t>
    </rPh>
    <rPh sb="16" eb="17">
      <t>スウ</t>
    </rPh>
    <rPh sb="17" eb="18">
      <t>オヨ</t>
    </rPh>
    <rPh sb="19" eb="22">
      <t>ドヨウビ</t>
    </rPh>
    <rPh sb="22" eb="24">
      <t>ブンコ</t>
    </rPh>
    <rPh sb="25" eb="27">
      <t>シミン</t>
    </rPh>
    <rPh sb="31" eb="33">
      <t>ブンコ</t>
    </rPh>
    <rPh sb="34" eb="36">
      <t>キョウド</t>
    </rPh>
    <rPh sb="36" eb="38">
      <t>シリョウ</t>
    </rPh>
    <rPh sb="38" eb="39">
      <t>オヨ</t>
    </rPh>
    <rPh sb="40" eb="42">
      <t>エホン</t>
    </rPh>
    <rPh sb="43" eb="44">
      <t>フク</t>
    </rPh>
    <phoneticPr fontId="1"/>
  </si>
  <si>
    <t>令和６年</t>
    <rPh sb="0" eb="2">
      <t>レイワ</t>
    </rPh>
    <rPh sb="3" eb="4">
      <t>ネン</t>
    </rPh>
    <phoneticPr fontId="1"/>
  </si>
  <si>
    <t>134　学校の状況</t>
    <rPh sb="4" eb="6">
      <t>ガッコウ</t>
    </rPh>
    <rPh sb="7" eb="9">
      <t>ジョウキョウ</t>
    </rPh>
    <phoneticPr fontId="1"/>
  </si>
  <si>
    <t>135　幼稚園の状況</t>
    <rPh sb="4" eb="7">
      <t>ヨウチエン</t>
    </rPh>
    <rPh sb="8" eb="10">
      <t>ジョウキョウ</t>
    </rPh>
    <phoneticPr fontId="1"/>
  </si>
  <si>
    <t>136　小学校の状況</t>
    <rPh sb="4" eb="7">
      <t>ショウガッコウ</t>
    </rPh>
    <rPh sb="8" eb="10">
      <t>ジョウキョウ</t>
    </rPh>
    <phoneticPr fontId="1"/>
  </si>
  <si>
    <t>137　中学校の状況</t>
    <rPh sb="4" eb="7">
      <t>チュウガッコウ</t>
    </rPh>
    <rPh sb="8" eb="10">
      <t>ジョウキョウ</t>
    </rPh>
    <phoneticPr fontId="1"/>
  </si>
  <si>
    <t>138　高等学校の状況</t>
    <rPh sb="4" eb="6">
      <t>コウトウ</t>
    </rPh>
    <rPh sb="6" eb="8">
      <t>ガッコウ</t>
    </rPh>
    <rPh sb="9" eb="11">
      <t>ジョウキョウ</t>
    </rPh>
    <phoneticPr fontId="1"/>
  </si>
  <si>
    <t>139　特別支援学校の状況</t>
    <rPh sb="4" eb="6">
      <t>トクベツ</t>
    </rPh>
    <rPh sb="6" eb="8">
      <t>シエン</t>
    </rPh>
    <rPh sb="8" eb="10">
      <t>ガッコウ</t>
    </rPh>
    <rPh sb="11" eb="13">
      <t>ジョウキョウ</t>
    </rPh>
    <phoneticPr fontId="1"/>
  </si>
  <si>
    <t>140　高等専門学校の状況</t>
    <rPh sb="4" eb="6">
      <t>コウトウ</t>
    </rPh>
    <rPh sb="6" eb="8">
      <t>センモン</t>
    </rPh>
    <rPh sb="8" eb="10">
      <t>ガッコウ</t>
    </rPh>
    <rPh sb="11" eb="13">
      <t>ジョウキョウ</t>
    </rPh>
    <phoneticPr fontId="1"/>
  </si>
  <si>
    <t>141　専修学校の状況</t>
    <rPh sb="4" eb="6">
      <t>センシュウ</t>
    </rPh>
    <rPh sb="6" eb="8">
      <t>ガッコウ</t>
    </rPh>
    <rPh sb="9" eb="11">
      <t>ジョウキョウ</t>
    </rPh>
    <phoneticPr fontId="1"/>
  </si>
  <si>
    <t>142　大学の状況</t>
    <rPh sb="4" eb="6">
      <t>ダイガク</t>
    </rPh>
    <rPh sb="7" eb="9">
      <t>ジョウキョウ</t>
    </rPh>
    <phoneticPr fontId="1"/>
  </si>
  <si>
    <t>143　各種学校の状況</t>
    <rPh sb="4" eb="6">
      <t>カクシュ</t>
    </rPh>
    <rPh sb="6" eb="8">
      <t>ガッコウ</t>
    </rPh>
    <rPh sb="9" eb="11">
      <t>ジョウキョウ</t>
    </rPh>
    <phoneticPr fontId="1"/>
  </si>
  <si>
    <t>144　中学校卒業後の状況</t>
    <rPh sb="4" eb="7">
      <t>チュウガッコウ</t>
    </rPh>
    <rPh sb="7" eb="9">
      <t>ソツギョウ</t>
    </rPh>
    <rPh sb="9" eb="10">
      <t>ゴ</t>
    </rPh>
    <rPh sb="11" eb="13">
      <t>ジョウキョウ</t>
    </rPh>
    <phoneticPr fontId="1"/>
  </si>
  <si>
    <t>145　高等学校卒業後の状況</t>
    <rPh sb="4" eb="6">
      <t>コウトウ</t>
    </rPh>
    <rPh sb="6" eb="8">
      <t>ガッコウ</t>
    </rPh>
    <rPh sb="8" eb="10">
      <t>ソツギョウ</t>
    </rPh>
    <rPh sb="10" eb="11">
      <t>ゴ</t>
    </rPh>
    <rPh sb="12" eb="14">
      <t>ジョウキョウ</t>
    </rPh>
    <phoneticPr fontId="1"/>
  </si>
  <si>
    <t>147　図書館利用状況</t>
    <rPh sb="4" eb="7">
      <t>トショカン</t>
    </rPh>
    <rPh sb="7" eb="9">
      <t>リヨウ</t>
    </rPh>
    <rPh sb="9" eb="11">
      <t>ジョウキョウ</t>
    </rPh>
    <phoneticPr fontId="1"/>
  </si>
  <si>
    <t xml:space="preserve"> - </t>
  </si>
  <si>
    <t>148　図書館所蔵資料数</t>
    <rPh sb="4" eb="7">
      <t>トショカン</t>
    </rPh>
    <rPh sb="7" eb="9">
      <t>ショゾウ</t>
    </rPh>
    <rPh sb="9" eb="11">
      <t>シリョウ</t>
    </rPh>
    <rPh sb="11" eb="12">
      <t>スウ</t>
    </rPh>
    <phoneticPr fontId="1"/>
  </si>
  <si>
    <t>149　資料貸出状況</t>
    <rPh sb="4" eb="6">
      <t>シリョウ</t>
    </rPh>
    <rPh sb="6" eb="8">
      <t>カシダシ</t>
    </rPh>
    <rPh sb="8" eb="10">
      <t>ジョウキョウ</t>
    </rPh>
    <phoneticPr fontId="1"/>
  </si>
  <si>
    <t>150　自動車図書館利用状況</t>
    <rPh sb="4" eb="7">
      <t>ジドウシャ</t>
    </rPh>
    <rPh sb="7" eb="10">
      <t>トショカン</t>
    </rPh>
    <rPh sb="10" eb="12">
      <t>リヨウ</t>
    </rPh>
    <rPh sb="12" eb="14">
      <t>ジョウキョウ</t>
    </rPh>
    <phoneticPr fontId="1"/>
  </si>
  <si>
    <t>151　文化会館利用状況</t>
    <rPh sb="4" eb="6">
      <t>ブンカ</t>
    </rPh>
    <rPh sb="6" eb="8">
      <t>カイカン</t>
    </rPh>
    <rPh sb="8" eb="10">
      <t>リヨウ</t>
    </rPh>
    <rPh sb="10" eb="12">
      <t>ジョウキョウ</t>
    </rPh>
    <phoneticPr fontId="1"/>
  </si>
  <si>
    <t>152　美術博物館利用状況</t>
    <rPh sb="4" eb="6">
      <t>ビジュツ</t>
    </rPh>
    <rPh sb="6" eb="9">
      <t>ハクブツカン</t>
    </rPh>
    <rPh sb="9" eb="11">
      <t>リヨウ</t>
    </rPh>
    <rPh sb="11" eb="13">
      <t>ジョウキョウ</t>
    </rPh>
    <phoneticPr fontId="1"/>
  </si>
  <si>
    <t>153　社会教育施設及び関係団体</t>
    <rPh sb="4" eb="6">
      <t>シャカイ</t>
    </rPh>
    <rPh sb="6" eb="8">
      <t>キョウイク</t>
    </rPh>
    <rPh sb="8" eb="10">
      <t>シセツ</t>
    </rPh>
    <rPh sb="10" eb="11">
      <t>オヨ</t>
    </rPh>
    <rPh sb="12" eb="14">
      <t>カンケイ</t>
    </rPh>
    <rPh sb="14" eb="16">
      <t>ダンタイ</t>
    </rPh>
    <phoneticPr fontId="1"/>
  </si>
  <si>
    <t>154　国民宿舎利用状況（湯野荘）</t>
    <rPh sb="4" eb="6">
      <t>コクミン</t>
    </rPh>
    <rPh sb="6" eb="8">
      <t>シュクシャ</t>
    </rPh>
    <rPh sb="8" eb="10">
      <t>リヨウ</t>
    </rPh>
    <rPh sb="10" eb="12">
      <t>ジョウキョウ</t>
    </rPh>
    <rPh sb="13" eb="15">
      <t>ユノ</t>
    </rPh>
    <rPh sb="15" eb="16">
      <t>ソウ</t>
    </rPh>
    <phoneticPr fontId="1"/>
  </si>
  <si>
    <t>155　せせらぎパーク宿舎利用状況</t>
    <rPh sb="11" eb="13">
      <t>シュクシャ</t>
    </rPh>
    <rPh sb="13" eb="15">
      <t>リヨウ</t>
    </rPh>
    <rPh sb="15" eb="17">
      <t>ジョウキョウ</t>
    </rPh>
    <phoneticPr fontId="1"/>
  </si>
  <si>
    <t>156　長野山公園宿舎利用状況</t>
    <rPh sb="4" eb="6">
      <t>ナガノ</t>
    </rPh>
    <rPh sb="6" eb="7">
      <t>ヤマ</t>
    </rPh>
    <rPh sb="7" eb="9">
      <t>コウエン</t>
    </rPh>
    <rPh sb="9" eb="11">
      <t>シュクシャ</t>
    </rPh>
    <rPh sb="11" eb="13">
      <t>リヨウ</t>
    </rPh>
    <rPh sb="13" eb="15">
      <t>ジョウキョウ</t>
    </rPh>
    <phoneticPr fontId="1"/>
  </si>
  <si>
    <t>157　東善寺やすらぎの里利用状況</t>
    <rPh sb="4" eb="5">
      <t>トウ</t>
    </rPh>
    <rPh sb="5" eb="6">
      <t>ゼン</t>
    </rPh>
    <rPh sb="6" eb="7">
      <t>ジ</t>
    </rPh>
    <rPh sb="12" eb="13">
      <t>サト</t>
    </rPh>
    <rPh sb="13" eb="15">
      <t>リヨウ</t>
    </rPh>
    <rPh sb="15" eb="17">
      <t>ジョウキョウ</t>
    </rPh>
    <phoneticPr fontId="1"/>
  </si>
  <si>
    <t>158　動物園の状況</t>
    <rPh sb="4" eb="7">
      <t>ドウブツエン</t>
    </rPh>
    <rPh sb="8" eb="10">
      <t>ジョウキョウ</t>
    </rPh>
    <phoneticPr fontId="1"/>
  </si>
  <si>
    <t>159　社会福祉センター利用状況</t>
    <rPh sb="4" eb="6">
      <t>シャカイ</t>
    </rPh>
    <rPh sb="6" eb="8">
      <t>フクシ</t>
    </rPh>
    <rPh sb="12" eb="14">
      <t>リヨウ</t>
    </rPh>
    <rPh sb="14" eb="16">
      <t>ジョウキョウ</t>
    </rPh>
    <phoneticPr fontId="1"/>
  </si>
  <si>
    <t>160　新南陽総合福祉センター利用状況</t>
    <rPh sb="4" eb="7">
      <t>シンナンヨウ</t>
    </rPh>
    <rPh sb="7" eb="9">
      <t>ソウゴウ</t>
    </rPh>
    <rPh sb="9" eb="11">
      <t>フクシ</t>
    </rPh>
    <rPh sb="15" eb="17">
      <t>リヨウ</t>
    </rPh>
    <rPh sb="17" eb="19">
      <t>ジョウキョウ</t>
    </rPh>
    <phoneticPr fontId="1"/>
  </si>
  <si>
    <t>161　新南陽老人福祉センター利用状況</t>
    <rPh sb="4" eb="7">
      <t>シンナンヨウ</t>
    </rPh>
    <rPh sb="7" eb="9">
      <t>ロウジン</t>
    </rPh>
    <rPh sb="9" eb="11">
      <t>フクシ</t>
    </rPh>
    <rPh sb="15" eb="17">
      <t>リヨウ</t>
    </rPh>
    <rPh sb="17" eb="19">
      <t>ジョウキョウ</t>
    </rPh>
    <phoneticPr fontId="1"/>
  </si>
  <si>
    <t>162　サンウイング熊毛利用状況</t>
    <rPh sb="10" eb="12">
      <t>クマゲ</t>
    </rPh>
    <rPh sb="12" eb="14">
      <t>リヨウ</t>
    </rPh>
    <rPh sb="14" eb="16">
      <t>ジョウキョウ</t>
    </rPh>
    <phoneticPr fontId="1"/>
  </si>
  <si>
    <t>163　新南陽ふれあいセンター利用状況</t>
    <rPh sb="4" eb="7">
      <t>シンナンヨウ</t>
    </rPh>
    <rPh sb="15" eb="17">
      <t>リヨウ</t>
    </rPh>
    <rPh sb="17" eb="19">
      <t>ジョウキョウ</t>
    </rPh>
    <phoneticPr fontId="1"/>
  </si>
  <si>
    <t>164　体育施設利用状況</t>
    <rPh sb="4" eb="6">
      <t>タイイク</t>
    </rPh>
    <rPh sb="6" eb="8">
      <t>シセツ</t>
    </rPh>
    <rPh sb="8" eb="10">
      <t>リヨウ</t>
    </rPh>
    <rPh sb="10" eb="12">
      <t>ジョウキョウ</t>
    </rPh>
    <phoneticPr fontId="1"/>
  </si>
  <si>
    <t>165　文化財</t>
    <rPh sb="4" eb="7">
      <t>ブンカザイ</t>
    </rPh>
    <phoneticPr fontId="1"/>
  </si>
  <si>
    <t>令和６年</t>
    <rPh sb="0" eb="2">
      <t>レイワ</t>
    </rPh>
    <rPh sb="3" eb="4">
      <t>ネン</t>
    </rPh>
    <phoneticPr fontId="3"/>
  </si>
  <si>
    <t>令和２年</t>
    <rPh sb="0" eb="2">
      <t>レイワ</t>
    </rPh>
    <rPh sb="3" eb="4">
      <t>ネン</t>
    </rPh>
    <phoneticPr fontId="16"/>
  </si>
  <si>
    <t>令和３年</t>
    <rPh sb="0" eb="2">
      <t>レイワ</t>
    </rPh>
    <rPh sb="3" eb="4">
      <t>ネン</t>
    </rPh>
    <phoneticPr fontId="16"/>
  </si>
  <si>
    <t>令和４年</t>
    <rPh sb="0" eb="2">
      <t>レイワ</t>
    </rPh>
    <rPh sb="3" eb="4">
      <t>ネン</t>
    </rPh>
    <phoneticPr fontId="16"/>
  </si>
  <si>
    <t>令和５年</t>
    <rPh sb="0" eb="2">
      <t>レイワ</t>
    </rPh>
    <rPh sb="3" eb="4">
      <t>ネン</t>
    </rPh>
    <phoneticPr fontId="16"/>
  </si>
  <si>
    <t>令和６年</t>
    <rPh sb="0" eb="2">
      <t>レイワ</t>
    </rPh>
    <rPh sb="3" eb="4">
      <t>ネン</t>
    </rPh>
    <phoneticPr fontId="16"/>
  </si>
  <si>
    <t>令和６年</t>
    <rPh sb="0" eb="1">
      <t>レイ</t>
    </rPh>
    <rPh sb="1" eb="2">
      <t>ネン</t>
    </rPh>
    <phoneticPr fontId="16"/>
  </si>
  <si>
    <t>令和２年</t>
    <rPh sb="0" eb="2">
      <t>レイワ</t>
    </rPh>
    <rPh sb="3" eb="4">
      <t>ネン</t>
    </rPh>
    <phoneticPr fontId="17"/>
  </si>
  <si>
    <t>令和３年</t>
    <rPh sb="0" eb="2">
      <t>レイワ</t>
    </rPh>
    <rPh sb="3" eb="4">
      <t>ネン</t>
    </rPh>
    <phoneticPr fontId="17"/>
  </si>
  <si>
    <t>令和４年</t>
    <rPh sb="0" eb="2">
      <t>レイワ</t>
    </rPh>
    <rPh sb="3" eb="4">
      <t>ネン</t>
    </rPh>
    <phoneticPr fontId="17"/>
  </si>
  <si>
    <t>令和５年</t>
    <rPh sb="0" eb="2">
      <t>レイワ</t>
    </rPh>
    <rPh sb="3" eb="4">
      <t>ネン</t>
    </rPh>
    <phoneticPr fontId="17"/>
  </si>
  <si>
    <t>令和６年</t>
    <rPh sb="0" eb="2">
      <t>レイワ</t>
    </rPh>
    <rPh sb="3" eb="4">
      <t>ネン</t>
    </rPh>
    <phoneticPr fontId="17"/>
  </si>
  <si>
    <t>…</t>
  </si>
  <si>
    <t>-</t>
    <phoneticPr fontId="1"/>
  </si>
  <si>
    <t>その他特に認めたとき</t>
    <rPh sb="2" eb="3">
      <t>タ</t>
    </rPh>
    <rPh sb="3" eb="4">
      <t>トク</t>
    </rPh>
    <rPh sb="5" eb="6">
      <t>ミト</t>
    </rPh>
    <phoneticPr fontId="1"/>
  </si>
  <si>
    <t>令和２年</t>
    <rPh sb="0" eb="2">
      <t>レイワ</t>
    </rPh>
    <rPh sb="3" eb="4">
      <t>ネン</t>
    </rPh>
    <phoneticPr fontId="18"/>
  </si>
  <si>
    <t>令和３年</t>
    <rPh sb="0" eb="2">
      <t>レイワ</t>
    </rPh>
    <rPh sb="3" eb="4">
      <t>ネン</t>
    </rPh>
    <phoneticPr fontId="18"/>
  </si>
  <si>
    <t>令和４年</t>
    <rPh sb="0" eb="2">
      <t>レイワ</t>
    </rPh>
    <rPh sb="3" eb="4">
      <t>ネン</t>
    </rPh>
    <phoneticPr fontId="18"/>
  </si>
  <si>
    <t>令和５年</t>
    <rPh sb="0" eb="2">
      <t>レイワ</t>
    </rPh>
    <rPh sb="3" eb="4">
      <t>ネン</t>
    </rPh>
    <phoneticPr fontId="18"/>
  </si>
  <si>
    <t>令和６年</t>
    <rPh sb="0" eb="2">
      <t>レイワ</t>
    </rPh>
    <rPh sb="3" eb="4">
      <t>ネン</t>
    </rPh>
    <phoneticPr fontId="18"/>
  </si>
  <si>
    <t>令和２年</t>
    <rPh sb="0" eb="2">
      <t>レイワ</t>
    </rPh>
    <rPh sb="3" eb="4">
      <t>ネン</t>
    </rPh>
    <phoneticPr fontId="19"/>
  </si>
  <si>
    <t>令和３年</t>
    <rPh sb="0" eb="2">
      <t>レイワ</t>
    </rPh>
    <rPh sb="3" eb="4">
      <t>ネン</t>
    </rPh>
    <phoneticPr fontId="19"/>
  </si>
  <si>
    <t>令和４年</t>
    <rPh sb="0" eb="2">
      <t>レイワ</t>
    </rPh>
    <rPh sb="3" eb="4">
      <t>ネン</t>
    </rPh>
    <phoneticPr fontId="19"/>
  </si>
  <si>
    <t>令和５年</t>
    <rPh sb="0" eb="2">
      <t>レイワ</t>
    </rPh>
    <rPh sb="3" eb="4">
      <t>ネン</t>
    </rPh>
    <phoneticPr fontId="19"/>
  </si>
  <si>
    <t>令和６年</t>
    <rPh sb="0" eb="2">
      <t>レイワ</t>
    </rPh>
    <rPh sb="3" eb="4">
      <t>ネン</t>
    </rPh>
    <phoneticPr fontId="19"/>
  </si>
  <si>
    <t>令和２年</t>
    <rPh sb="0" eb="2">
      <t>レイワ</t>
    </rPh>
    <rPh sb="3" eb="4">
      <t>ネン</t>
    </rPh>
    <phoneticPr fontId="20"/>
  </si>
  <si>
    <t>令和３年</t>
    <rPh sb="0" eb="2">
      <t>レイワ</t>
    </rPh>
    <rPh sb="3" eb="4">
      <t>ネン</t>
    </rPh>
    <phoneticPr fontId="20"/>
  </si>
  <si>
    <t>令和４年</t>
    <rPh sb="0" eb="2">
      <t>レイワ</t>
    </rPh>
    <rPh sb="3" eb="4">
      <t>ネン</t>
    </rPh>
    <phoneticPr fontId="20"/>
  </si>
  <si>
    <t>令和５年</t>
    <rPh sb="0" eb="2">
      <t>レイワ</t>
    </rPh>
    <rPh sb="3" eb="4">
      <t>ネン</t>
    </rPh>
    <phoneticPr fontId="20"/>
  </si>
  <si>
    <t>令和６年</t>
    <rPh sb="0" eb="2">
      <t>レイワ</t>
    </rPh>
    <rPh sb="3" eb="4">
      <t>ネン</t>
    </rPh>
    <phoneticPr fontId="20"/>
  </si>
  <si>
    <t>視聴覚資料</t>
    <rPh sb="0" eb="5">
      <t>シチョウカクシリョウ</t>
    </rPh>
    <phoneticPr fontId="1"/>
  </si>
  <si>
    <t>146　児童・生徒の身長・体重の平均値</t>
    <rPh sb="4" eb="6">
      <t>ジドウ</t>
    </rPh>
    <rPh sb="7" eb="9">
      <t>セイト</t>
    </rPh>
    <rPh sb="10" eb="12">
      <t>シンチョウ</t>
    </rPh>
    <rPh sb="13" eb="15">
      <t>タイジュウ</t>
    </rPh>
    <rPh sb="16" eb="19">
      <t>ヘイキンチ</t>
    </rPh>
    <phoneticPr fontId="1"/>
  </si>
  <si>
    <t>視聴覚資料</t>
    <phoneticPr fontId="1"/>
  </si>
  <si>
    <t>注）参考資料・郷土資料・洋書は総記から児童図書までの各分類に含まれるが、郷土資料のうち、紙芝居は総記から児童図書までの各分類に含まれない。　　　視聴覚資料及び市民センター文庫は総数に含まれない。</t>
    <rPh sb="0" eb="1">
      <t>チュウ</t>
    </rPh>
    <rPh sb="2" eb="4">
      <t>サンコウ</t>
    </rPh>
    <rPh sb="4" eb="6">
      <t>シリョウ</t>
    </rPh>
    <rPh sb="7" eb="9">
      <t>キョウド</t>
    </rPh>
    <rPh sb="9" eb="11">
      <t>シリョウ</t>
    </rPh>
    <rPh sb="12" eb="14">
      <t>ヨウショ</t>
    </rPh>
    <rPh sb="15" eb="17">
      <t>ソウキ</t>
    </rPh>
    <rPh sb="19" eb="21">
      <t>ジドウ</t>
    </rPh>
    <rPh sb="21" eb="23">
      <t>トショ</t>
    </rPh>
    <rPh sb="26" eb="29">
      <t>カクブンルイ</t>
    </rPh>
    <rPh sb="30" eb="31">
      <t>フク</t>
    </rPh>
    <phoneticPr fontId="1"/>
  </si>
  <si>
    <t>大字鹿野上</t>
    <rPh sb="0" eb="2">
      <t>オオアザ</t>
    </rPh>
    <rPh sb="2" eb="4">
      <t>カノ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</si>
</sst>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 #,##0.0_ ;_ * \-#,##0.0_ ;_ * &quot;-&quot;_ ;_ @_ "/>
    <numFmt numFmtId="177" formatCode="[$-411]gggee&quot;年&quot;mm&quot;月&quot;dd&quot;日&quot;;@"/>
    <numFmt numFmtId="178" formatCode="_ * \(#,##0\);_ * \(\-#,##0\);_ * \(&quot;-&quot;\);_(\ @\)\ "/>
  </numFmts>
  <fonts count="21">
    <font>
      <sz val="11"/>
      <color theme="1"/>
      <name val="Yu Gothic"/>
      <family val="2"/>
      <scheme val="minor"/>
    </font>
    <font>
      <sz val="6"/>
      <name val="Yu Gothic"/>
      <family val="3"/>
      <charset val="128"/>
      <scheme val="minor"/>
    </font>
    <font>
      <sz val="11"/>
      <color theme="1"/>
      <name val="ＭＳ Ｐ明朝"/>
      <family val="1"/>
      <charset val="128"/>
    </font>
    <font>
      <b/>
      <sz val="11"/>
      <color theme="1"/>
      <name val="ＭＳ Ｐ明朝"/>
      <family val="1"/>
      <charset val="128"/>
    </font>
    <font>
      <sz val="10"/>
      <color theme="1"/>
      <name val="BIZ UD明朝 Medium"/>
      <family val="1"/>
      <charset val="128"/>
    </font>
    <font>
      <sz val="28"/>
      <color theme="1"/>
      <name val="BIZ UD明朝 Medium"/>
      <family val="1"/>
      <charset val="128"/>
    </font>
    <font>
      <b/>
      <sz val="10"/>
      <color theme="1"/>
      <name val="BIZ UD明朝 Medium"/>
      <family val="1"/>
      <charset val="128"/>
    </font>
    <font>
      <sz val="11"/>
      <color theme="1"/>
      <name val="BIZ UD明朝 Medium"/>
      <family val="1"/>
      <charset val="128"/>
    </font>
    <font>
      <sz val="9"/>
      <color theme="1"/>
      <name val="BIZ UD明朝 Medium"/>
      <family val="1"/>
      <charset val="128"/>
    </font>
    <font>
      <b/>
      <sz val="11"/>
      <color theme="1"/>
      <name val="BIZ UD明朝 Medium"/>
      <family val="1"/>
      <charset val="128"/>
    </font>
    <font>
      <u val="singleAccounting"/>
      <sz val="10"/>
      <color theme="1"/>
      <name val="BIZ UD明朝 Medium"/>
      <family val="1"/>
      <charset val="128"/>
    </font>
    <font>
      <sz val="8"/>
      <color theme="1"/>
      <name val="BIZ UD明朝 Medium"/>
      <family val="1"/>
      <charset val="128"/>
    </font>
    <font>
      <vertAlign val="superscript"/>
      <sz val="10"/>
      <color theme="1"/>
      <name val="BIZ UD明朝 Medium"/>
      <family val="1"/>
      <charset val="128"/>
    </font>
    <font>
      <vertAlign val="superscript"/>
      <sz val="9"/>
      <color theme="1"/>
      <name val="BIZ UD明朝 Medium"/>
      <family val="1"/>
      <charset val="128"/>
    </font>
    <font>
      <sz val="11"/>
      <color theme="1"/>
      <name val="Yu Gothic"/>
      <family val="2"/>
      <charset val="128"/>
    </font>
    <font>
      <sz val="9.5"/>
      <color theme="1"/>
      <name val="BIZ UDP明朝 Medium"/>
      <family val="1"/>
      <charset val="128"/>
    </font>
    <font>
      <sz val="11"/>
      <color rgb="FFFF0000"/>
      <name val="Yu Gothic"/>
      <family val="2"/>
      <charset val="128"/>
      <scheme val="minor"/>
    </font>
    <font>
      <b/>
      <sz val="11"/>
      <color theme="0"/>
      <name val="Yu Gothic"/>
      <family val="2"/>
      <charset val="128"/>
      <scheme val="minor"/>
    </font>
    <font>
      <i/>
      <sz val="11"/>
      <color rgb="FF7F7F7F"/>
      <name val="Yu Gothic"/>
      <family val="2"/>
      <charset val="128"/>
      <scheme val="minor"/>
    </font>
    <font>
      <b/>
      <sz val="11"/>
      <color rgb="FFFA7D00"/>
      <name val="Yu Gothic"/>
      <family val="2"/>
      <charset val="128"/>
      <scheme val="minor"/>
    </font>
    <font>
      <b/>
      <sz val="11"/>
      <color rgb="FF3F3F3F"/>
      <name val="Yu Gothic"/>
      <family val="2"/>
      <charset val="128"/>
      <scheme val="minor"/>
    </font>
  </fonts>
  <fills count="3">
    <fill>
      <patternFill patternType="none"/>
    </fill>
    <fill>
      <patternFill patternType="gray125"/>
    </fill>
    <fill>
      <patternFill patternType="solid">
        <fgColor theme="8" tint="0.79998168889431442"/>
        <bgColor indexed="64"/>
      </patternFill>
    </fill>
  </fills>
  <borders count="27">
    <border>
      <left/>
      <right/>
      <top/>
      <bottom/>
      <diagonal/>
    </border>
    <border>
      <left/>
      <right/>
      <top style="thick">
        <color auto="1"/>
      </top>
      <bottom/>
      <diagonal/>
    </border>
    <border>
      <left/>
      <right/>
      <top/>
      <bottom style="thick">
        <color auto="1"/>
      </bottom>
      <diagonal/>
    </border>
    <border>
      <left/>
      <right style="thin">
        <color auto="1"/>
      </right>
      <top style="thick">
        <color auto="1"/>
      </top>
      <bottom/>
      <diagonal/>
    </border>
    <border>
      <left/>
      <right style="thin">
        <color auto="1"/>
      </right>
      <top/>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ck">
        <color auto="1"/>
      </top>
      <bottom style="thin">
        <color auto="1"/>
      </bottom>
      <diagonal/>
    </border>
    <border>
      <left/>
      <right/>
      <top style="thick">
        <color auto="1"/>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ck">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20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left" vertical="center" indent="2"/>
    </xf>
    <xf numFmtId="41" fontId="4" fillId="0" borderId="0" xfId="0" applyNumberFormat="1" applyFont="1" applyAlignment="1">
      <alignment vertical="center"/>
    </xf>
    <xf numFmtId="0" fontId="4" fillId="0" borderId="4" xfId="0" applyFont="1" applyBorder="1" applyAlignment="1">
      <alignment horizontal="left" vertical="center" indent="3"/>
    </xf>
    <xf numFmtId="0" fontId="6" fillId="0" borderId="4" xfId="0" applyFont="1" applyBorder="1" applyAlignment="1">
      <alignment horizontal="left" vertical="center" indent="2"/>
    </xf>
    <xf numFmtId="41" fontId="6" fillId="0" borderId="0" xfId="0" applyNumberFormat="1" applyFont="1" applyAlignment="1">
      <alignment vertical="center"/>
    </xf>
    <xf numFmtId="0" fontId="6" fillId="0" borderId="4" xfId="0" applyFont="1" applyBorder="1" applyAlignment="1">
      <alignment horizontal="left" vertical="center" indent="3"/>
    </xf>
    <xf numFmtId="0" fontId="4" fillId="0" borderId="5" xfId="0" applyFont="1" applyBorder="1" applyAlignment="1">
      <alignment vertical="center"/>
    </xf>
    <xf numFmtId="0" fontId="4" fillId="0" borderId="2" xfId="0" applyFont="1" applyBorder="1" applyAlignment="1">
      <alignment vertical="center"/>
    </xf>
    <xf numFmtId="0" fontId="4" fillId="0" borderId="0" xfId="0" applyFont="1" applyAlignment="1">
      <alignment horizontal="left" vertical="center" indent="1"/>
    </xf>
    <xf numFmtId="0" fontId="4" fillId="2" borderId="9" xfId="0" applyFont="1" applyFill="1" applyBorder="1" applyAlignment="1">
      <alignment horizontal="center" vertical="center"/>
    </xf>
    <xf numFmtId="0" fontId="4" fillId="0" borderId="5" xfId="0" applyFont="1" applyBorder="1" applyAlignment="1">
      <alignment horizontal="left" vertical="center" indent="1"/>
    </xf>
    <xf numFmtId="0" fontId="4" fillId="0" borderId="17" xfId="0" applyFont="1" applyBorder="1" applyAlignment="1">
      <alignment vertical="center"/>
    </xf>
    <xf numFmtId="0" fontId="4" fillId="0" borderId="20" xfId="0" applyFont="1" applyBorder="1" applyAlignment="1">
      <alignment vertical="center"/>
    </xf>
    <xf numFmtId="0" fontId="4" fillId="0" borderId="15" xfId="0" applyFont="1" applyBorder="1" applyAlignment="1">
      <alignment vertical="center"/>
    </xf>
    <xf numFmtId="0" fontId="6" fillId="0" borderId="2" xfId="0" applyFont="1" applyBorder="1" applyAlignment="1">
      <alignment vertical="center"/>
    </xf>
    <xf numFmtId="41" fontId="4" fillId="0" borderId="14" xfId="0" applyNumberFormat="1" applyFont="1" applyBorder="1" applyAlignment="1">
      <alignment vertical="center"/>
    </xf>
    <xf numFmtId="41" fontId="6" fillId="0" borderId="14" xfId="0" applyNumberFormat="1" applyFont="1" applyBorder="1" applyAlignment="1">
      <alignment vertical="center"/>
    </xf>
    <xf numFmtId="0" fontId="4" fillId="0" borderId="24" xfId="0" applyFont="1" applyBorder="1" applyAlignment="1">
      <alignment vertical="center"/>
    </xf>
    <xf numFmtId="0" fontId="4" fillId="2" borderId="19" xfId="0" applyFont="1" applyFill="1" applyBorder="1" applyAlignment="1">
      <alignment horizontal="center" vertical="center"/>
    </xf>
    <xf numFmtId="0" fontId="7" fillId="0" borderId="0" xfId="0" applyFont="1" applyAlignment="1">
      <alignment vertical="center"/>
    </xf>
    <xf numFmtId="0" fontId="7" fillId="0" borderId="2" xfId="0" applyFont="1" applyBorder="1" applyAlignment="1">
      <alignment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left" vertical="center" indent="2"/>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15" fillId="2" borderId="8" xfId="0" applyFont="1" applyFill="1" applyBorder="1" applyAlignment="1">
      <alignment horizontal="center" vertical="center"/>
    </xf>
    <xf numFmtId="0" fontId="6" fillId="0" borderId="0" xfId="0" applyFont="1" applyAlignment="1">
      <alignment horizontal="left" vertical="center" indent="1"/>
    </xf>
    <xf numFmtId="177" fontId="4" fillId="0" borderId="0" xfId="0" applyNumberFormat="1" applyFont="1" applyAlignment="1">
      <alignment horizontal="left" vertical="center" indent="1"/>
    </xf>
    <xf numFmtId="0" fontId="4" fillId="2" borderId="25" xfId="0" applyFont="1" applyFill="1" applyBorder="1" applyAlignment="1">
      <alignment horizontal="center" vertical="center"/>
    </xf>
    <xf numFmtId="0" fontId="4" fillId="0" borderId="2" xfId="0" applyFont="1" applyBorder="1" applyAlignment="1">
      <alignment horizontal="left" vertical="center" indent="1"/>
    </xf>
    <xf numFmtId="0" fontId="4" fillId="0" borderId="20" xfId="0" applyFont="1" applyBorder="1" applyAlignment="1">
      <alignment horizontal="left" vertical="center" indent="1"/>
    </xf>
    <xf numFmtId="0" fontId="4" fillId="2" borderId="13" xfId="0" applyFont="1" applyFill="1" applyBorder="1" applyAlignment="1">
      <alignment horizontal="center" vertical="center"/>
    </xf>
    <xf numFmtId="177" fontId="4" fillId="0" borderId="0" xfId="0" applyNumberFormat="1" applyFont="1" applyAlignment="1">
      <alignment horizontal="left" vertical="center" indent="2"/>
    </xf>
    <xf numFmtId="0" fontId="5" fillId="0" borderId="0" xfId="0" applyFont="1" applyAlignment="1">
      <alignment vertical="center"/>
    </xf>
    <xf numFmtId="0" fontId="4" fillId="0" borderId="0" xfId="0" applyFont="1" applyAlignment="1">
      <alignment horizontal="right" vertical="top"/>
    </xf>
    <xf numFmtId="0" fontId="4" fillId="0" borderId="0" xfId="0" applyFont="1" applyAlignment="1">
      <alignment horizontal="center" vertical="center"/>
    </xf>
    <xf numFmtId="0" fontId="4" fillId="2" borderId="7" xfId="0" applyFont="1" applyFill="1" applyBorder="1" applyAlignment="1">
      <alignment horizontal="left" vertical="center"/>
    </xf>
    <xf numFmtId="0" fontId="4" fillId="2" borderId="11" xfId="0" applyFont="1" applyFill="1" applyBorder="1" applyAlignment="1">
      <alignment horizontal="left" vertical="center"/>
    </xf>
    <xf numFmtId="0" fontId="4" fillId="0" borderId="4" xfId="0" applyFont="1" applyBorder="1" applyAlignment="1">
      <alignment horizontal="left" vertical="center" indent="1"/>
    </xf>
    <xf numFmtId="0" fontId="8" fillId="2" borderId="8" xfId="0" applyFont="1" applyFill="1" applyBorder="1" applyAlignment="1">
      <alignment horizontal="center" vertical="center"/>
    </xf>
    <xf numFmtId="41" fontId="10" fillId="0" borderId="0" xfId="0" applyNumberFormat="1" applyFont="1" applyAlignment="1">
      <alignment horizontal="center" vertical="center"/>
    </xf>
    <xf numFmtId="41" fontId="4" fillId="0" borderId="4" xfId="0" applyNumberFormat="1" applyFont="1" applyBorder="1" applyAlignment="1">
      <alignment horizontal="right" vertical="center"/>
    </xf>
    <xf numFmtId="176" fontId="4" fillId="0" borderId="0" xfId="0" applyNumberFormat="1" applyFont="1" applyAlignment="1">
      <alignment vertical="center"/>
    </xf>
    <xf numFmtId="176" fontId="6" fillId="0" borderId="0" xfId="0" applyNumberFormat="1" applyFont="1" applyAlignment="1">
      <alignment vertical="center"/>
    </xf>
    <xf numFmtId="41" fontId="4" fillId="0" borderId="4" xfId="0" applyNumberFormat="1" applyFont="1" applyBorder="1" applyAlignment="1">
      <alignment vertical="center"/>
    </xf>
    <xf numFmtId="0" fontId="4" fillId="0" borderId="1" xfId="0" applyFont="1" applyBorder="1" applyAlignment="1">
      <alignment vertical="center"/>
    </xf>
    <xf numFmtId="41" fontId="4" fillId="0" borderId="0" xfId="0" applyNumberFormat="1" applyFont="1" applyAlignment="1">
      <alignment horizontal="right" vertical="center"/>
    </xf>
    <xf numFmtId="41" fontId="6" fillId="0" borderId="0" xfId="0" applyNumberFormat="1" applyFont="1" applyAlignment="1">
      <alignment horizontal="right" vertical="center"/>
    </xf>
    <xf numFmtId="178" fontId="4" fillId="0" borderId="0" xfId="0" applyNumberFormat="1" applyFont="1" applyAlignment="1">
      <alignment vertical="center"/>
    </xf>
    <xf numFmtId="178" fontId="4" fillId="0" borderId="4" xfId="0" applyNumberFormat="1" applyFont="1" applyBorder="1" applyAlignment="1">
      <alignment horizontal="left" vertical="center" indent="2"/>
    </xf>
    <xf numFmtId="178" fontId="6" fillId="0" borderId="4" xfId="0" applyNumberFormat="1" applyFont="1" applyBorder="1" applyAlignment="1">
      <alignment horizontal="left" vertical="center" indent="2"/>
    </xf>
    <xf numFmtId="0" fontId="7" fillId="2" borderId="7" xfId="0" applyFont="1" applyFill="1" applyBorder="1" applyAlignment="1">
      <alignment horizontal="left" vertical="center"/>
    </xf>
    <xf numFmtId="0" fontId="7" fillId="2" borderId="12" xfId="0" applyFont="1" applyFill="1" applyBorder="1" applyAlignment="1">
      <alignment horizontal="left" vertical="center"/>
    </xf>
    <xf numFmtId="0" fontId="7"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0" borderId="0" xfId="0" applyFont="1" applyAlignment="1">
      <alignment horizontal="left" vertical="center" indent="1"/>
    </xf>
    <xf numFmtId="0" fontId="4" fillId="0" borderId="4" xfId="0" applyFont="1" applyBorder="1" applyAlignment="1">
      <alignment horizontal="left" vertical="center" indent="1"/>
    </xf>
    <xf numFmtId="0" fontId="4" fillId="0" borderId="0" xfId="0" applyFont="1" applyAlignment="1">
      <alignment horizontal="left" vertical="center" indent="2"/>
    </xf>
    <xf numFmtId="0" fontId="4" fillId="0" borderId="4" xfId="0" applyFont="1" applyBorder="1" applyAlignment="1">
      <alignment horizontal="left" vertical="center" indent="2"/>
    </xf>
    <xf numFmtId="0" fontId="4" fillId="0" borderId="2" xfId="0" applyFont="1" applyBorder="1" applyAlignment="1">
      <alignment horizontal="left" vertical="center" indent="2"/>
    </xf>
    <xf numFmtId="0" fontId="4" fillId="0" borderId="5" xfId="0" applyFont="1" applyBorder="1" applyAlignment="1">
      <alignment horizontal="left" vertical="center" indent="2"/>
    </xf>
    <xf numFmtId="0" fontId="4" fillId="0" borderId="20" xfId="0" applyFont="1" applyBorder="1" applyAlignment="1">
      <alignment horizontal="left" vertical="center" indent="1"/>
    </xf>
    <xf numFmtId="0" fontId="4" fillId="0" borderId="24" xfId="0" applyFont="1" applyBorder="1" applyAlignment="1">
      <alignment horizontal="left" vertical="center" inden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6" xfId="0" applyFont="1" applyFill="1" applyBorder="1" applyAlignment="1">
      <alignment horizontal="left" vertical="center"/>
    </xf>
    <xf numFmtId="0" fontId="7" fillId="2" borderId="6" xfId="0" applyFont="1" applyFill="1" applyBorder="1" applyAlignment="1">
      <alignment horizontal="left" vertical="center"/>
    </xf>
    <xf numFmtId="0" fontId="4" fillId="2" borderId="8" xfId="0" applyFont="1" applyFill="1" applyBorder="1" applyAlignment="1">
      <alignment horizontal="center" vertical="center"/>
    </xf>
    <xf numFmtId="0" fontId="7" fillId="2" borderId="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vertical="center"/>
    </xf>
    <xf numFmtId="0" fontId="7" fillId="2" borderId="6" xfId="0" applyFont="1" applyFill="1" applyBorder="1" applyAlignment="1">
      <alignment vertical="center"/>
    </xf>
    <xf numFmtId="0" fontId="7" fillId="2" borderId="7" xfId="0" applyFont="1" applyFill="1" applyBorder="1" applyAlignment="1">
      <alignment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xf>
    <xf numFmtId="0" fontId="4" fillId="2" borderId="8"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4" fillId="2" borderId="7" xfId="0" applyFont="1" applyFill="1" applyBorder="1" applyAlignment="1">
      <alignment vertical="center"/>
    </xf>
    <xf numFmtId="0" fontId="4" fillId="2" borderId="12" xfId="0" applyFont="1" applyFill="1" applyBorder="1" applyAlignment="1">
      <alignment vertical="center"/>
    </xf>
    <xf numFmtId="0" fontId="4" fillId="2" borderId="9" xfId="0" applyFont="1" applyFill="1" applyBorder="1" applyAlignment="1">
      <alignment horizontal="left" vertical="center"/>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xf>
    <xf numFmtId="0" fontId="5" fillId="0" borderId="0" xfId="0" applyFont="1" applyAlignment="1">
      <alignment horizontal="center" vertical="center"/>
    </xf>
    <xf numFmtId="0" fontId="7" fillId="2" borderId="7" xfId="0" applyFont="1" applyFill="1" applyBorder="1" applyAlignment="1">
      <alignment horizontal="left" vertical="center"/>
    </xf>
    <xf numFmtId="0" fontId="5" fillId="0" borderId="0" xfId="0" applyFont="1" applyAlignment="1">
      <alignment horizontal="distributed" vertical="center" indent="15"/>
    </xf>
    <xf numFmtId="0" fontId="0" fillId="0" borderId="0" xfId="0" applyAlignment="1">
      <alignment horizontal="distributed" vertical="center" indent="15"/>
    </xf>
    <xf numFmtId="0" fontId="4" fillId="2" borderId="11" xfId="0" applyFont="1" applyFill="1" applyBorder="1" applyAlignment="1">
      <alignment vertical="center"/>
    </xf>
    <xf numFmtId="0" fontId="4" fillId="2" borderId="7" xfId="0" applyFont="1" applyFill="1" applyBorder="1" applyAlignment="1">
      <alignment horizontal="left" vertical="center"/>
    </xf>
    <xf numFmtId="0" fontId="7" fillId="0" borderId="12" xfId="0" applyFont="1" applyBorder="1" applyAlignment="1">
      <alignment horizontal="left" vertical="center"/>
    </xf>
    <xf numFmtId="0" fontId="7" fillId="0" borderId="11" xfId="0" applyFont="1" applyBorder="1" applyAlignment="1">
      <alignment horizontal="left" vertical="center"/>
    </xf>
    <xf numFmtId="0" fontId="8" fillId="2" borderId="10" xfId="0" applyFont="1" applyFill="1" applyBorder="1" applyAlignment="1">
      <alignment horizontal="center" vertical="center"/>
    </xf>
    <xf numFmtId="0" fontId="8" fillId="2" borderId="19" xfId="0" applyFont="1" applyFill="1" applyBorder="1" applyAlignment="1">
      <alignment horizontal="center" vertical="center"/>
    </xf>
    <xf numFmtId="0" fontId="4" fillId="2" borderId="21" xfId="0" applyFont="1" applyFill="1" applyBorder="1" applyAlignment="1">
      <alignment horizontal="left" vertical="center"/>
    </xf>
    <xf numFmtId="0" fontId="7" fillId="2" borderId="12" xfId="0" applyFont="1" applyFill="1" applyBorder="1" applyAlignment="1">
      <alignment vertical="center"/>
    </xf>
    <xf numFmtId="0" fontId="4" fillId="2" borderId="17" xfId="0" applyFont="1" applyFill="1" applyBorder="1" applyAlignment="1">
      <alignment horizontal="left" vertical="center"/>
    </xf>
    <xf numFmtId="0" fontId="4" fillId="2" borderId="24" xfId="0" applyFont="1" applyFill="1" applyBorder="1" applyAlignment="1">
      <alignment horizontal="left" vertical="center"/>
    </xf>
    <xf numFmtId="0" fontId="4" fillId="2" borderId="22" xfId="0" applyFont="1" applyFill="1" applyBorder="1" applyAlignment="1">
      <alignment horizontal="left" vertical="center"/>
    </xf>
    <xf numFmtId="0" fontId="6" fillId="0" borderId="0" xfId="0" applyFont="1" applyAlignment="1">
      <alignment vertical="center"/>
    </xf>
    <xf numFmtId="0" fontId="4" fillId="2" borderId="17" xfId="0" applyFont="1" applyFill="1" applyBorder="1" applyAlignment="1">
      <alignment horizontal="center" vertical="center"/>
    </xf>
    <xf numFmtId="0" fontId="4" fillId="2" borderId="25" xfId="0" applyFont="1" applyFill="1" applyBorder="1" applyAlignment="1">
      <alignment horizontal="center" vertical="center"/>
    </xf>
    <xf numFmtId="0" fontId="7" fillId="2" borderId="12" xfId="0" applyFont="1" applyFill="1" applyBorder="1" applyAlignment="1">
      <alignment horizontal="left" vertical="center"/>
    </xf>
    <xf numFmtId="0" fontId="4" fillId="2" borderId="26" xfId="0" applyFont="1" applyFill="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left" vertical="center" indent="2"/>
    </xf>
    <xf numFmtId="0" fontId="6" fillId="0" borderId="4" xfId="0" applyFont="1" applyBorder="1" applyAlignment="1">
      <alignment horizontal="left" vertical="center" indent="2"/>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1" xfId="0" applyFont="1" applyFill="1" applyBorder="1" applyAlignment="1">
      <alignment horizontal="center" vertical="center"/>
    </xf>
    <xf numFmtId="41" fontId="4" fillId="0" borderId="0" xfId="0" applyNumberFormat="1" applyFont="1" applyAlignment="1">
      <alignment vertical="center"/>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9" fillId="2" borderId="7" xfId="0" applyFont="1" applyFill="1" applyBorder="1" applyAlignment="1">
      <alignment horizontal="left" vertical="center"/>
    </xf>
    <xf numFmtId="0" fontId="9" fillId="2" borderId="12" xfId="0" applyFont="1" applyFill="1" applyBorder="1" applyAlignment="1">
      <alignment horizontal="left" vertical="center"/>
    </xf>
    <xf numFmtId="0" fontId="4" fillId="2" borderId="6" xfId="0" applyFont="1" applyFill="1" applyBorder="1" applyAlignment="1">
      <alignment horizontal="center" vertical="center" wrapText="1"/>
    </xf>
    <xf numFmtId="0" fontId="6" fillId="2" borderId="7" xfId="0" applyFont="1" applyFill="1" applyBorder="1" applyAlignment="1">
      <alignment horizontal="left" vertical="center"/>
    </xf>
    <xf numFmtId="0" fontId="6" fillId="2" borderId="12" xfId="0" applyFont="1" applyFill="1" applyBorder="1" applyAlignment="1">
      <alignment horizontal="left" vertical="center"/>
    </xf>
    <xf numFmtId="0" fontId="4" fillId="2" borderId="12" xfId="0" applyFont="1" applyFill="1" applyBorder="1" applyAlignment="1">
      <alignment horizontal="left" vertical="center"/>
    </xf>
    <xf numFmtId="41" fontId="6" fillId="0" borderId="0" xfId="0" applyNumberFormat="1" applyFont="1" applyAlignment="1">
      <alignment vertical="center"/>
    </xf>
    <xf numFmtId="0" fontId="4" fillId="0" borderId="2" xfId="0" applyFont="1" applyBorder="1" applyAlignment="1">
      <alignment horizontal="left" vertical="center" indent="1"/>
    </xf>
    <xf numFmtId="0" fontId="4" fillId="2" borderId="20" xfId="0" applyFont="1" applyFill="1" applyBorder="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7" xfId="0" applyFont="1" applyFill="1" applyBorder="1" applyAlignment="1">
      <alignment vertical="center" wrapText="1"/>
    </xf>
    <xf numFmtId="0" fontId="4" fillId="2" borderId="12" xfId="0" applyFont="1" applyFill="1" applyBorder="1" applyAlignment="1">
      <alignment vertical="center" wrapText="1"/>
    </xf>
    <xf numFmtId="0" fontId="4" fillId="2" borderId="11" xfId="0" applyFont="1" applyFill="1" applyBorder="1" applyAlignment="1">
      <alignment vertical="center" wrapText="1"/>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0" borderId="5" xfId="0" applyFont="1" applyBorder="1" applyAlignment="1">
      <alignment horizontal="left" vertical="center" indent="1"/>
    </xf>
    <xf numFmtId="0" fontId="4" fillId="2" borderId="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1" fillId="2" borderId="10" xfId="0" applyFont="1" applyFill="1" applyBorder="1" applyAlignment="1">
      <alignment horizontal="center" vertical="center" wrapText="1"/>
    </xf>
    <xf numFmtId="0" fontId="11" fillId="2" borderId="19" xfId="0" applyFont="1" applyFill="1" applyBorder="1" applyAlignment="1">
      <alignment horizontal="center" vertical="center"/>
    </xf>
    <xf numFmtId="0" fontId="4" fillId="2" borderId="11" xfId="0" applyFont="1" applyFill="1" applyBorder="1" applyAlignment="1">
      <alignment horizontal="left" vertical="center"/>
    </xf>
    <xf numFmtId="0" fontId="4" fillId="0" borderId="22" xfId="0" applyFont="1" applyBorder="1" applyAlignment="1">
      <alignment horizontal="left" vertical="center"/>
    </xf>
    <xf numFmtId="0" fontId="4" fillId="0" borderId="21" xfId="0" applyFont="1" applyBorder="1" applyAlignment="1">
      <alignment horizontal="left" vertical="center"/>
    </xf>
    <xf numFmtId="0" fontId="4" fillId="2" borderId="1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9" xfId="0" applyFont="1" applyFill="1" applyBorder="1" applyAlignment="1">
      <alignment vertical="center"/>
    </xf>
    <xf numFmtId="0" fontId="4" fillId="2" borderId="21" xfId="0" applyFont="1" applyFill="1" applyBorder="1" applyAlignment="1">
      <alignment vertical="center"/>
    </xf>
    <xf numFmtId="0" fontId="11" fillId="2" borderId="19" xfId="0" applyFont="1" applyFill="1" applyBorder="1" applyAlignment="1">
      <alignment horizontal="center"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vertical="center"/>
    </xf>
    <xf numFmtId="41" fontId="4" fillId="0" borderId="0" xfId="0" applyNumberFormat="1" applyFont="1" applyAlignment="1">
      <alignment horizontal="center" vertical="center"/>
    </xf>
    <xf numFmtId="0" fontId="8" fillId="2" borderId="3"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0" borderId="11" xfId="0" applyFont="1" applyBorder="1" applyAlignment="1">
      <alignment horizontal="left" vertical="center"/>
    </xf>
    <xf numFmtId="41" fontId="6" fillId="0" borderId="0" xfId="0" applyNumberFormat="1" applyFont="1" applyAlignment="1">
      <alignment horizontal="center" vertical="center"/>
    </xf>
    <xf numFmtId="0" fontId="4" fillId="0" borderId="2" xfId="0" applyFont="1" applyBorder="1" applyAlignment="1">
      <alignment vertical="center"/>
    </xf>
    <xf numFmtId="0" fontId="0" fillId="0" borderId="8" xfId="0" applyBorder="1" applyAlignment="1">
      <alignment vertical="center"/>
    </xf>
    <xf numFmtId="0" fontId="0" fillId="0" borderId="9" xfId="0" applyBorder="1" applyAlignment="1">
      <alignment horizontal="center" vertical="center"/>
    </xf>
    <xf numFmtId="0" fontId="0" fillId="0" borderId="8" xfId="0" applyBorder="1" applyAlignment="1">
      <alignment horizontal="center" vertical="center"/>
    </xf>
    <xf numFmtId="41" fontId="4" fillId="0" borderId="14" xfId="0" applyNumberFormat="1" applyFont="1" applyBorder="1" applyAlignment="1">
      <alignment vertical="center"/>
    </xf>
    <xf numFmtId="178" fontId="4" fillId="0" borderId="0" xfId="0" applyNumberFormat="1" applyFont="1" applyAlignment="1">
      <alignment vertical="center"/>
    </xf>
    <xf numFmtId="178" fontId="4" fillId="0" borderId="14" xfId="0" applyNumberFormat="1"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2" borderId="22" xfId="0" applyFont="1" applyFill="1" applyBorder="1" applyAlignment="1">
      <alignment vertical="center"/>
    </xf>
    <xf numFmtId="0" fontId="4" fillId="0" borderId="15" xfId="0" applyFont="1" applyBorder="1" applyAlignment="1">
      <alignment vertical="center"/>
    </xf>
    <xf numFmtId="41" fontId="4" fillId="0" borderId="14" xfId="0" applyNumberFormat="1" applyFont="1" applyBorder="1" applyAlignment="1">
      <alignment horizontal="center" vertical="center"/>
    </xf>
    <xf numFmtId="41" fontId="6" fillId="0" borderId="14" xfId="0" applyNumberFormat="1" applyFont="1" applyBorder="1" applyAlignment="1">
      <alignment horizontal="center" vertical="center"/>
    </xf>
    <xf numFmtId="178" fontId="6" fillId="0" borderId="0" xfId="0" applyNumberFormat="1" applyFont="1" applyAlignment="1">
      <alignment vertical="center"/>
    </xf>
    <xf numFmtId="178" fontId="6" fillId="0" borderId="14" xfId="0" applyNumberFormat="1" applyFont="1" applyBorder="1" applyAlignment="1">
      <alignment vertical="center"/>
    </xf>
    <xf numFmtId="41" fontId="6" fillId="0" borderId="14" xfId="0" applyNumberFormat="1" applyFont="1" applyBorder="1" applyAlignment="1">
      <alignment vertical="center"/>
    </xf>
    <xf numFmtId="0" fontId="4" fillId="0" borderId="6"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vertical="center"/>
    </xf>
    <xf numFmtId="0" fontId="4" fillId="0" borderId="7" xfId="0" applyFont="1" applyBorder="1" applyAlignment="1">
      <alignment vertical="center"/>
    </xf>
    <xf numFmtId="0" fontId="4" fillId="2" borderId="6" xfId="0" applyFont="1" applyFill="1" applyBorder="1" applyAlignment="1">
      <alignment vertical="center" wrapText="1"/>
    </xf>
    <xf numFmtId="0" fontId="4" fillId="2" borderId="13" xfId="0" applyFont="1" applyFill="1" applyBorder="1" applyAlignment="1">
      <alignment horizontal="left" vertical="center"/>
    </xf>
    <xf numFmtId="0" fontId="4" fillId="2" borderId="3" xfId="0" applyFont="1" applyFill="1" applyBorder="1" applyAlignment="1">
      <alignment horizontal="left" vertical="center"/>
    </xf>
    <xf numFmtId="0" fontId="4" fillId="2" borderId="25" xfId="0" applyFont="1" applyFill="1" applyBorder="1" applyAlignment="1">
      <alignment horizontal="left" vertical="center"/>
    </xf>
    <xf numFmtId="0" fontId="4" fillId="2" borderId="18" xfId="0" applyFont="1" applyFill="1" applyBorder="1" applyAlignment="1">
      <alignment horizontal="left" vertical="center"/>
    </xf>
    <xf numFmtId="0" fontId="7" fillId="0" borderId="7" xfId="0" applyFont="1" applyBorder="1" applyAlignment="1">
      <alignment vertical="center"/>
    </xf>
    <xf numFmtId="0" fontId="7" fillId="0" borderId="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8230-207A-4B14-B19C-004156506579}">
  <dimension ref="A1:AJ829"/>
  <sheetViews>
    <sheetView view="pageBreakPreview" topLeftCell="D175" zoomScale="70" zoomScaleNormal="100" zoomScaleSheetLayoutView="70" workbookViewId="0">
      <selection activeCell="K181" sqref="K181"/>
    </sheetView>
  </sheetViews>
  <sheetFormatPr defaultColWidth="3" defaultRowHeight="16.5" customHeight="1"/>
  <cols>
    <col min="1" max="1" width="2.83203125" style="2" customWidth="1"/>
    <col min="2" max="2" width="15.1640625" style="2" customWidth="1"/>
    <col min="3" max="18" width="7.58203125" style="2" customWidth="1"/>
    <col min="19" max="19" width="7.08203125" style="2" customWidth="1"/>
    <col min="20" max="20" width="8.08203125" style="2" bestFit="1" customWidth="1"/>
    <col min="21" max="21" width="9.6640625" style="2" customWidth="1"/>
    <col min="22" max="22" width="10.5" style="2" customWidth="1"/>
    <col min="23" max="23" width="8.58203125" style="2" customWidth="1"/>
    <col min="24" max="29" width="7.58203125" style="2" customWidth="1"/>
    <col min="30" max="30" width="6.58203125" style="2" customWidth="1"/>
    <col min="31" max="31" width="7.58203125" style="2" customWidth="1"/>
    <col min="32" max="32" width="6.58203125" style="2" customWidth="1"/>
    <col min="33" max="33" width="2.83203125" style="2" customWidth="1"/>
    <col min="34" max="16384" width="3" style="2"/>
  </cols>
  <sheetData>
    <row r="1" spans="1:33" ht="16.5" customHeight="1">
      <c r="A1" s="1" t="s">
        <v>489</v>
      </c>
      <c r="B1" s="1"/>
      <c r="AG1" s="3" t="str">
        <f>"Ｍ 教育・文化　"&amp;VALUE(SUBSTITUTE(A1,$B$2,""))+1</f>
        <v>Ｍ 教育・文化　109</v>
      </c>
    </row>
    <row r="2" spans="1:33" ht="31.5" customHeight="1">
      <c r="A2" s="44"/>
      <c r="B2" s="102" t="s">
        <v>488</v>
      </c>
      <c r="C2" s="103"/>
      <c r="D2" s="103"/>
      <c r="E2" s="103"/>
      <c r="F2" s="103"/>
      <c r="G2" s="103"/>
      <c r="H2" s="103"/>
      <c r="I2" s="103"/>
      <c r="J2" s="103"/>
      <c r="K2" s="103"/>
      <c r="L2" s="103"/>
      <c r="M2" s="103"/>
      <c r="N2" s="103"/>
      <c r="O2" s="103"/>
      <c r="P2" s="103"/>
      <c r="Q2" s="100"/>
      <c r="R2" s="100"/>
      <c r="S2" s="100"/>
      <c r="T2" s="100"/>
      <c r="U2" s="100"/>
      <c r="V2" s="100"/>
      <c r="W2" s="100"/>
      <c r="X2" s="100"/>
      <c r="Y2" s="100"/>
      <c r="Z2" s="100"/>
      <c r="AA2" s="100"/>
      <c r="AB2" s="100"/>
      <c r="AC2" s="100"/>
      <c r="AD2" s="100"/>
      <c r="AE2" s="100"/>
      <c r="AF2" s="100"/>
    </row>
    <row r="3" spans="1:33" ht="16.5" customHeight="1">
      <c r="B3" s="4" t="s">
        <v>497</v>
      </c>
    </row>
    <row r="4" spans="1:33" ht="14.15" customHeight="1" thickBot="1">
      <c r="B4" s="4"/>
      <c r="AF4" s="45" t="s">
        <v>59</v>
      </c>
    </row>
    <row r="5" spans="1:33" ht="16" customHeight="1" thickTop="1">
      <c r="B5" s="74" t="s">
        <v>400</v>
      </c>
      <c r="C5" s="95" t="s">
        <v>4</v>
      </c>
      <c r="D5" s="96"/>
      <c r="E5" s="96"/>
      <c r="F5" s="96"/>
      <c r="G5" s="96"/>
      <c r="H5" s="96"/>
      <c r="I5" s="96"/>
      <c r="J5" s="96"/>
      <c r="K5" s="96"/>
      <c r="L5" s="104"/>
      <c r="M5" s="95" t="s">
        <v>36</v>
      </c>
      <c r="N5" s="96"/>
      <c r="O5" s="96"/>
      <c r="P5" s="96"/>
      <c r="Q5" s="96"/>
      <c r="R5" s="96"/>
      <c r="S5" s="96"/>
      <c r="T5" s="96"/>
      <c r="U5" s="96"/>
      <c r="V5" s="104"/>
      <c r="W5" s="95" t="s">
        <v>35</v>
      </c>
      <c r="X5" s="96"/>
      <c r="Y5" s="96"/>
      <c r="Z5" s="96"/>
      <c r="AA5" s="96"/>
      <c r="AB5" s="96"/>
      <c r="AC5" s="96"/>
      <c r="AD5" s="96"/>
      <c r="AE5" s="96"/>
      <c r="AF5" s="96"/>
    </row>
    <row r="6" spans="1:33" ht="34.5">
      <c r="B6" s="76"/>
      <c r="C6" s="5" t="s">
        <v>25</v>
      </c>
      <c r="D6" s="6" t="s">
        <v>26</v>
      </c>
      <c r="E6" s="6" t="s">
        <v>27</v>
      </c>
      <c r="F6" s="6" t="s">
        <v>28</v>
      </c>
      <c r="G6" s="6" t="s">
        <v>29</v>
      </c>
      <c r="H6" s="6" t="s">
        <v>30</v>
      </c>
      <c r="I6" s="6" t="s">
        <v>31</v>
      </c>
      <c r="J6" s="6" t="s">
        <v>32</v>
      </c>
      <c r="K6" s="6" t="s">
        <v>33</v>
      </c>
      <c r="L6" s="6" t="s">
        <v>34</v>
      </c>
      <c r="M6" s="5" t="s">
        <v>25</v>
      </c>
      <c r="N6" s="6" t="s">
        <v>26</v>
      </c>
      <c r="O6" s="6" t="s">
        <v>27</v>
      </c>
      <c r="P6" s="6" t="s">
        <v>28</v>
      </c>
      <c r="Q6" s="6" t="s">
        <v>29</v>
      </c>
      <c r="R6" s="6" t="s">
        <v>30</v>
      </c>
      <c r="S6" s="6" t="s">
        <v>31</v>
      </c>
      <c r="T6" s="6" t="s">
        <v>32</v>
      </c>
      <c r="U6" s="6" t="s">
        <v>33</v>
      </c>
      <c r="V6" s="6" t="s">
        <v>34</v>
      </c>
      <c r="W6" s="5" t="s">
        <v>25</v>
      </c>
      <c r="X6" s="6" t="s">
        <v>26</v>
      </c>
      <c r="Y6" s="6" t="s">
        <v>27</v>
      </c>
      <c r="Z6" s="6" t="s">
        <v>28</v>
      </c>
      <c r="AA6" s="6" t="s">
        <v>29</v>
      </c>
      <c r="AB6" s="6" t="s">
        <v>30</v>
      </c>
      <c r="AC6" s="6" t="s">
        <v>31</v>
      </c>
      <c r="AD6" s="6" t="s">
        <v>32</v>
      </c>
      <c r="AE6" s="6" t="s">
        <v>33</v>
      </c>
      <c r="AF6" s="7" t="s">
        <v>34</v>
      </c>
    </row>
    <row r="7" spans="1:33" ht="11.15" customHeight="1">
      <c r="B7" s="8"/>
    </row>
    <row r="8" spans="1:33" ht="16.5" hidden="1" customHeight="1">
      <c r="B8" s="9" t="s">
        <v>6</v>
      </c>
      <c r="C8" s="10">
        <v>90</v>
      </c>
      <c r="D8" s="10">
        <v>1</v>
      </c>
      <c r="E8" s="10">
        <v>1</v>
      </c>
      <c r="F8" s="10">
        <v>8</v>
      </c>
      <c r="G8" s="10">
        <v>18</v>
      </c>
      <c r="H8" s="10">
        <v>34</v>
      </c>
      <c r="I8" s="10">
        <v>22</v>
      </c>
      <c r="J8" s="10">
        <v>2</v>
      </c>
      <c r="K8" s="10">
        <v>1</v>
      </c>
      <c r="L8" s="10">
        <v>3</v>
      </c>
      <c r="M8" s="10">
        <v>1976</v>
      </c>
      <c r="N8" s="10">
        <v>96</v>
      </c>
      <c r="O8" s="10">
        <v>97</v>
      </c>
      <c r="P8" s="10">
        <v>356</v>
      </c>
      <c r="Q8" s="10">
        <v>342</v>
      </c>
      <c r="R8" s="10">
        <v>549</v>
      </c>
      <c r="S8" s="10">
        <v>205</v>
      </c>
      <c r="T8" s="10">
        <v>181</v>
      </c>
      <c r="U8" s="10">
        <v>22</v>
      </c>
      <c r="V8" s="10">
        <v>128</v>
      </c>
      <c r="W8" s="10">
        <v>18727</v>
      </c>
      <c r="X8" s="10">
        <v>1115</v>
      </c>
      <c r="Y8" s="10">
        <v>688</v>
      </c>
      <c r="Z8" s="10">
        <v>3152</v>
      </c>
      <c r="AA8" s="10">
        <v>3527</v>
      </c>
      <c r="AB8" s="10">
        <v>7051</v>
      </c>
      <c r="AC8" s="10">
        <v>1973</v>
      </c>
      <c r="AD8" s="10">
        <v>234</v>
      </c>
      <c r="AE8" s="10">
        <v>391</v>
      </c>
      <c r="AF8" s="10">
        <v>596</v>
      </c>
    </row>
    <row r="9" spans="1:33" ht="16.5" hidden="1" customHeight="1">
      <c r="B9" s="11" t="s">
        <v>0</v>
      </c>
      <c r="C9" s="10">
        <v>1</v>
      </c>
      <c r="D9" s="10">
        <v>0</v>
      </c>
      <c r="E9" s="10">
        <v>1</v>
      </c>
      <c r="F9" s="10">
        <v>0</v>
      </c>
      <c r="G9" s="10">
        <v>0</v>
      </c>
      <c r="H9" s="10">
        <v>0</v>
      </c>
      <c r="I9" s="10">
        <v>0</v>
      </c>
      <c r="J9" s="10">
        <v>0</v>
      </c>
      <c r="K9" s="10">
        <v>0</v>
      </c>
      <c r="L9" s="10">
        <v>0</v>
      </c>
      <c r="M9" s="10">
        <v>97</v>
      </c>
      <c r="N9" s="10">
        <v>0</v>
      </c>
      <c r="O9" s="10">
        <v>97</v>
      </c>
      <c r="P9" s="10">
        <v>0</v>
      </c>
      <c r="Q9" s="10">
        <v>0</v>
      </c>
      <c r="R9" s="10">
        <v>0</v>
      </c>
      <c r="S9" s="10">
        <v>0</v>
      </c>
      <c r="T9" s="10">
        <v>0</v>
      </c>
      <c r="U9" s="10">
        <v>0</v>
      </c>
      <c r="V9" s="10">
        <v>0</v>
      </c>
      <c r="W9" s="10">
        <v>688</v>
      </c>
      <c r="X9" s="10">
        <v>0</v>
      </c>
      <c r="Y9" s="10">
        <v>688</v>
      </c>
      <c r="Z9" s="10">
        <v>0</v>
      </c>
      <c r="AA9" s="10">
        <v>0</v>
      </c>
      <c r="AB9" s="10">
        <v>0</v>
      </c>
      <c r="AC9" s="10">
        <v>0</v>
      </c>
      <c r="AD9" s="10">
        <v>0</v>
      </c>
      <c r="AE9" s="10">
        <v>0</v>
      </c>
      <c r="AF9" s="10">
        <v>0</v>
      </c>
    </row>
    <row r="10" spans="1:33" ht="16.5" hidden="1" customHeight="1">
      <c r="B10" s="11" t="s">
        <v>1</v>
      </c>
      <c r="C10" s="10">
        <v>9</v>
      </c>
      <c r="D10" s="10">
        <v>0</v>
      </c>
      <c r="E10" s="10">
        <v>0</v>
      </c>
      <c r="F10" s="10">
        <v>7</v>
      </c>
      <c r="G10" s="10">
        <v>0</v>
      </c>
      <c r="H10" s="10">
        <v>0</v>
      </c>
      <c r="I10" s="10">
        <v>0</v>
      </c>
      <c r="J10" s="10">
        <v>2</v>
      </c>
      <c r="K10" s="10">
        <v>0</v>
      </c>
      <c r="L10" s="10">
        <v>0</v>
      </c>
      <c r="M10" s="10">
        <v>466</v>
      </c>
      <c r="N10" s="10">
        <v>0</v>
      </c>
      <c r="O10" s="10">
        <v>0</v>
      </c>
      <c r="P10" s="10">
        <v>285</v>
      </c>
      <c r="Q10" s="10">
        <v>0</v>
      </c>
      <c r="R10" s="10">
        <v>0</v>
      </c>
      <c r="S10" s="10">
        <v>0</v>
      </c>
      <c r="T10" s="10">
        <v>181</v>
      </c>
      <c r="U10" s="10">
        <v>0</v>
      </c>
      <c r="V10" s="10">
        <v>0</v>
      </c>
      <c r="W10" s="10">
        <v>2733</v>
      </c>
      <c r="X10" s="10">
        <v>0</v>
      </c>
      <c r="Y10" s="10">
        <v>0</v>
      </c>
      <c r="Z10" s="10">
        <v>2499</v>
      </c>
      <c r="AA10" s="10">
        <v>0</v>
      </c>
      <c r="AB10" s="10">
        <v>0</v>
      </c>
      <c r="AC10" s="10">
        <v>0</v>
      </c>
      <c r="AD10" s="10">
        <v>234</v>
      </c>
      <c r="AE10" s="10">
        <v>0</v>
      </c>
      <c r="AF10" s="10">
        <v>0</v>
      </c>
    </row>
    <row r="11" spans="1:33" ht="16.5" hidden="1" customHeight="1">
      <c r="B11" s="11" t="s">
        <v>3</v>
      </c>
      <c r="C11" s="10">
        <v>59</v>
      </c>
      <c r="D11" s="10">
        <v>0</v>
      </c>
      <c r="E11" s="10">
        <v>0</v>
      </c>
      <c r="F11" s="10">
        <v>0</v>
      </c>
      <c r="G11" s="10">
        <v>17</v>
      </c>
      <c r="H11" s="10">
        <v>34</v>
      </c>
      <c r="I11" s="10">
        <v>8</v>
      </c>
      <c r="J11" s="10">
        <v>0</v>
      </c>
      <c r="K11" s="10">
        <v>0</v>
      </c>
      <c r="L11" s="10">
        <v>0</v>
      </c>
      <c r="M11" s="10">
        <v>892</v>
      </c>
      <c r="N11" s="10">
        <v>0</v>
      </c>
      <c r="O11" s="10">
        <v>0</v>
      </c>
      <c r="P11" s="10">
        <v>0</v>
      </c>
      <c r="Q11" s="10">
        <v>318</v>
      </c>
      <c r="R11" s="10">
        <v>549</v>
      </c>
      <c r="S11" s="10">
        <v>25</v>
      </c>
      <c r="T11" s="10">
        <v>0</v>
      </c>
      <c r="U11" s="10">
        <v>0</v>
      </c>
      <c r="V11" s="10">
        <v>0</v>
      </c>
      <c r="W11" s="10">
        <v>10757</v>
      </c>
      <c r="X11" s="10">
        <v>0</v>
      </c>
      <c r="Y11" s="10">
        <v>0</v>
      </c>
      <c r="Z11" s="10">
        <v>0</v>
      </c>
      <c r="AA11" s="10">
        <v>3471</v>
      </c>
      <c r="AB11" s="10">
        <v>7051</v>
      </c>
      <c r="AC11" s="10">
        <v>235</v>
      </c>
      <c r="AD11" s="10">
        <v>0</v>
      </c>
      <c r="AE11" s="10">
        <v>0</v>
      </c>
      <c r="AF11" s="10">
        <v>0</v>
      </c>
    </row>
    <row r="12" spans="1:33" ht="16.5" hidden="1" customHeight="1">
      <c r="B12" s="11" t="s">
        <v>2</v>
      </c>
      <c r="C12" s="10">
        <v>21</v>
      </c>
      <c r="D12" s="10">
        <v>1</v>
      </c>
      <c r="E12" s="10">
        <v>0</v>
      </c>
      <c r="F12" s="10">
        <v>1</v>
      </c>
      <c r="G12" s="10">
        <v>1</v>
      </c>
      <c r="H12" s="10">
        <v>0</v>
      </c>
      <c r="I12" s="10">
        <v>14</v>
      </c>
      <c r="J12" s="10">
        <v>0</v>
      </c>
      <c r="K12" s="10">
        <v>1</v>
      </c>
      <c r="L12" s="10">
        <v>3</v>
      </c>
      <c r="M12" s="10">
        <v>521</v>
      </c>
      <c r="N12" s="10">
        <v>96</v>
      </c>
      <c r="O12" s="10">
        <v>0</v>
      </c>
      <c r="P12" s="10">
        <v>71</v>
      </c>
      <c r="Q12" s="10">
        <v>24</v>
      </c>
      <c r="R12" s="10">
        <v>0</v>
      </c>
      <c r="S12" s="10">
        <v>180</v>
      </c>
      <c r="T12" s="10">
        <v>0</v>
      </c>
      <c r="U12" s="10">
        <v>22</v>
      </c>
      <c r="V12" s="10">
        <v>128</v>
      </c>
      <c r="W12" s="10">
        <v>4549</v>
      </c>
      <c r="X12" s="10">
        <v>1115</v>
      </c>
      <c r="Y12" s="10">
        <v>0</v>
      </c>
      <c r="Z12" s="10">
        <v>653</v>
      </c>
      <c r="AA12" s="10">
        <v>56</v>
      </c>
      <c r="AB12" s="10">
        <v>0</v>
      </c>
      <c r="AC12" s="10">
        <v>1738</v>
      </c>
      <c r="AD12" s="10">
        <v>0</v>
      </c>
      <c r="AE12" s="10">
        <v>391</v>
      </c>
      <c r="AF12" s="10">
        <v>596</v>
      </c>
    </row>
    <row r="13" spans="1:33" ht="11.15" hidden="1" customHeight="1">
      <c r="B13" s="11"/>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row>
    <row r="14" spans="1:33" ht="16.5" hidden="1" customHeight="1">
      <c r="B14" s="9" t="s">
        <v>7</v>
      </c>
      <c r="C14" s="10">
        <v>89</v>
      </c>
      <c r="D14" s="10">
        <v>1</v>
      </c>
      <c r="E14" s="10">
        <v>1</v>
      </c>
      <c r="F14" s="10">
        <v>8</v>
      </c>
      <c r="G14" s="10">
        <v>18</v>
      </c>
      <c r="H14" s="10">
        <v>34</v>
      </c>
      <c r="I14" s="10">
        <v>21</v>
      </c>
      <c r="J14" s="10">
        <v>2</v>
      </c>
      <c r="K14" s="10">
        <v>1</v>
      </c>
      <c r="L14" s="10">
        <v>3</v>
      </c>
      <c r="M14" s="10">
        <v>1882</v>
      </c>
      <c r="N14" s="10">
        <v>97</v>
      </c>
      <c r="O14" s="10">
        <v>102</v>
      </c>
      <c r="P14" s="10">
        <v>267</v>
      </c>
      <c r="Q14" s="10">
        <v>334</v>
      </c>
      <c r="R14" s="10">
        <v>535</v>
      </c>
      <c r="S14" s="10">
        <v>214</v>
      </c>
      <c r="T14" s="10">
        <v>189</v>
      </c>
      <c r="U14" s="10">
        <v>21</v>
      </c>
      <c r="V14" s="10">
        <v>123</v>
      </c>
      <c r="W14" s="10">
        <v>18181</v>
      </c>
      <c r="X14" s="10">
        <v>1099</v>
      </c>
      <c r="Y14" s="10">
        <v>699</v>
      </c>
      <c r="Z14" s="10">
        <v>3121</v>
      </c>
      <c r="AA14" s="10">
        <v>3459</v>
      </c>
      <c r="AB14" s="10">
        <v>6904</v>
      </c>
      <c r="AC14" s="10">
        <v>1892</v>
      </c>
      <c r="AD14" s="10">
        <v>233</v>
      </c>
      <c r="AE14" s="10">
        <v>246</v>
      </c>
      <c r="AF14" s="10">
        <v>528</v>
      </c>
    </row>
    <row r="15" spans="1:33" ht="16.5" hidden="1" customHeight="1">
      <c r="B15" s="11" t="s">
        <v>0</v>
      </c>
      <c r="C15" s="10">
        <v>1</v>
      </c>
      <c r="D15" s="10">
        <v>0</v>
      </c>
      <c r="E15" s="10">
        <v>1</v>
      </c>
      <c r="F15" s="10">
        <v>0</v>
      </c>
      <c r="G15" s="10">
        <v>0</v>
      </c>
      <c r="H15" s="10">
        <v>0</v>
      </c>
      <c r="I15" s="10">
        <v>0</v>
      </c>
      <c r="J15" s="10">
        <v>0</v>
      </c>
      <c r="K15" s="10">
        <v>0</v>
      </c>
      <c r="L15" s="10">
        <v>0</v>
      </c>
      <c r="M15" s="10">
        <v>102</v>
      </c>
      <c r="N15" s="10">
        <v>0</v>
      </c>
      <c r="O15" s="10">
        <v>102</v>
      </c>
      <c r="P15" s="10">
        <v>0</v>
      </c>
      <c r="Q15" s="10">
        <v>0</v>
      </c>
      <c r="R15" s="10">
        <v>0</v>
      </c>
      <c r="S15" s="10">
        <v>0</v>
      </c>
      <c r="T15" s="10">
        <v>0</v>
      </c>
      <c r="U15" s="10">
        <v>0</v>
      </c>
      <c r="V15" s="10">
        <v>0</v>
      </c>
      <c r="W15" s="10">
        <v>699</v>
      </c>
      <c r="X15" s="10">
        <v>0</v>
      </c>
      <c r="Y15" s="10">
        <v>699</v>
      </c>
      <c r="Z15" s="10">
        <v>0</v>
      </c>
      <c r="AA15" s="10">
        <v>0</v>
      </c>
      <c r="AB15" s="10">
        <v>0</v>
      </c>
      <c r="AC15" s="10">
        <v>0</v>
      </c>
      <c r="AD15" s="10">
        <v>0</v>
      </c>
      <c r="AE15" s="10">
        <v>0</v>
      </c>
      <c r="AF15" s="10">
        <v>0</v>
      </c>
    </row>
    <row r="16" spans="1:33" ht="16.5" hidden="1" customHeight="1">
      <c r="B16" s="11" t="s">
        <v>1</v>
      </c>
      <c r="C16" s="10">
        <v>9</v>
      </c>
      <c r="D16" s="10">
        <v>0</v>
      </c>
      <c r="E16" s="10">
        <v>0</v>
      </c>
      <c r="F16" s="10">
        <v>7</v>
      </c>
      <c r="G16" s="10">
        <v>0</v>
      </c>
      <c r="H16" s="10">
        <v>0</v>
      </c>
      <c r="I16" s="10">
        <v>0</v>
      </c>
      <c r="J16" s="10">
        <v>2</v>
      </c>
      <c r="K16" s="10">
        <v>0</v>
      </c>
      <c r="L16" s="10">
        <v>0</v>
      </c>
      <c r="M16" s="10">
        <v>416</v>
      </c>
      <c r="N16" s="10">
        <v>0</v>
      </c>
      <c r="O16" s="10">
        <v>0</v>
      </c>
      <c r="P16" s="10">
        <v>227</v>
      </c>
      <c r="Q16" s="10">
        <v>0</v>
      </c>
      <c r="R16" s="10">
        <v>0</v>
      </c>
      <c r="S16" s="10">
        <v>0</v>
      </c>
      <c r="T16" s="10">
        <v>189</v>
      </c>
      <c r="U16" s="10">
        <v>0</v>
      </c>
      <c r="V16" s="10">
        <v>0</v>
      </c>
      <c r="W16" s="10">
        <v>2679</v>
      </c>
      <c r="X16" s="10">
        <v>0</v>
      </c>
      <c r="Y16" s="10">
        <v>0</v>
      </c>
      <c r="Z16" s="10">
        <v>2446</v>
      </c>
      <c r="AA16" s="10">
        <v>0</v>
      </c>
      <c r="AB16" s="10">
        <v>0</v>
      </c>
      <c r="AC16" s="10">
        <v>0</v>
      </c>
      <c r="AD16" s="10">
        <v>233</v>
      </c>
      <c r="AE16" s="10">
        <v>0</v>
      </c>
      <c r="AF16" s="10">
        <v>0</v>
      </c>
    </row>
    <row r="17" spans="2:32" ht="16.5" hidden="1" customHeight="1">
      <c r="B17" s="11" t="s">
        <v>3</v>
      </c>
      <c r="C17" s="10">
        <v>58</v>
      </c>
      <c r="D17" s="10">
        <v>0</v>
      </c>
      <c r="E17" s="10">
        <v>0</v>
      </c>
      <c r="F17" s="10">
        <v>0</v>
      </c>
      <c r="G17" s="10">
        <v>17</v>
      </c>
      <c r="H17" s="10">
        <v>34</v>
      </c>
      <c r="I17" s="10">
        <v>7</v>
      </c>
      <c r="J17" s="10">
        <v>0</v>
      </c>
      <c r="K17" s="10">
        <v>0</v>
      </c>
      <c r="L17" s="10">
        <v>0</v>
      </c>
      <c r="M17" s="10">
        <v>876</v>
      </c>
      <c r="N17" s="10">
        <v>0</v>
      </c>
      <c r="O17" s="10">
        <v>0</v>
      </c>
      <c r="P17" s="10">
        <v>0</v>
      </c>
      <c r="Q17" s="10">
        <v>321</v>
      </c>
      <c r="R17" s="10">
        <v>535</v>
      </c>
      <c r="S17" s="10">
        <v>20</v>
      </c>
      <c r="T17" s="10">
        <v>0</v>
      </c>
      <c r="U17" s="10">
        <v>0</v>
      </c>
      <c r="V17" s="10">
        <v>0</v>
      </c>
      <c r="W17" s="10">
        <v>10490</v>
      </c>
      <c r="X17" s="10">
        <v>0</v>
      </c>
      <c r="Y17" s="10">
        <v>0</v>
      </c>
      <c r="Z17" s="10">
        <v>0</v>
      </c>
      <c r="AA17" s="10">
        <v>3413</v>
      </c>
      <c r="AB17" s="10">
        <v>6904</v>
      </c>
      <c r="AC17" s="10">
        <v>173</v>
      </c>
      <c r="AD17" s="10">
        <v>0</v>
      </c>
      <c r="AE17" s="10">
        <v>0</v>
      </c>
      <c r="AF17" s="10">
        <v>0</v>
      </c>
    </row>
    <row r="18" spans="2:32" ht="16.5" hidden="1" customHeight="1">
      <c r="B18" s="11" t="s">
        <v>2</v>
      </c>
      <c r="C18" s="10">
        <v>21</v>
      </c>
      <c r="D18" s="10">
        <v>1</v>
      </c>
      <c r="E18" s="10">
        <v>0</v>
      </c>
      <c r="F18" s="10">
        <v>1</v>
      </c>
      <c r="G18" s="10">
        <v>1</v>
      </c>
      <c r="H18" s="10">
        <v>0</v>
      </c>
      <c r="I18" s="10">
        <v>14</v>
      </c>
      <c r="J18" s="10">
        <v>0</v>
      </c>
      <c r="K18" s="10">
        <v>1</v>
      </c>
      <c r="L18" s="10">
        <v>3</v>
      </c>
      <c r="M18" s="10">
        <v>488</v>
      </c>
      <c r="N18" s="10">
        <v>97</v>
      </c>
      <c r="O18" s="10">
        <v>0</v>
      </c>
      <c r="P18" s="10">
        <v>40</v>
      </c>
      <c r="Q18" s="10">
        <v>13</v>
      </c>
      <c r="R18" s="10">
        <v>0</v>
      </c>
      <c r="S18" s="10">
        <v>194</v>
      </c>
      <c r="T18" s="10">
        <v>0</v>
      </c>
      <c r="U18" s="10">
        <v>21</v>
      </c>
      <c r="V18" s="10">
        <v>123</v>
      </c>
      <c r="W18" s="10">
        <v>4313</v>
      </c>
      <c r="X18" s="10">
        <v>1099</v>
      </c>
      <c r="Y18" s="10">
        <v>0</v>
      </c>
      <c r="Z18" s="10">
        <v>675</v>
      </c>
      <c r="AA18" s="10">
        <v>46</v>
      </c>
      <c r="AB18" s="10">
        <v>0</v>
      </c>
      <c r="AC18" s="10">
        <v>1719</v>
      </c>
      <c r="AD18" s="10">
        <v>0</v>
      </c>
      <c r="AE18" s="10">
        <v>246</v>
      </c>
      <c r="AF18" s="10">
        <v>528</v>
      </c>
    </row>
    <row r="19" spans="2:32" ht="11.15" hidden="1" customHeight="1">
      <c r="B19" s="11"/>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row>
    <row r="20" spans="2:32" ht="16.5" hidden="1" customHeight="1">
      <c r="B20" s="9" t="s">
        <v>426</v>
      </c>
      <c r="C20" s="10">
        <v>87</v>
      </c>
      <c r="D20" s="10">
        <v>1</v>
      </c>
      <c r="E20" s="10">
        <v>1</v>
      </c>
      <c r="F20" s="10">
        <v>8</v>
      </c>
      <c r="G20" s="10">
        <v>17</v>
      </c>
      <c r="H20" s="10">
        <v>34</v>
      </c>
      <c r="I20" s="10">
        <v>20</v>
      </c>
      <c r="J20" s="10">
        <v>2</v>
      </c>
      <c r="K20" s="10">
        <v>1</v>
      </c>
      <c r="L20" s="10">
        <v>3</v>
      </c>
      <c r="M20" s="10">
        <v>1928</v>
      </c>
      <c r="N20" s="10">
        <v>103</v>
      </c>
      <c r="O20" s="10">
        <v>102</v>
      </c>
      <c r="P20" s="10">
        <v>347</v>
      </c>
      <c r="Q20" s="10">
        <v>333</v>
      </c>
      <c r="R20" s="10">
        <v>536</v>
      </c>
      <c r="S20" s="10">
        <v>212</v>
      </c>
      <c r="T20" s="10">
        <v>182</v>
      </c>
      <c r="U20" s="10">
        <v>21</v>
      </c>
      <c r="V20" s="10">
        <v>92</v>
      </c>
      <c r="W20" s="10">
        <v>17704</v>
      </c>
      <c r="X20" s="10">
        <v>986</v>
      </c>
      <c r="Y20" s="10">
        <v>703</v>
      </c>
      <c r="Z20" s="10">
        <v>3034</v>
      </c>
      <c r="AA20" s="10">
        <v>3520</v>
      </c>
      <c r="AB20" s="10">
        <v>6747</v>
      </c>
      <c r="AC20" s="10">
        <v>1766</v>
      </c>
      <c r="AD20" s="10">
        <v>236</v>
      </c>
      <c r="AE20" s="10">
        <v>309</v>
      </c>
      <c r="AF20" s="10">
        <v>403</v>
      </c>
    </row>
    <row r="21" spans="2:32" ht="16.5" hidden="1" customHeight="1">
      <c r="B21" s="11" t="s">
        <v>0</v>
      </c>
      <c r="C21" s="10">
        <v>1</v>
      </c>
      <c r="D21" s="10">
        <v>0</v>
      </c>
      <c r="E21" s="10">
        <v>1</v>
      </c>
      <c r="F21" s="10">
        <v>0</v>
      </c>
      <c r="G21" s="10">
        <v>0</v>
      </c>
      <c r="H21" s="10">
        <v>0</v>
      </c>
      <c r="I21" s="10">
        <v>0</v>
      </c>
      <c r="J21" s="10">
        <v>0</v>
      </c>
      <c r="K21" s="10">
        <v>0</v>
      </c>
      <c r="L21" s="10">
        <v>0</v>
      </c>
      <c r="M21" s="10">
        <v>102</v>
      </c>
      <c r="N21" s="10">
        <v>0</v>
      </c>
      <c r="O21" s="10">
        <v>102</v>
      </c>
      <c r="P21" s="10">
        <v>0</v>
      </c>
      <c r="Q21" s="10">
        <v>0</v>
      </c>
      <c r="R21" s="10">
        <v>0</v>
      </c>
      <c r="S21" s="10">
        <v>0</v>
      </c>
      <c r="T21" s="10">
        <v>0</v>
      </c>
      <c r="U21" s="10">
        <v>0</v>
      </c>
      <c r="V21" s="10">
        <v>0</v>
      </c>
      <c r="W21" s="10">
        <v>703</v>
      </c>
      <c r="X21" s="10">
        <v>0</v>
      </c>
      <c r="Y21" s="10">
        <v>703</v>
      </c>
      <c r="Z21" s="10">
        <v>0</v>
      </c>
      <c r="AA21" s="10">
        <v>0</v>
      </c>
      <c r="AB21" s="10">
        <v>0</v>
      </c>
      <c r="AC21" s="10">
        <v>0</v>
      </c>
      <c r="AD21" s="10">
        <v>0</v>
      </c>
      <c r="AE21" s="10">
        <v>0</v>
      </c>
      <c r="AF21" s="10">
        <v>0</v>
      </c>
    </row>
    <row r="22" spans="2:32" ht="16.5" hidden="1" customHeight="1">
      <c r="B22" s="11" t="s">
        <v>1</v>
      </c>
      <c r="C22" s="10">
        <v>9</v>
      </c>
      <c r="D22" s="10">
        <v>0</v>
      </c>
      <c r="E22" s="10">
        <v>0</v>
      </c>
      <c r="F22" s="10">
        <v>7</v>
      </c>
      <c r="G22" s="10">
        <v>0</v>
      </c>
      <c r="H22" s="10">
        <v>0</v>
      </c>
      <c r="I22" s="10">
        <v>0</v>
      </c>
      <c r="J22" s="10">
        <v>2</v>
      </c>
      <c r="K22" s="10">
        <v>0</v>
      </c>
      <c r="L22" s="10">
        <v>0</v>
      </c>
      <c r="M22" s="10">
        <v>457</v>
      </c>
      <c r="N22" s="10">
        <v>0</v>
      </c>
      <c r="O22" s="10">
        <v>0</v>
      </c>
      <c r="P22" s="10">
        <v>275</v>
      </c>
      <c r="Q22" s="10">
        <v>0</v>
      </c>
      <c r="R22" s="10">
        <v>0</v>
      </c>
      <c r="S22" s="10">
        <v>0</v>
      </c>
      <c r="T22" s="10">
        <v>182</v>
      </c>
      <c r="U22" s="10">
        <v>0</v>
      </c>
      <c r="V22" s="10">
        <v>0</v>
      </c>
      <c r="W22" s="10">
        <v>2614</v>
      </c>
      <c r="X22" s="10">
        <v>0</v>
      </c>
      <c r="Y22" s="10">
        <v>0</v>
      </c>
      <c r="Z22" s="10">
        <v>2378</v>
      </c>
      <c r="AA22" s="10">
        <v>0</v>
      </c>
      <c r="AB22" s="10">
        <v>0</v>
      </c>
      <c r="AC22" s="10">
        <v>0</v>
      </c>
      <c r="AD22" s="10">
        <v>236</v>
      </c>
      <c r="AE22" s="10">
        <v>0</v>
      </c>
      <c r="AF22" s="10">
        <v>0</v>
      </c>
    </row>
    <row r="23" spans="2:32" ht="16.5" hidden="1" customHeight="1">
      <c r="B23" s="11" t="s">
        <v>3</v>
      </c>
      <c r="C23" s="10">
        <v>56</v>
      </c>
      <c r="D23" s="10">
        <v>0</v>
      </c>
      <c r="E23" s="10">
        <v>0</v>
      </c>
      <c r="F23" s="10">
        <v>0</v>
      </c>
      <c r="G23" s="10">
        <v>16</v>
      </c>
      <c r="H23" s="10">
        <v>34</v>
      </c>
      <c r="I23" s="10">
        <v>6</v>
      </c>
      <c r="J23" s="10">
        <v>0</v>
      </c>
      <c r="K23" s="10">
        <v>0</v>
      </c>
      <c r="L23" s="10">
        <v>0</v>
      </c>
      <c r="M23" s="10">
        <v>874</v>
      </c>
      <c r="N23" s="10">
        <v>0</v>
      </c>
      <c r="O23" s="10">
        <v>0</v>
      </c>
      <c r="P23" s="10">
        <v>0</v>
      </c>
      <c r="Q23" s="10">
        <v>319</v>
      </c>
      <c r="R23" s="10">
        <v>536</v>
      </c>
      <c r="S23" s="10">
        <v>19</v>
      </c>
      <c r="T23" s="10">
        <v>0</v>
      </c>
      <c r="U23" s="10">
        <v>0</v>
      </c>
      <c r="V23" s="10">
        <v>0</v>
      </c>
      <c r="W23" s="10">
        <v>10366</v>
      </c>
      <c r="X23" s="10">
        <v>0</v>
      </c>
      <c r="Y23" s="10">
        <v>0</v>
      </c>
      <c r="Z23" s="10">
        <v>0</v>
      </c>
      <c r="AA23" s="10">
        <v>3485</v>
      </c>
      <c r="AB23" s="10">
        <v>6747</v>
      </c>
      <c r="AC23" s="10">
        <v>134</v>
      </c>
      <c r="AD23" s="10">
        <v>0</v>
      </c>
      <c r="AE23" s="10">
        <v>0</v>
      </c>
      <c r="AF23" s="10">
        <v>0</v>
      </c>
    </row>
    <row r="24" spans="2:32" ht="16.5" hidden="1" customHeight="1">
      <c r="B24" s="11" t="s">
        <v>2</v>
      </c>
      <c r="C24" s="10">
        <v>21</v>
      </c>
      <c r="D24" s="10">
        <v>1</v>
      </c>
      <c r="E24" s="10">
        <v>0</v>
      </c>
      <c r="F24" s="10">
        <v>1</v>
      </c>
      <c r="G24" s="10">
        <v>1</v>
      </c>
      <c r="H24" s="10">
        <v>0</v>
      </c>
      <c r="I24" s="10">
        <v>14</v>
      </c>
      <c r="J24" s="10">
        <v>0</v>
      </c>
      <c r="K24" s="10">
        <v>1</v>
      </c>
      <c r="L24" s="10">
        <v>3</v>
      </c>
      <c r="M24" s="10">
        <v>495</v>
      </c>
      <c r="N24" s="10">
        <v>103</v>
      </c>
      <c r="O24" s="10">
        <v>0</v>
      </c>
      <c r="P24" s="10">
        <v>72</v>
      </c>
      <c r="Q24" s="10">
        <v>14</v>
      </c>
      <c r="R24" s="10">
        <v>0</v>
      </c>
      <c r="S24" s="10">
        <v>193</v>
      </c>
      <c r="T24" s="10">
        <v>0</v>
      </c>
      <c r="U24" s="10">
        <v>21</v>
      </c>
      <c r="V24" s="10">
        <v>92</v>
      </c>
      <c r="W24" s="10">
        <v>4021</v>
      </c>
      <c r="X24" s="10">
        <v>986</v>
      </c>
      <c r="Y24" s="10">
        <v>0</v>
      </c>
      <c r="Z24" s="10">
        <v>656</v>
      </c>
      <c r="AA24" s="10">
        <v>35</v>
      </c>
      <c r="AB24" s="10">
        <v>0</v>
      </c>
      <c r="AC24" s="10">
        <v>1632</v>
      </c>
      <c r="AD24" s="10">
        <v>0</v>
      </c>
      <c r="AE24" s="10">
        <v>309</v>
      </c>
      <c r="AF24" s="10">
        <v>403</v>
      </c>
    </row>
    <row r="25" spans="2:32" ht="11.15" hidden="1" customHeight="1">
      <c r="B25" s="49"/>
    </row>
    <row r="26" spans="2:32" ht="16.5" customHeight="1">
      <c r="B26" s="9" t="s">
        <v>482</v>
      </c>
      <c r="C26" s="10">
        <v>84</v>
      </c>
      <c r="D26" s="10">
        <v>1</v>
      </c>
      <c r="E26" s="10">
        <v>1</v>
      </c>
      <c r="F26" s="10">
        <v>6</v>
      </c>
      <c r="G26" s="10">
        <v>17</v>
      </c>
      <c r="H26" s="10">
        <v>34</v>
      </c>
      <c r="I26" s="10">
        <v>20</v>
      </c>
      <c r="J26" s="10">
        <v>2</v>
      </c>
      <c r="K26" s="10">
        <v>1</v>
      </c>
      <c r="L26" s="10">
        <v>2</v>
      </c>
      <c r="M26" s="10">
        <v>1950</v>
      </c>
      <c r="N26" s="10">
        <v>143</v>
      </c>
      <c r="O26" s="10">
        <v>94</v>
      </c>
      <c r="P26" s="10">
        <v>327</v>
      </c>
      <c r="Q26" s="10">
        <v>341</v>
      </c>
      <c r="R26" s="10">
        <v>527</v>
      </c>
      <c r="S26" s="10">
        <v>227</v>
      </c>
      <c r="T26" s="10">
        <v>179</v>
      </c>
      <c r="U26" s="10">
        <v>20</v>
      </c>
      <c r="V26" s="10">
        <v>92</v>
      </c>
      <c r="W26" s="10">
        <v>16939</v>
      </c>
      <c r="X26" s="10">
        <v>1165</v>
      </c>
      <c r="Y26" s="10">
        <v>688</v>
      </c>
      <c r="Z26" s="10">
        <v>2904</v>
      </c>
      <c r="AA26" s="10">
        <v>3438</v>
      </c>
      <c r="AB26" s="10">
        <v>6333</v>
      </c>
      <c r="AC26" s="10">
        <v>1529</v>
      </c>
      <c r="AD26" s="10">
        <v>249</v>
      </c>
      <c r="AE26" s="10">
        <v>258</v>
      </c>
      <c r="AF26" s="10">
        <v>375</v>
      </c>
    </row>
    <row r="27" spans="2:32" ht="16.5" customHeight="1">
      <c r="B27" s="11" t="s">
        <v>0</v>
      </c>
      <c r="C27" s="10">
        <v>1</v>
      </c>
      <c r="D27" s="10">
        <v>0</v>
      </c>
      <c r="E27" s="10">
        <v>1</v>
      </c>
      <c r="F27" s="10">
        <v>0</v>
      </c>
      <c r="G27" s="10">
        <v>0</v>
      </c>
      <c r="H27" s="10">
        <v>0</v>
      </c>
      <c r="I27" s="10">
        <v>0</v>
      </c>
      <c r="J27" s="10">
        <v>0</v>
      </c>
      <c r="K27" s="10">
        <v>0</v>
      </c>
      <c r="L27" s="10">
        <v>0</v>
      </c>
      <c r="M27" s="10">
        <v>94</v>
      </c>
      <c r="N27" s="10">
        <v>0</v>
      </c>
      <c r="O27" s="10">
        <v>94</v>
      </c>
      <c r="P27" s="10">
        <v>0</v>
      </c>
      <c r="Q27" s="10">
        <v>0</v>
      </c>
      <c r="R27" s="10">
        <v>0</v>
      </c>
      <c r="S27" s="10">
        <v>0</v>
      </c>
      <c r="T27" s="10">
        <v>0</v>
      </c>
      <c r="U27" s="10">
        <v>0</v>
      </c>
      <c r="V27" s="10">
        <v>0</v>
      </c>
      <c r="W27" s="10">
        <v>688</v>
      </c>
      <c r="X27" s="10">
        <v>0</v>
      </c>
      <c r="Y27" s="10">
        <v>688</v>
      </c>
      <c r="Z27" s="10">
        <v>0</v>
      </c>
      <c r="AA27" s="10">
        <v>0</v>
      </c>
      <c r="AB27" s="10">
        <v>0</v>
      </c>
      <c r="AC27" s="10">
        <v>0</v>
      </c>
      <c r="AD27" s="10">
        <v>0</v>
      </c>
      <c r="AE27" s="10">
        <v>0</v>
      </c>
      <c r="AF27" s="10">
        <v>0</v>
      </c>
    </row>
    <row r="28" spans="2:32" ht="16.5" customHeight="1">
      <c r="B28" s="11" t="s">
        <v>1</v>
      </c>
      <c r="C28" s="10">
        <v>7</v>
      </c>
      <c r="D28" s="10">
        <v>0</v>
      </c>
      <c r="E28" s="10">
        <v>0</v>
      </c>
      <c r="F28" s="10">
        <v>5</v>
      </c>
      <c r="G28" s="10">
        <v>0</v>
      </c>
      <c r="H28" s="10">
        <v>0</v>
      </c>
      <c r="I28" s="10">
        <v>0</v>
      </c>
      <c r="J28" s="10">
        <v>2</v>
      </c>
      <c r="K28" s="10">
        <v>0</v>
      </c>
      <c r="L28" s="10">
        <v>0</v>
      </c>
      <c r="M28" s="10">
        <v>432</v>
      </c>
      <c r="N28" s="10">
        <v>0</v>
      </c>
      <c r="O28" s="10">
        <v>0</v>
      </c>
      <c r="P28" s="10">
        <v>253</v>
      </c>
      <c r="Q28" s="10">
        <v>0</v>
      </c>
      <c r="R28" s="10">
        <v>0</v>
      </c>
      <c r="S28" s="10">
        <v>0</v>
      </c>
      <c r="T28" s="10">
        <v>179</v>
      </c>
      <c r="U28" s="10">
        <v>0</v>
      </c>
      <c r="V28" s="10">
        <v>0</v>
      </c>
      <c r="W28" s="10">
        <v>2579</v>
      </c>
      <c r="X28" s="10">
        <v>0</v>
      </c>
      <c r="Y28" s="10">
        <v>0</v>
      </c>
      <c r="Z28" s="10">
        <v>2330</v>
      </c>
      <c r="AA28" s="10">
        <v>0</v>
      </c>
      <c r="AB28" s="10">
        <v>0</v>
      </c>
      <c r="AC28" s="10">
        <v>0</v>
      </c>
      <c r="AD28" s="10">
        <v>249</v>
      </c>
      <c r="AE28" s="10">
        <v>0</v>
      </c>
      <c r="AF28" s="10">
        <v>0</v>
      </c>
    </row>
    <row r="29" spans="2:32" ht="16.5" customHeight="1">
      <c r="B29" s="11" t="s">
        <v>3</v>
      </c>
      <c r="C29" s="10">
        <v>57</v>
      </c>
      <c r="D29" s="10">
        <v>1</v>
      </c>
      <c r="E29" s="10">
        <v>0</v>
      </c>
      <c r="F29" s="10">
        <v>0</v>
      </c>
      <c r="G29" s="10">
        <v>16</v>
      </c>
      <c r="H29" s="10">
        <v>34</v>
      </c>
      <c r="I29" s="10">
        <v>6</v>
      </c>
      <c r="J29" s="10">
        <v>0</v>
      </c>
      <c r="K29" s="10">
        <v>0</v>
      </c>
      <c r="L29" s="10">
        <v>0</v>
      </c>
      <c r="M29" s="10">
        <v>1006</v>
      </c>
      <c r="N29" s="10">
        <v>143</v>
      </c>
      <c r="O29" s="10">
        <v>0</v>
      </c>
      <c r="P29" s="10">
        <v>0</v>
      </c>
      <c r="Q29" s="10">
        <v>317</v>
      </c>
      <c r="R29" s="10">
        <v>527</v>
      </c>
      <c r="S29" s="10">
        <v>19</v>
      </c>
      <c r="T29" s="10">
        <v>0</v>
      </c>
      <c r="U29" s="10">
        <v>0</v>
      </c>
      <c r="V29" s="10">
        <v>0</v>
      </c>
      <c r="W29" s="10">
        <v>10993</v>
      </c>
      <c r="X29" s="10">
        <v>1165</v>
      </c>
      <c r="Y29" s="10">
        <v>0</v>
      </c>
      <c r="Z29" s="10">
        <v>0</v>
      </c>
      <c r="AA29" s="10">
        <v>3404</v>
      </c>
      <c r="AB29" s="10">
        <v>6333</v>
      </c>
      <c r="AC29" s="10">
        <v>91</v>
      </c>
      <c r="AD29" s="10">
        <v>0</v>
      </c>
      <c r="AE29" s="10">
        <v>0</v>
      </c>
      <c r="AF29" s="10">
        <v>0</v>
      </c>
    </row>
    <row r="30" spans="2:32" ht="16.5" customHeight="1">
      <c r="B30" s="11" t="s">
        <v>2</v>
      </c>
      <c r="C30" s="10">
        <v>19</v>
      </c>
      <c r="D30" s="10">
        <v>0</v>
      </c>
      <c r="E30" s="10">
        <v>0</v>
      </c>
      <c r="F30" s="10">
        <v>1</v>
      </c>
      <c r="G30" s="10">
        <v>1</v>
      </c>
      <c r="H30" s="10">
        <v>0</v>
      </c>
      <c r="I30" s="10">
        <v>14</v>
      </c>
      <c r="J30" s="10">
        <v>0</v>
      </c>
      <c r="K30" s="10">
        <v>1</v>
      </c>
      <c r="L30" s="10">
        <v>2</v>
      </c>
      <c r="M30" s="10">
        <v>418</v>
      </c>
      <c r="N30" s="10">
        <v>0</v>
      </c>
      <c r="O30" s="10">
        <v>0</v>
      </c>
      <c r="P30" s="10">
        <v>74</v>
      </c>
      <c r="Q30" s="10">
        <v>24</v>
      </c>
      <c r="R30" s="10">
        <v>0</v>
      </c>
      <c r="S30" s="10">
        <v>208</v>
      </c>
      <c r="T30" s="10">
        <v>0</v>
      </c>
      <c r="U30" s="10">
        <v>20</v>
      </c>
      <c r="V30" s="10">
        <v>92</v>
      </c>
      <c r="W30" s="10">
        <v>2679</v>
      </c>
      <c r="X30" s="10">
        <v>0</v>
      </c>
      <c r="Y30" s="10">
        <v>0</v>
      </c>
      <c r="Z30" s="10">
        <v>574</v>
      </c>
      <c r="AA30" s="10">
        <v>34</v>
      </c>
      <c r="AB30" s="10">
        <v>0</v>
      </c>
      <c r="AC30" s="10">
        <v>1438</v>
      </c>
      <c r="AD30" s="10">
        <v>0</v>
      </c>
      <c r="AE30" s="10">
        <v>258</v>
      </c>
      <c r="AF30" s="10">
        <v>375</v>
      </c>
    </row>
    <row r="31" spans="2:32" ht="11.15" customHeight="1">
      <c r="B31" s="49"/>
    </row>
    <row r="32" spans="2:32" s="4" customFormat="1" ht="16.5" customHeight="1">
      <c r="B32" s="12" t="s">
        <v>496</v>
      </c>
      <c r="C32" s="13">
        <f>SUM(C33:C36)</f>
        <v>84</v>
      </c>
      <c r="D32" s="13">
        <v>1</v>
      </c>
      <c r="E32" s="13">
        <v>1</v>
      </c>
      <c r="F32" s="13">
        <v>6</v>
      </c>
      <c r="G32" s="13">
        <v>17</v>
      </c>
      <c r="H32" s="13">
        <v>34</v>
      </c>
      <c r="I32" s="13">
        <v>20</v>
      </c>
      <c r="J32" s="13">
        <v>2</v>
      </c>
      <c r="K32" s="13">
        <v>1</v>
      </c>
      <c r="L32" s="13">
        <v>2</v>
      </c>
      <c r="M32" s="13">
        <f>SUM(M33:M36)</f>
        <v>1998</v>
      </c>
      <c r="N32" s="13">
        <v>186</v>
      </c>
      <c r="O32" s="13">
        <v>91</v>
      </c>
      <c r="P32" s="13">
        <v>335</v>
      </c>
      <c r="Q32" s="13">
        <v>350</v>
      </c>
      <c r="R32" s="13">
        <v>517</v>
      </c>
      <c r="S32" s="13">
        <v>227</v>
      </c>
      <c r="T32" s="13">
        <v>180</v>
      </c>
      <c r="U32" s="13">
        <v>20</v>
      </c>
      <c r="V32" s="13">
        <v>92</v>
      </c>
      <c r="W32" s="13">
        <f>SUM(W33:W36)</f>
        <v>16791</v>
      </c>
      <c r="X32" s="13">
        <v>1402</v>
      </c>
      <c r="Y32" s="13">
        <v>662</v>
      </c>
      <c r="Z32" s="13">
        <v>2922</v>
      </c>
      <c r="AA32" s="13">
        <v>3369</v>
      </c>
      <c r="AB32" s="13">
        <v>6151</v>
      </c>
      <c r="AC32" s="13">
        <v>1410</v>
      </c>
      <c r="AD32" s="13">
        <v>263</v>
      </c>
      <c r="AE32" s="13">
        <v>236</v>
      </c>
      <c r="AF32" s="13">
        <v>376</v>
      </c>
    </row>
    <row r="33" spans="2:36" s="4" customFormat="1" ht="16.5" customHeight="1">
      <c r="B33" s="14" t="s">
        <v>0</v>
      </c>
      <c r="C33" s="13">
        <f>SUM(D33:L33)</f>
        <v>1</v>
      </c>
      <c r="D33" s="13">
        <v>0</v>
      </c>
      <c r="E33" s="13">
        <v>1</v>
      </c>
      <c r="F33" s="13">
        <v>0</v>
      </c>
      <c r="G33" s="13">
        <v>0</v>
      </c>
      <c r="H33" s="13">
        <v>0</v>
      </c>
      <c r="I33" s="13">
        <v>0</v>
      </c>
      <c r="J33" s="13">
        <v>0</v>
      </c>
      <c r="K33" s="13">
        <v>0</v>
      </c>
      <c r="L33" s="13">
        <v>0</v>
      </c>
      <c r="M33" s="13">
        <f>SUM(N33:V33)</f>
        <v>91</v>
      </c>
      <c r="N33" s="13">
        <v>0</v>
      </c>
      <c r="O33" s="13">
        <v>91</v>
      </c>
      <c r="P33" s="13">
        <v>0</v>
      </c>
      <c r="Q33" s="13">
        <v>0</v>
      </c>
      <c r="R33" s="13">
        <v>0</v>
      </c>
      <c r="S33" s="13">
        <v>0</v>
      </c>
      <c r="T33" s="13">
        <v>0</v>
      </c>
      <c r="U33" s="13">
        <v>0</v>
      </c>
      <c r="V33" s="13">
        <v>0</v>
      </c>
      <c r="W33" s="13">
        <f>SUM(X33:AF33)</f>
        <v>662</v>
      </c>
      <c r="X33" s="13">
        <v>0</v>
      </c>
      <c r="Y33" s="13">
        <v>662</v>
      </c>
      <c r="Z33" s="13">
        <v>0</v>
      </c>
      <c r="AA33" s="13">
        <v>0</v>
      </c>
      <c r="AB33" s="13">
        <v>0</v>
      </c>
      <c r="AC33" s="13">
        <v>0</v>
      </c>
      <c r="AD33" s="13">
        <v>0</v>
      </c>
      <c r="AE33" s="13">
        <v>0</v>
      </c>
      <c r="AF33" s="13">
        <v>0</v>
      </c>
    </row>
    <row r="34" spans="2:36" s="4" customFormat="1" ht="16.5" customHeight="1">
      <c r="B34" s="14" t="s">
        <v>1</v>
      </c>
      <c r="C34" s="13">
        <f t="shared" ref="C34:C36" si="0">SUM(D34:L34)</f>
        <v>7</v>
      </c>
      <c r="D34" s="13">
        <v>0</v>
      </c>
      <c r="E34" s="13">
        <v>0</v>
      </c>
      <c r="F34" s="13">
        <v>5</v>
      </c>
      <c r="G34" s="13">
        <v>0</v>
      </c>
      <c r="H34" s="13">
        <v>0</v>
      </c>
      <c r="I34" s="13">
        <v>0</v>
      </c>
      <c r="J34" s="13">
        <v>2</v>
      </c>
      <c r="K34" s="13">
        <v>0</v>
      </c>
      <c r="L34" s="13">
        <v>0</v>
      </c>
      <c r="M34" s="13">
        <f t="shared" ref="M34:M35" si="1">SUM(N34:V34)</f>
        <v>442</v>
      </c>
      <c r="N34" s="13">
        <v>0</v>
      </c>
      <c r="O34" s="13">
        <v>0</v>
      </c>
      <c r="P34" s="13">
        <v>262</v>
      </c>
      <c r="Q34" s="13">
        <v>0</v>
      </c>
      <c r="R34" s="13">
        <v>0</v>
      </c>
      <c r="S34" s="13">
        <v>0</v>
      </c>
      <c r="T34" s="13">
        <v>180</v>
      </c>
      <c r="U34" s="13">
        <v>0</v>
      </c>
      <c r="V34" s="13">
        <v>0</v>
      </c>
      <c r="W34" s="13">
        <f t="shared" ref="W34:W35" si="2">SUM(X34:AF34)</f>
        <v>2614</v>
      </c>
      <c r="X34" s="13">
        <v>0</v>
      </c>
      <c r="Y34" s="13">
        <v>0</v>
      </c>
      <c r="Z34" s="13">
        <v>2351</v>
      </c>
      <c r="AA34" s="13">
        <v>0</v>
      </c>
      <c r="AB34" s="13">
        <v>0</v>
      </c>
      <c r="AC34" s="13">
        <v>0</v>
      </c>
      <c r="AD34" s="13">
        <v>263</v>
      </c>
      <c r="AE34" s="13">
        <v>0</v>
      </c>
      <c r="AF34" s="13">
        <v>0</v>
      </c>
    </row>
    <row r="35" spans="2:36" s="4" customFormat="1" ht="16.5" customHeight="1">
      <c r="B35" s="14" t="s">
        <v>3</v>
      </c>
      <c r="C35" s="13">
        <f t="shared" si="0"/>
        <v>57</v>
      </c>
      <c r="D35" s="13">
        <v>1</v>
      </c>
      <c r="E35" s="13">
        <v>0</v>
      </c>
      <c r="F35" s="13">
        <v>0</v>
      </c>
      <c r="G35" s="13">
        <v>16</v>
      </c>
      <c r="H35" s="13">
        <v>34</v>
      </c>
      <c r="I35" s="13">
        <v>6</v>
      </c>
      <c r="J35" s="13">
        <v>0</v>
      </c>
      <c r="K35" s="13">
        <v>0</v>
      </c>
      <c r="L35" s="13">
        <v>0</v>
      </c>
      <c r="M35" s="13">
        <f t="shared" si="1"/>
        <v>1045</v>
      </c>
      <c r="N35" s="13">
        <v>186</v>
      </c>
      <c r="O35" s="13">
        <v>0</v>
      </c>
      <c r="P35" s="13">
        <v>0</v>
      </c>
      <c r="Q35" s="13">
        <v>325</v>
      </c>
      <c r="R35" s="13">
        <v>517</v>
      </c>
      <c r="S35" s="13">
        <v>17</v>
      </c>
      <c r="T35" s="13">
        <v>0</v>
      </c>
      <c r="U35" s="13">
        <v>0</v>
      </c>
      <c r="V35" s="13">
        <v>0</v>
      </c>
      <c r="W35" s="13">
        <f t="shared" si="2"/>
        <v>10977</v>
      </c>
      <c r="X35" s="13">
        <v>1402</v>
      </c>
      <c r="Y35" s="13">
        <v>0</v>
      </c>
      <c r="Z35" s="13">
        <v>0</v>
      </c>
      <c r="AA35" s="13">
        <v>3335</v>
      </c>
      <c r="AB35" s="13">
        <v>6151</v>
      </c>
      <c r="AC35" s="13">
        <v>89</v>
      </c>
      <c r="AD35" s="13">
        <v>0</v>
      </c>
      <c r="AE35" s="13">
        <v>0</v>
      </c>
      <c r="AF35" s="13">
        <v>0</v>
      </c>
    </row>
    <row r="36" spans="2:36" s="4" customFormat="1" ht="16.5" customHeight="1">
      <c r="B36" s="14" t="s">
        <v>2</v>
      </c>
      <c r="C36" s="13">
        <f t="shared" si="0"/>
        <v>19</v>
      </c>
      <c r="D36" s="13">
        <v>0</v>
      </c>
      <c r="E36" s="13">
        <v>0</v>
      </c>
      <c r="F36" s="13">
        <v>1</v>
      </c>
      <c r="G36" s="13">
        <v>1</v>
      </c>
      <c r="H36" s="13">
        <v>0</v>
      </c>
      <c r="I36" s="13">
        <v>14</v>
      </c>
      <c r="J36" s="13">
        <v>0</v>
      </c>
      <c r="K36" s="13">
        <v>1</v>
      </c>
      <c r="L36" s="13">
        <v>2</v>
      </c>
      <c r="M36" s="13">
        <f>SUM(N36:V36)</f>
        <v>420</v>
      </c>
      <c r="N36" s="13">
        <v>0</v>
      </c>
      <c r="O36" s="13">
        <v>0</v>
      </c>
      <c r="P36" s="13">
        <v>73</v>
      </c>
      <c r="Q36" s="13">
        <v>25</v>
      </c>
      <c r="R36" s="13">
        <v>0</v>
      </c>
      <c r="S36" s="13">
        <v>210</v>
      </c>
      <c r="T36" s="13">
        <v>0</v>
      </c>
      <c r="U36" s="13">
        <v>20</v>
      </c>
      <c r="V36" s="13">
        <v>92</v>
      </c>
      <c r="W36" s="13">
        <f>SUM(X36:AF36)</f>
        <v>2538</v>
      </c>
      <c r="X36" s="13">
        <v>0</v>
      </c>
      <c r="Y36" s="13">
        <v>0</v>
      </c>
      <c r="Z36" s="13">
        <v>571</v>
      </c>
      <c r="AA36" s="13">
        <v>34</v>
      </c>
      <c r="AB36" s="13">
        <v>0</v>
      </c>
      <c r="AC36" s="13">
        <v>1321</v>
      </c>
      <c r="AD36" s="13">
        <v>0</v>
      </c>
      <c r="AE36" s="13">
        <v>236</v>
      </c>
      <c r="AF36" s="13">
        <v>376</v>
      </c>
    </row>
    <row r="37" spans="2:36" ht="11.15" customHeight="1" thickBot="1">
      <c r="B37" s="15"/>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row>
    <row r="38" spans="2:36" ht="16.5" customHeight="1" thickTop="1">
      <c r="B38" s="17" t="s">
        <v>477</v>
      </c>
      <c r="S38" s="17"/>
      <c r="AJ38" s="4"/>
    </row>
    <row r="39" spans="2:36" ht="16.5" customHeight="1">
      <c r="B39" s="17" t="s">
        <v>428</v>
      </c>
    </row>
    <row r="41" spans="2:36" ht="16.5" customHeight="1">
      <c r="B41" s="4" t="s">
        <v>498</v>
      </c>
    </row>
    <row r="42" spans="2:36" ht="14.15" customHeight="1" thickBot="1">
      <c r="B42" s="4"/>
      <c r="V42" s="45" t="s">
        <v>59</v>
      </c>
    </row>
    <row r="43" spans="2:36" ht="16" customHeight="1" thickTop="1">
      <c r="B43" s="74" t="s">
        <v>401</v>
      </c>
      <c r="C43" s="86" t="s">
        <v>15</v>
      </c>
      <c r="D43" s="86"/>
      <c r="E43" s="86"/>
      <c r="F43" s="86" t="s">
        <v>12</v>
      </c>
      <c r="G43" s="87"/>
      <c r="H43" s="87"/>
      <c r="I43" s="86" t="s">
        <v>9</v>
      </c>
      <c r="J43" s="87"/>
      <c r="K43" s="87"/>
      <c r="L43" s="87"/>
      <c r="M43" s="87"/>
      <c r="N43" s="87"/>
      <c r="O43" s="86" t="s">
        <v>42</v>
      </c>
      <c r="P43" s="87"/>
      <c r="Q43" s="87"/>
      <c r="R43" s="87"/>
      <c r="S43" s="87"/>
      <c r="T43" s="87"/>
      <c r="U43" s="87"/>
      <c r="V43" s="88"/>
    </row>
    <row r="44" spans="2:36" ht="16.5" customHeight="1">
      <c r="B44" s="75"/>
      <c r="C44" s="79" t="s">
        <v>25</v>
      </c>
      <c r="D44" s="79" t="s">
        <v>3</v>
      </c>
      <c r="E44" s="79" t="s">
        <v>2</v>
      </c>
      <c r="F44" s="79" t="s">
        <v>25</v>
      </c>
      <c r="G44" s="79" t="s">
        <v>3</v>
      </c>
      <c r="H44" s="79" t="s">
        <v>2</v>
      </c>
      <c r="I44" s="92" t="s">
        <v>3</v>
      </c>
      <c r="J44" s="93"/>
      <c r="K44" s="93"/>
      <c r="L44" s="92" t="s">
        <v>2</v>
      </c>
      <c r="M44" s="93"/>
      <c r="N44" s="93"/>
      <c r="O44" s="92" t="s">
        <v>3</v>
      </c>
      <c r="P44" s="93"/>
      <c r="Q44" s="93"/>
      <c r="R44" s="93"/>
      <c r="S44" s="92" t="s">
        <v>2</v>
      </c>
      <c r="T44" s="93"/>
      <c r="U44" s="93"/>
      <c r="V44" s="94"/>
    </row>
    <row r="45" spans="2:36" ht="16.5" customHeight="1">
      <c r="B45" s="76"/>
      <c r="C45" s="80"/>
      <c r="D45" s="80"/>
      <c r="E45" s="80"/>
      <c r="F45" s="80"/>
      <c r="G45" s="80"/>
      <c r="H45" s="80"/>
      <c r="I45" s="5" t="s">
        <v>25</v>
      </c>
      <c r="J45" s="5" t="s">
        <v>37</v>
      </c>
      <c r="K45" s="5" t="s">
        <v>38</v>
      </c>
      <c r="L45" s="5" t="s">
        <v>25</v>
      </c>
      <c r="M45" s="5" t="s">
        <v>37</v>
      </c>
      <c r="N45" s="5" t="s">
        <v>38</v>
      </c>
      <c r="O45" s="5" t="s">
        <v>25</v>
      </c>
      <c r="P45" s="5" t="s">
        <v>39</v>
      </c>
      <c r="Q45" s="5" t="s">
        <v>40</v>
      </c>
      <c r="R45" s="5" t="s">
        <v>41</v>
      </c>
      <c r="S45" s="5" t="s">
        <v>25</v>
      </c>
      <c r="T45" s="5" t="s">
        <v>39</v>
      </c>
      <c r="U45" s="5" t="s">
        <v>40</v>
      </c>
      <c r="V45" s="18" t="s">
        <v>41</v>
      </c>
    </row>
    <row r="46" spans="2:36" ht="11.15" customHeight="1">
      <c r="B46" s="8"/>
    </row>
    <row r="47" spans="2:36" ht="16.5" customHeight="1">
      <c r="B47" s="9" t="s">
        <v>7</v>
      </c>
      <c r="C47" s="10">
        <v>21</v>
      </c>
      <c r="D47" s="10">
        <v>7</v>
      </c>
      <c r="E47" s="10">
        <v>14</v>
      </c>
      <c r="F47" s="10">
        <v>92</v>
      </c>
      <c r="G47" s="10">
        <v>14</v>
      </c>
      <c r="H47" s="10">
        <v>78</v>
      </c>
      <c r="I47" s="10">
        <v>20</v>
      </c>
      <c r="J47" s="10">
        <v>20</v>
      </c>
      <c r="K47" s="10">
        <v>0</v>
      </c>
      <c r="L47" s="10">
        <v>194</v>
      </c>
      <c r="M47" s="10">
        <v>137</v>
      </c>
      <c r="N47" s="10">
        <v>57</v>
      </c>
      <c r="O47" s="10">
        <v>173</v>
      </c>
      <c r="P47" s="10">
        <v>37</v>
      </c>
      <c r="Q47" s="10">
        <v>70</v>
      </c>
      <c r="R47" s="10">
        <v>66</v>
      </c>
      <c r="S47" s="10">
        <v>1719</v>
      </c>
      <c r="T47" s="10">
        <v>536</v>
      </c>
      <c r="U47" s="10">
        <v>578</v>
      </c>
      <c r="V47" s="10">
        <v>605</v>
      </c>
    </row>
    <row r="48" spans="2:36" ht="16.5" customHeight="1">
      <c r="B48" s="9" t="s">
        <v>426</v>
      </c>
      <c r="C48" s="10">
        <v>20</v>
      </c>
      <c r="D48" s="10">
        <v>6</v>
      </c>
      <c r="E48" s="10">
        <v>14</v>
      </c>
      <c r="F48" s="10">
        <v>90</v>
      </c>
      <c r="G48" s="10">
        <v>12</v>
      </c>
      <c r="H48" s="10">
        <v>78</v>
      </c>
      <c r="I48" s="10">
        <v>19</v>
      </c>
      <c r="J48" s="10">
        <v>19</v>
      </c>
      <c r="K48" s="10">
        <v>0</v>
      </c>
      <c r="L48" s="10">
        <v>193</v>
      </c>
      <c r="M48" s="10">
        <v>131</v>
      </c>
      <c r="N48" s="10">
        <v>62</v>
      </c>
      <c r="O48" s="10">
        <v>134</v>
      </c>
      <c r="P48" s="10">
        <v>25</v>
      </c>
      <c r="Q48" s="10">
        <v>40</v>
      </c>
      <c r="R48" s="10">
        <v>69</v>
      </c>
      <c r="S48" s="10">
        <v>1632</v>
      </c>
      <c r="T48" s="10">
        <v>535</v>
      </c>
      <c r="U48" s="10">
        <v>524</v>
      </c>
      <c r="V48" s="10">
        <v>573</v>
      </c>
    </row>
    <row r="49" spans="2:29" ht="16.5" customHeight="1">
      <c r="B49" s="9" t="s">
        <v>427</v>
      </c>
      <c r="C49" s="10">
        <v>20</v>
      </c>
      <c r="D49" s="10">
        <v>6</v>
      </c>
      <c r="E49" s="10">
        <v>14</v>
      </c>
      <c r="F49" s="10">
        <v>83</v>
      </c>
      <c r="G49" s="10">
        <v>12</v>
      </c>
      <c r="H49" s="10">
        <v>71</v>
      </c>
      <c r="I49" s="10">
        <v>20</v>
      </c>
      <c r="J49" s="10">
        <v>20</v>
      </c>
      <c r="K49" s="10">
        <v>0</v>
      </c>
      <c r="L49" s="10">
        <v>199</v>
      </c>
      <c r="M49" s="10">
        <v>144</v>
      </c>
      <c r="N49" s="10">
        <v>55</v>
      </c>
      <c r="O49" s="10">
        <v>110</v>
      </c>
      <c r="P49" s="10">
        <v>37</v>
      </c>
      <c r="Q49" s="10">
        <v>32</v>
      </c>
      <c r="R49" s="10">
        <v>41</v>
      </c>
      <c r="S49" s="10">
        <v>1515</v>
      </c>
      <c r="T49" s="10">
        <v>481</v>
      </c>
      <c r="U49" s="10">
        <v>518</v>
      </c>
      <c r="V49" s="10">
        <v>516</v>
      </c>
    </row>
    <row r="50" spans="2:29" ht="16.5" customHeight="1">
      <c r="B50" s="9" t="s">
        <v>482</v>
      </c>
      <c r="C50" s="10">
        <v>20</v>
      </c>
      <c r="D50" s="10">
        <v>6</v>
      </c>
      <c r="E50" s="10">
        <v>14</v>
      </c>
      <c r="F50" s="10">
        <v>75</v>
      </c>
      <c r="G50" s="10">
        <v>11</v>
      </c>
      <c r="H50" s="10">
        <v>64</v>
      </c>
      <c r="I50" s="10">
        <v>19</v>
      </c>
      <c r="J50" s="10">
        <v>19</v>
      </c>
      <c r="K50" s="10">
        <v>0</v>
      </c>
      <c r="L50" s="10">
        <v>208</v>
      </c>
      <c r="M50" s="10">
        <v>142</v>
      </c>
      <c r="N50" s="10">
        <v>66</v>
      </c>
      <c r="O50" s="10">
        <v>91</v>
      </c>
      <c r="P50" s="10">
        <v>17</v>
      </c>
      <c r="Q50" s="10">
        <v>41</v>
      </c>
      <c r="R50" s="10">
        <v>33</v>
      </c>
      <c r="S50" s="10">
        <v>1438</v>
      </c>
      <c r="T50" s="10">
        <v>450</v>
      </c>
      <c r="U50" s="10">
        <v>470</v>
      </c>
      <c r="V50" s="10">
        <v>518</v>
      </c>
    </row>
    <row r="51" spans="2:29" s="4" customFormat="1" ht="16.5" customHeight="1">
      <c r="B51" s="12" t="s">
        <v>496</v>
      </c>
      <c r="C51" s="13">
        <v>20</v>
      </c>
      <c r="D51" s="13">
        <v>6</v>
      </c>
      <c r="E51" s="13">
        <v>14</v>
      </c>
      <c r="F51" s="13">
        <v>73</v>
      </c>
      <c r="G51" s="13">
        <v>10</v>
      </c>
      <c r="H51" s="13">
        <v>63</v>
      </c>
      <c r="I51" s="13">
        <v>17</v>
      </c>
      <c r="J51" s="13">
        <v>17</v>
      </c>
      <c r="K51" s="13">
        <v>0</v>
      </c>
      <c r="L51" s="13">
        <v>210</v>
      </c>
      <c r="M51" s="13">
        <v>143</v>
      </c>
      <c r="N51" s="13">
        <v>67</v>
      </c>
      <c r="O51" s="13">
        <v>89</v>
      </c>
      <c r="P51" s="13">
        <v>23</v>
      </c>
      <c r="Q51" s="13">
        <v>24</v>
      </c>
      <c r="R51" s="13">
        <v>42</v>
      </c>
      <c r="S51" s="13">
        <v>1321</v>
      </c>
      <c r="T51" s="13">
        <v>414</v>
      </c>
      <c r="U51" s="13">
        <v>436</v>
      </c>
      <c r="V51" s="13">
        <v>471</v>
      </c>
    </row>
    <row r="52" spans="2:29" ht="11.15" customHeight="1" thickBot="1">
      <c r="B52" s="15"/>
      <c r="C52" s="16"/>
      <c r="D52" s="16"/>
      <c r="E52" s="16"/>
      <c r="F52" s="16"/>
      <c r="G52" s="16"/>
      <c r="H52" s="16"/>
      <c r="I52" s="16"/>
      <c r="J52" s="16"/>
      <c r="K52" s="16"/>
      <c r="L52" s="16"/>
      <c r="M52" s="16"/>
      <c r="N52" s="16"/>
      <c r="O52" s="16"/>
      <c r="P52" s="16"/>
      <c r="Q52" s="16"/>
      <c r="R52" s="16"/>
      <c r="S52" s="16"/>
      <c r="T52" s="16"/>
      <c r="U52" s="16"/>
      <c r="V52" s="16"/>
    </row>
    <row r="53" spans="2:29" ht="16.5" customHeight="1" thickTop="1">
      <c r="B53" s="17" t="s">
        <v>43</v>
      </c>
    </row>
    <row r="55" spans="2:29" ht="16.5" customHeight="1">
      <c r="B55" s="4" t="s">
        <v>499</v>
      </c>
      <c r="AC55" s="3"/>
    </row>
    <row r="56" spans="2:29" ht="14.15" customHeight="1" thickBot="1">
      <c r="B56" s="4"/>
      <c r="AC56" s="45" t="s">
        <v>59</v>
      </c>
    </row>
    <row r="57" spans="2:29" ht="16" customHeight="1" thickTop="1">
      <c r="B57" s="74" t="s">
        <v>401</v>
      </c>
      <c r="C57" s="77" t="s">
        <v>4</v>
      </c>
      <c r="D57" s="77"/>
      <c r="E57" s="77"/>
      <c r="F57" s="77" t="s">
        <v>12</v>
      </c>
      <c r="G57" s="78"/>
      <c r="H57" s="78"/>
      <c r="I57" s="78"/>
      <c r="J57" s="77" t="s">
        <v>9</v>
      </c>
      <c r="K57" s="78"/>
      <c r="L57" s="78"/>
      <c r="M57" s="78"/>
      <c r="N57" s="78"/>
      <c r="O57" s="77" t="s">
        <v>44</v>
      </c>
      <c r="P57" s="78"/>
      <c r="Q57" s="78"/>
      <c r="R57" s="78"/>
      <c r="S57" s="78"/>
      <c r="T57" s="78"/>
      <c r="U57" s="78"/>
      <c r="V57" s="78"/>
      <c r="W57" s="78"/>
      <c r="X57" s="78"/>
      <c r="Y57" s="78"/>
      <c r="Z57" s="78"/>
      <c r="AA57" s="78"/>
      <c r="AB57" s="78"/>
      <c r="AC57" s="101"/>
    </row>
    <row r="58" spans="2:29" ht="16.5" customHeight="1">
      <c r="B58" s="75"/>
      <c r="C58" s="79" t="s">
        <v>25</v>
      </c>
      <c r="D58" s="79" t="s">
        <v>13</v>
      </c>
      <c r="E58" s="79" t="s">
        <v>14</v>
      </c>
      <c r="F58" s="79" t="s">
        <v>25</v>
      </c>
      <c r="G58" s="89" t="s">
        <v>51</v>
      </c>
      <c r="H58" s="89" t="s">
        <v>52</v>
      </c>
      <c r="I58" s="98" t="s">
        <v>53</v>
      </c>
      <c r="J58" s="79" t="s">
        <v>25</v>
      </c>
      <c r="K58" s="92" t="s">
        <v>37</v>
      </c>
      <c r="L58" s="92"/>
      <c r="M58" s="92"/>
      <c r="N58" s="89" t="s">
        <v>38</v>
      </c>
      <c r="O58" s="90" t="s">
        <v>25</v>
      </c>
      <c r="P58" s="90" t="s">
        <v>10</v>
      </c>
      <c r="Q58" s="90" t="s">
        <v>11</v>
      </c>
      <c r="R58" s="91" t="s">
        <v>45</v>
      </c>
      <c r="S58" s="91"/>
      <c r="T58" s="91" t="s">
        <v>46</v>
      </c>
      <c r="U58" s="91"/>
      <c r="V58" s="91" t="s">
        <v>47</v>
      </c>
      <c r="W58" s="91"/>
      <c r="X58" s="91" t="s">
        <v>48</v>
      </c>
      <c r="Y58" s="91"/>
      <c r="Z58" s="91" t="s">
        <v>49</v>
      </c>
      <c r="AA58" s="91"/>
      <c r="AB58" s="91" t="s">
        <v>50</v>
      </c>
      <c r="AC58" s="97"/>
    </row>
    <row r="59" spans="2:29" ht="16.5" customHeight="1">
      <c r="B59" s="76"/>
      <c r="C59" s="79"/>
      <c r="D59" s="79"/>
      <c r="E59" s="79"/>
      <c r="F59" s="79"/>
      <c r="G59" s="79"/>
      <c r="H59" s="79"/>
      <c r="I59" s="99"/>
      <c r="J59" s="79"/>
      <c r="K59" s="5" t="s">
        <v>25</v>
      </c>
      <c r="L59" s="5" t="s">
        <v>10</v>
      </c>
      <c r="M59" s="5" t="s">
        <v>11</v>
      </c>
      <c r="N59" s="79"/>
      <c r="O59" s="83"/>
      <c r="P59" s="83"/>
      <c r="Q59" s="83"/>
      <c r="R59" s="5" t="s">
        <v>10</v>
      </c>
      <c r="S59" s="5" t="s">
        <v>11</v>
      </c>
      <c r="T59" s="5" t="s">
        <v>10</v>
      </c>
      <c r="U59" s="5" t="s">
        <v>11</v>
      </c>
      <c r="V59" s="5" t="s">
        <v>10</v>
      </c>
      <c r="W59" s="5" t="s">
        <v>11</v>
      </c>
      <c r="X59" s="5" t="s">
        <v>10</v>
      </c>
      <c r="Y59" s="5" t="s">
        <v>11</v>
      </c>
      <c r="Z59" s="5" t="s">
        <v>10</v>
      </c>
      <c r="AA59" s="5" t="s">
        <v>11</v>
      </c>
      <c r="AB59" s="5" t="s">
        <v>10</v>
      </c>
      <c r="AC59" s="18" t="s">
        <v>11</v>
      </c>
    </row>
    <row r="60" spans="2:29" ht="11.15" customHeight="1">
      <c r="B60" s="8"/>
    </row>
    <row r="61" spans="2:29" ht="16.5" customHeight="1">
      <c r="B61" s="9" t="s">
        <v>7</v>
      </c>
      <c r="C61" s="10">
        <v>34</v>
      </c>
      <c r="D61" s="10">
        <v>32</v>
      </c>
      <c r="E61" s="10">
        <v>2</v>
      </c>
      <c r="F61" s="10">
        <v>330</v>
      </c>
      <c r="G61" s="10">
        <v>252</v>
      </c>
      <c r="H61" s="10">
        <v>13</v>
      </c>
      <c r="I61" s="10">
        <v>65</v>
      </c>
      <c r="J61" s="10">
        <v>535</v>
      </c>
      <c r="K61" s="10">
        <v>493</v>
      </c>
      <c r="L61" s="10">
        <v>178</v>
      </c>
      <c r="M61" s="10">
        <v>315</v>
      </c>
      <c r="N61" s="10">
        <v>42</v>
      </c>
      <c r="O61" s="10">
        <v>6904</v>
      </c>
      <c r="P61" s="10">
        <v>3579</v>
      </c>
      <c r="Q61" s="10">
        <v>3325</v>
      </c>
      <c r="R61" s="10">
        <v>547</v>
      </c>
      <c r="S61" s="10">
        <v>525</v>
      </c>
      <c r="T61" s="10">
        <v>566</v>
      </c>
      <c r="U61" s="10">
        <v>549</v>
      </c>
      <c r="V61" s="10">
        <v>596</v>
      </c>
      <c r="W61" s="10">
        <v>521</v>
      </c>
      <c r="X61" s="10">
        <v>608</v>
      </c>
      <c r="Y61" s="10">
        <v>577</v>
      </c>
      <c r="Z61" s="10">
        <v>646</v>
      </c>
      <c r="AA61" s="10">
        <v>569</v>
      </c>
      <c r="AB61" s="10">
        <v>616</v>
      </c>
      <c r="AC61" s="10">
        <v>584</v>
      </c>
    </row>
    <row r="62" spans="2:29" ht="16.5" customHeight="1">
      <c r="B62" s="9" t="s">
        <v>426</v>
      </c>
      <c r="C62" s="10">
        <v>34</v>
      </c>
      <c r="D62" s="10">
        <v>32</v>
      </c>
      <c r="E62" s="10">
        <v>2</v>
      </c>
      <c r="F62" s="10">
        <v>324</v>
      </c>
      <c r="G62" s="10">
        <v>246</v>
      </c>
      <c r="H62" s="10">
        <v>13</v>
      </c>
      <c r="I62" s="10">
        <v>65</v>
      </c>
      <c r="J62" s="10">
        <v>536</v>
      </c>
      <c r="K62" s="10">
        <v>489</v>
      </c>
      <c r="L62" s="10">
        <v>162</v>
      </c>
      <c r="M62" s="10">
        <v>327</v>
      </c>
      <c r="N62" s="10">
        <v>47</v>
      </c>
      <c r="O62" s="10">
        <v>6747</v>
      </c>
      <c r="P62" s="10">
        <v>3478</v>
      </c>
      <c r="Q62" s="10">
        <v>3269</v>
      </c>
      <c r="R62" s="10">
        <v>516</v>
      </c>
      <c r="S62" s="10">
        <v>534</v>
      </c>
      <c r="T62" s="10">
        <v>554</v>
      </c>
      <c r="U62" s="10">
        <v>521</v>
      </c>
      <c r="V62" s="10">
        <v>567</v>
      </c>
      <c r="W62" s="10">
        <v>545</v>
      </c>
      <c r="X62" s="10">
        <v>599</v>
      </c>
      <c r="Y62" s="10">
        <v>526</v>
      </c>
      <c r="Z62" s="10">
        <v>606</v>
      </c>
      <c r="AA62" s="10">
        <v>581</v>
      </c>
      <c r="AB62" s="10">
        <v>636</v>
      </c>
      <c r="AC62" s="10">
        <v>562</v>
      </c>
    </row>
    <row r="63" spans="2:29" ht="16.5" customHeight="1">
      <c r="B63" s="9" t="s">
        <v>427</v>
      </c>
      <c r="C63" s="10">
        <v>34</v>
      </c>
      <c r="D63" s="10">
        <v>32</v>
      </c>
      <c r="E63" s="10">
        <v>2</v>
      </c>
      <c r="F63" s="10">
        <v>319</v>
      </c>
      <c r="G63" s="10">
        <v>240</v>
      </c>
      <c r="H63" s="10">
        <v>13</v>
      </c>
      <c r="I63" s="10">
        <v>66</v>
      </c>
      <c r="J63" s="10">
        <v>532</v>
      </c>
      <c r="K63" s="10">
        <v>496</v>
      </c>
      <c r="L63" s="10">
        <v>163</v>
      </c>
      <c r="M63" s="10">
        <v>333</v>
      </c>
      <c r="N63" s="10">
        <v>36</v>
      </c>
      <c r="O63" s="10">
        <v>6591</v>
      </c>
      <c r="P63" s="10">
        <v>3382</v>
      </c>
      <c r="Q63" s="10">
        <v>3209</v>
      </c>
      <c r="R63" s="10">
        <v>548</v>
      </c>
      <c r="S63" s="10">
        <v>501</v>
      </c>
      <c r="T63" s="10">
        <v>510</v>
      </c>
      <c r="U63" s="10">
        <v>534</v>
      </c>
      <c r="V63" s="10">
        <v>549</v>
      </c>
      <c r="W63" s="10">
        <v>519</v>
      </c>
      <c r="X63" s="10">
        <v>566</v>
      </c>
      <c r="Y63" s="10">
        <v>546</v>
      </c>
      <c r="Z63" s="10">
        <v>598</v>
      </c>
      <c r="AA63" s="10">
        <v>526</v>
      </c>
      <c r="AB63" s="10">
        <v>611</v>
      </c>
      <c r="AC63" s="10">
        <v>583</v>
      </c>
    </row>
    <row r="64" spans="2:29" ht="16.5" customHeight="1">
      <c r="B64" s="9" t="s">
        <v>482</v>
      </c>
      <c r="C64" s="10">
        <v>34</v>
      </c>
      <c r="D64" s="10">
        <v>32</v>
      </c>
      <c r="E64" s="10">
        <v>2</v>
      </c>
      <c r="F64" s="10">
        <v>311</v>
      </c>
      <c r="G64" s="10">
        <v>235</v>
      </c>
      <c r="H64" s="10">
        <v>12</v>
      </c>
      <c r="I64" s="10">
        <v>64</v>
      </c>
      <c r="J64" s="10">
        <v>527</v>
      </c>
      <c r="K64" s="10">
        <v>493</v>
      </c>
      <c r="L64" s="10">
        <v>157</v>
      </c>
      <c r="M64" s="10">
        <v>336</v>
      </c>
      <c r="N64" s="10">
        <v>34</v>
      </c>
      <c r="O64" s="10">
        <v>6333</v>
      </c>
      <c r="P64" s="10">
        <v>3244</v>
      </c>
      <c r="Q64" s="10">
        <v>3089</v>
      </c>
      <c r="R64" s="10">
        <v>485</v>
      </c>
      <c r="S64" s="10">
        <v>473</v>
      </c>
      <c r="T64" s="10">
        <v>551</v>
      </c>
      <c r="U64" s="10">
        <v>499</v>
      </c>
      <c r="V64" s="10">
        <v>510</v>
      </c>
      <c r="W64" s="10">
        <v>525</v>
      </c>
      <c r="X64" s="10">
        <v>542</v>
      </c>
      <c r="Y64" s="10">
        <v>518</v>
      </c>
      <c r="Z64" s="10">
        <v>563</v>
      </c>
      <c r="AA64" s="10">
        <v>550</v>
      </c>
      <c r="AB64" s="10">
        <v>593</v>
      </c>
      <c r="AC64" s="10">
        <v>524</v>
      </c>
    </row>
    <row r="65" spans="2:29" s="4" customFormat="1" ht="16.5" customHeight="1">
      <c r="B65" s="12" t="s">
        <v>496</v>
      </c>
      <c r="C65" s="13">
        <v>34</v>
      </c>
      <c r="D65" s="13">
        <v>32</v>
      </c>
      <c r="E65" s="13">
        <v>2</v>
      </c>
      <c r="F65" s="13">
        <v>309</v>
      </c>
      <c r="G65" s="13">
        <v>228</v>
      </c>
      <c r="H65" s="13">
        <v>14</v>
      </c>
      <c r="I65" s="13">
        <v>67</v>
      </c>
      <c r="J65" s="13">
        <v>517</v>
      </c>
      <c r="K65" s="13">
        <v>487</v>
      </c>
      <c r="L65" s="13">
        <v>148</v>
      </c>
      <c r="M65" s="13">
        <v>339</v>
      </c>
      <c r="N65" s="13">
        <v>30</v>
      </c>
      <c r="O65" s="13">
        <v>6151</v>
      </c>
      <c r="P65" s="13">
        <v>3126</v>
      </c>
      <c r="Q65" s="13">
        <v>3025</v>
      </c>
      <c r="R65" s="13">
        <v>469</v>
      </c>
      <c r="S65" s="13">
        <v>452</v>
      </c>
      <c r="T65" s="13">
        <v>480</v>
      </c>
      <c r="U65" s="13">
        <v>470</v>
      </c>
      <c r="V65" s="13">
        <v>556</v>
      </c>
      <c r="W65" s="13">
        <v>505</v>
      </c>
      <c r="X65" s="13">
        <v>511</v>
      </c>
      <c r="Y65" s="13">
        <v>529</v>
      </c>
      <c r="Z65" s="13">
        <v>539</v>
      </c>
      <c r="AA65" s="13">
        <v>521</v>
      </c>
      <c r="AB65" s="13">
        <v>571</v>
      </c>
      <c r="AC65" s="13">
        <v>548</v>
      </c>
    </row>
    <row r="66" spans="2:29" ht="11.15" customHeight="1" thickBot="1">
      <c r="B66" s="19"/>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row>
    <row r="67" spans="2:29" ht="16.5" customHeight="1" thickTop="1">
      <c r="B67" s="17" t="s">
        <v>54</v>
      </c>
    </row>
    <row r="68" spans="2:29" ht="16.5" customHeight="1">
      <c r="B68" s="17"/>
    </row>
    <row r="69" spans="2:29" ht="16.5" customHeight="1">
      <c r="B69" s="4" t="s">
        <v>500</v>
      </c>
      <c r="W69" s="3"/>
    </row>
    <row r="70" spans="2:29" ht="16.5" customHeight="1" thickBot="1">
      <c r="B70" s="4"/>
      <c r="W70" s="3" t="s">
        <v>59</v>
      </c>
    </row>
    <row r="71" spans="2:29" ht="16.5" customHeight="1" thickTop="1">
      <c r="B71" s="74" t="s">
        <v>401</v>
      </c>
      <c r="C71" s="77" t="s">
        <v>4</v>
      </c>
      <c r="D71" s="77"/>
      <c r="E71" s="77"/>
      <c r="F71" s="77" t="s">
        <v>12</v>
      </c>
      <c r="G71" s="78"/>
      <c r="H71" s="78"/>
      <c r="I71" s="78"/>
      <c r="J71" s="77" t="s">
        <v>9</v>
      </c>
      <c r="K71" s="78"/>
      <c r="L71" s="78"/>
      <c r="M71" s="78"/>
      <c r="N71" s="78"/>
      <c r="O71" s="95" t="s">
        <v>55</v>
      </c>
      <c r="P71" s="96"/>
      <c r="Q71" s="96"/>
      <c r="R71" s="96"/>
      <c r="S71" s="96"/>
      <c r="T71" s="96"/>
      <c r="U71" s="96"/>
      <c r="V71" s="96"/>
      <c r="W71" s="96"/>
    </row>
    <row r="72" spans="2:29" ht="16.5" customHeight="1">
      <c r="B72" s="75"/>
      <c r="C72" s="79" t="s">
        <v>25</v>
      </c>
      <c r="D72" s="79" t="s">
        <v>13</v>
      </c>
      <c r="E72" s="79" t="s">
        <v>14</v>
      </c>
      <c r="F72" s="79" t="s">
        <v>25</v>
      </c>
      <c r="G72" s="89" t="s">
        <v>51</v>
      </c>
      <c r="H72" s="89" t="s">
        <v>52</v>
      </c>
      <c r="I72" s="98" t="s">
        <v>53</v>
      </c>
      <c r="J72" s="79" t="s">
        <v>25</v>
      </c>
      <c r="K72" s="92" t="s">
        <v>37</v>
      </c>
      <c r="L72" s="92"/>
      <c r="M72" s="92"/>
      <c r="N72" s="89" t="s">
        <v>38</v>
      </c>
      <c r="O72" s="90" t="s">
        <v>25</v>
      </c>
      <c r="P72" s="90" t="s">
        <v>10</v>
      </c>
      <c r="Q72" s="90" t="s">
        <v>11</v>
      </c>
      <c r="R72" s="91" t="s">
        <v>45</v>
      </c>
      <c r="S72" s="91"/>
      <c r="T72" s="91" t="s">
        <v>46</v>
      </c>
      <c r="U72" s="91"/>
      <c r="V72" s="91" t="s">
        <v>47</v>
      </c>
      <c r="W72" s="97"/>
    </row>
    <row r="73" spans="2:29" ht="16.5" customHeight="1">
      <c r="B73" s="76"/>
      <c r="C73" s="79"/>
      <c r="D73" s="79"/>
      <c r="E73" s="79"/>
      <c r="F73" s="79"/>
      <c r="G73" s="79"/>
      <c r="H73" s="79"/>
      <c r="I73" s="99"/>
      <c r="J73" s="79"/>
      <c r="K73" s="5" t="s">
        <v>25</v>
      </c>
      <c r="L73" s="5" t="s">
        <v>10</v>
      </c>
      <c r="M73" s="5" t="s">
        <v>11</v>
      </c>
      <c r="N73" s="79"/>
      <c r="O73" s="83"/>
      <c r="P73" s="83"/>
      <c r="Q73" s="83"/>
      <c r="R73" s="5" t="s">
        <v>10</v>
      </c>
      <c r="S73" s="5" t="s">
        <v>11</v>
      </c>
      <c r="T73" s="5" t="s">
        <v>10</v>
      </c>
      <c r="U73" s="5" t="s">
        <v>11</v>
      </c>
      <c r="V73" s="5" t="s">
        <v>10</v>
      </c>
      <c r="W73" s="18" t="s">
        <v>11</v>
      </c>
    </row>
    <row r="74" spans="2:29" ht="16.5" customHeight="1">
      <c r="B74" s="8"/>
      <c r="C74" s="20"/>
      <c r="D74" s="21"/>
      <c r="E74" s="21"/>
      <c r="F74" s="21"/>
      <c r="G74" s="21"/>
      <c r="H74" s="21"/>
      <c r="I74" s="21"/>
      <c r="J74" s="21"/>
      <c r="K74" s="21"/>
      <c r="L74" s="21"/>
      <c r="M74" s="21"/>
      <c r="N74" s="21"/>
      <c r="O74" s="21"/>
      <c r="P74" s="21"/>
      <c r="Q74" s="21"/>
      <c r="R74" s="21"/>
      <c r="S74" s="21"/>
      <c r="T74" s="21"/>
      <c r="U74" s="21"/>
      <c r="V74" s="21"/>
      <c r="W74" s="21"/>
    </row>
    <row r="75" spans="2:29" ht="16.5" customHeight="1">
      <c r="B75" s="9" t="s">
        <v>7</v>
      </c>
      <c r="C75" s="10">
        <v>18</v>
      </c>
      <c r="D75" s="10">
        <v>18</v>
      </c>
      <c r="E75" s="10" t="s">
        <v>510</v>
      </c>
      <c r="F75" s="10">
        <v>150</v>
      </c>
      <c r="G75" s="10">
        <v>123</v>
      </c>
      <c r="H75" s="10" t="s">
        <v>510</v>
      </c>
      <c r="I75" s="10">
        <v>27</v>
      </c>
      <c r="J75" s="10">
        <v>334</v>
      </c>
      <c r="K75" s="10">
        <v>300</v>
      </c>
      <c r="L75" s="10">
        <v>160</v>
      </c>
      <c r="M75" s="10">
        <v>140</v>
      </c>
      <c r="N75" s="10">
        <v>34</v>
      </c>
      <c r="O75" s="10">
        <v>3459</v>
      </c>
      <c r="P75" s="10">
        <v>1746</v>
      </c>
      <c r="Q75" s="10">
        <v>1713</v>
      </c>
      <c r="R75" s="10">
        <v>577</v>
      </c>
      <c r="S75" s="10">
        <v>561</v>
      </c>
      <c r="T75" s="10">
        <v>642</v>
      </c>
      <c r="U75" s="10">
        <v>585</v>
      </c>
      <c r="V75" s="10">
        <v>527</v>
      </c>
      <c r="W75" s="10">
        <v>567</v>
      </c>
    </row>
    <row r="76" spans="2:29" ht="16.5" customHeight="1">
      <c r="B76" s="9" t="s">
        <v>426</v>
      </c>
      <c r="C76" s="10">
        <v>17</v>
      </c>
      <c r="D76" s="10">
        <v>17</v>
      </c>
      <c r="E76" s="10" t="s">
        <v>510</v>
      </c>
      <c r="F76" s="10">
        <v>147</v>
      </c>
      <c r="G76" s="10">
        <v>121</v>
      </c>
      <c r="H76" s="10" t="s">
        <v>510</v>
      </c>
      <c r="I76" s="10">
        <v>26</v>
      </c>
      <c r="J76" s="10">
        <v>333</v>
      </c>
      <c r="K76" s="10">
        <v>297</v>
      </c>
      <c r="L76" s="10">
        <v>168</v>
      </c>
      <c r="M76" s="10">
        <v>129</v>
      </c>
      <c r="N76" s="10">
        <v>36</v>
      </c>
      <c r="O76" s="10">
        <v>3520</v>
      </c>
      <c r="P76" s="10">
        <v>1810</v>
      </c>
      <c r="Q76" s="10">
        <v>1710</v>
      </c>
      <c r="R76" s="10">
        <v>591</v>
      </c>
      <c r="S76" s="10">
        <v>565</v>
      </c>
      <c r="T76" s="10">
        <v>578</v>
      </c>
      <c r="U76" s="10">
        <v>563</v>
      </c>
      <c r="V76" s="10">
        <v>641</v>
      </c>
      <c r="W76" s="10">
        <v>582</v>
      </c>
    </row>
    <row r="77" spans="2:29" ht="16.5" customHeight="1">
      <c r="B77" s="9" t="s">
        <v>427</v>
      </c>
      <c r="C77" s="10">
        <v>17</v>
      </c>
      <c r="D77" s="10">
        <v>17</v>
      </c>
      <c r="E77" s="10" t="s">
        <v>510</v>
      </c>
      <c r="F77" s="10">
        <v>146</v>
      </c>
      <c r="G77" s="10">
        <v>118</v>
      </c>
      <c r="H77" s="10" t="s">
        <v>510</v>
      </c>
      <c r="I77" s="10">
        <v>28</v>
      </c>
      <c r="J77" s="10">
        <v>339</v>
      </c>
      <c r="K77" s="10">
        <v>298</v>
      </c>
      <c r="L77" s="10">
        <v>161</v>
      </c>
      <c r="M77" s="10">
        <v>137</v>
      </c>
      <c r="N77" s="10">
        <v>41</v>
      </c>
      <c r="O77" s="10">
        <v>3447</v>
      </c>
      <c r="P77" s="10">
        <v>1772</v>
      </c>
      <c r="Q77" s="10">
        <v>1675</v>
      </c>
      <c r="R77" s="10">
        <v>602</v>
      </c>
      <c r="S77" s="10">
        <v>543</v>
      </c>
      <c r="T77" s="10">
        <v>590</v>
      </c>
      <c r="U77" s="10">
        <v>564</v>
      </c>
      <c r="V77" s="10">
        <v>580</v>
      </c>
      <c r="W77" s="10">
        <v>568</v>
      </c>
    </row>
    <row r="78" spans="2:29" ht="16.5" customHeight="1">
      <c r="B78" s="9" t="s">
        <v>482</v>
      </c>
      <c r="C78" s="10">
        <v>17</v>
      </c>
      <c r="D78" s="10">
        <v>17</v>
      </c>
      <c r="E78" s="10" t="s">
        <v>510</v>
      </c>
      <c r="F78" s="10">
        <v>147</v>
      </c>
      <c r="G78" s="10">
        <v>115</v>
      </c>
      <c r="H78" s="10" t="s">
        <v>510</v>
      </c>
      <c r="I78" s="10">
        <v>32</v>
      </c>
      <c r="J78" s="10">
        <v>341</v>
      </c>
      <c r="K78" s="10">
        <v>292</v>
      </c>
      <c r="L78" s="10">
        <v>151</v>
      </c>
      <c r="M78" s="10">
        <v>141</v>
      </c>
      <c r="N78" s="10">
        <v>49</v>
      </c>
      <c r="O78" s="10">
        <v>3438</v>
      </c>
      <c r="P78" s="10">
        <v>1771</v>
      </c>
      <c r="Q78" s="10">
        <v>1667</v>
      </c>
      <c r="R78" s="10">
        <v>581</v>
      </c>
      <c r="S78" s="10">
        <v>558</v>
      </c>
      <c r="T78" s="10">
        <v>600</v>
      </c>
      <c r="U78" s="10">
        <v>543</v>
      </c>
      <c r="V78" s="10">
        <v>590</v>
      </c>
      <c r="W78" s="10">
        <v>566</v>
      </c>
    </row>
    <row r="79" spans="2:29" s="4" customFormat="1" ht="16.5" customHeight="1">
      <c r="B79" s="12" t="s">
        <v>496</v>
      </c>
      <c r="C79" s="13">
        <v>17</v>
      </c>
      <c r="D79" s="13">
        <v>17</v>
      </c>
      <c r="E79" s="13">
        <v>0</v>
      </c>
      <c r="F79" s="13">
        <v>152</v>
      </c>
      <c r="G79" s="13">
        <v>119</v>
      </c>
      <c r="H79" s="13">
        <v>0</v>
      </c>
      <c r="I79" s="13">
        <v>33</v>
      </c>
      <c r="J79" s="13">
        <v>350</v>
      </c>
      <c r="K79" s="13">
        <v>292</v>
      </c>
      <c r="L79" s="13">
        <v>154</v>
      </c>
      <c r="M79" s="13">
        <v>138</v>
      </c>
      <c r="N79" s="13">
        <v>58</v>
      </c>
      <c r="O79" s="13">
        <v>3369</v>
      </c>
      <c r="P79" s="13">
        <v>1759</v>
      </c>
      <c r="Q79" s="13">
        <v>1610</v>
      </c>
      <c r="R79" s="13">
        <v>571</v>
      </c>
      <c r="S79" s="13">
        <v>512</v>
      </c>
      <c r="T79" s="13">
        <v>587</v>
      </c>
      <c r="U79" s="13">
        <v>557</v>
      </c>
      <c r="V79" s="13">
        <v>601</v>
      </c>
      <c r="W79" s="13">
        <v>541</v>
      </c>
    </row>
    <row r="80" spans="2:29" ht="16.5" customHeight="1" thickBot="1">
      <c r="B80" s="15"/>
      <c r="C80" s="22"/>
      <c r="D80" s="16"/>
      <c r="E80" s="16"/>
      <c r="F80" s="16"/>
      <c r="G80" s="16"/>
      <c r="H80" s="16"/>
      <c r="I80" s="16"/>
      <c r="J80" s="16"/>
      <c r="K80" s="16"/>
      <c r="L80" s="16"/>
      <c r="M80" s="16"/>
      <c r="N80" s="16"/>
      <c r="O80" s="16"/>
      <c r="P80" s="16"/>
      <c r="Q80" s="16"/>
      <c r="R80" s="16"/>
      <c r="S80" s="16"/>
      <c r="T80" s="16"/>
      <c r="U80" s="16"/>
      <c r="V80" s="16"/>
      <c r="W80" s="16"/>
    </row>
    <row r="81" spans="1:36" ht="16.5" customHeight="1" thickTop="1">
      <c r="B81" s="17" t="s">
        <v>54</v>
      </c>
    </row>
    <row r="82" spans="1:36" ht="16.5" customHeight="1">
      <c r="B82" s="1"/>
    </row>
    <row r="83" spans="1:36" ht="16.5" customHeight="1">
      <c r="B83" s="17"/>
    </row>
    <row r="84" spans="1:36" ht="16.5" customHeight="1">
      <c r="B84" s="17"/>
    </row>
    <row r="85" spans="1:36" ht="16.5" customHeight="1">
      <c r="A85" s="1" t="str">
        <f>VALUE(SUBSTITUTE(AG1,$B$2,""))+1&amp;"　Ｍ 教育・文化"</f>
        <v>110　Ｍ 教育・文化</v>
      </c>
      <c r="AG85" s="3" t="str">
        <f>"Ｍ 教育・文化　"&amp;VALUE(SUBSTITUTE(A85,$B$2,""))+1</f>
        <v>Ｍ 教育・文化　111</v>
      </c>
    </row>
    <row r="86" spans="1:36" ht="16.5" customHeight="1">
      <c r="B86" s="4" t="s">
        <v>501</v>
      </c>
      <c r="S86" s="4" t="s">
        <v>502</v>
      </c>
      <c r="U86" s="4"/>
      <c r="V86" s="4"/>
      <c r="W86" s="4"/>
      <c r="X86" s="4"/>
      <c r="Y86" s="4"/>
      <c r="Z86" s="4"/>
      <c r="AA86" s="4"/>
      <c r="AB86" s="4"/>
      <c r="AC86" s="4"/>
      <c r="AD86" s="4"/>
      <c r="AF86" s="3"/>
    </row>
    <row r="87" spans="1:36" ht="16.5" customHeight="1" thickBot="1">
      <c r="B87" s="4"/>
      <c r="O87" s="3"/>
      <c r="Q87" s="3" t="s">
        <v>466</v>
      </c>
      <c r="S87" s="23"/>
      <c r="T87" s="16"/>
      <c r="U87" s="23"/>
      <c r="V87" s="23"/>
      <c r="W87" s="23"/>
      <c r="X87" s="23"/>
      <c r="Y87" s="23"/>
      <c r="Z87" s="23"/>
      <c r="AA87" s="23"/>
      <c r="AB87" s="23"/>
      <c r="AC87" s="23"/>
      <c r="AD87" s="23"/>
      <c r="AF87" s="3" t="s">
        <v>59</v>
      </c>
    </row>
    <row r="88" spans="1:36" ht="16.5" customHeight="1" thickTop="1">
      <c r="B88" s="74" t="s">
        <v>401</v>
      </c>
      <c r="C88" s="81" t="s">
        <v>4</v>
      </c>
      <c r="D88" s="105" t="s">
        <v>9</v>
      </c>
      <c r="E88" s="106"/>
      <c r="F88" s="107"/>
      <c r="G88" s="88" t="s">
        <v>55</v>
      </c>
      <c r="H88" s="111"/>
      <c r="I88" s="111"/>
      <c r="J88" s="111"/>
      <c r="K88" s="111"/>
      <c r="L88" s="111"/>
      <c r="M88" s="111"/>
      <c r="N88" s="111"/>
      <c r="O88" s="111"/>
      <c r="P88" s="111"/>
      <c r="Q88" s="111"/>
      <c r="S88" s="84" t="s">
        <v>401</v>
      </c>
      <c r="T88" s="74"/>
      <c r="U88" s="81" t="s">
        <v>4</v>
      </c>
      <c r="V88" s="81" t="s">
        <v>12</v>
      </c>
      <c r="W88" s="95" t="s">
        <v>9</v>
      </c>
      <c r="X88" s="96"/>
      <c r="Y88" s="104"/>
      <c r="Z88" s="88" t="s">
        <v>5</v>
      </c>
      <c r="AA88" s="111"/>
      <c r="AB88" s="111"/>
      <c r="AC88" s="111"/>
      <c r="AD88" s="111"/>
      <c r="AE88" s="111"/>
      <c r="AF88" s="111"/>
    </row>
    <row r="89" spans="1:36" ht="16.5" customHeight="1">
      <c r="B89" s="75"/>
      <c r="C89" s="82"/>
      <c r="D89" s="90" t="s">
        <v>25</v>
      </c>
      <c r="E89" s="90" t="s">
        <v>37</v>
      </c>
      <c r="F89" s="90" t="s">
        <v>38</v>
      </c>
      <c r="G89" s="90" t="s">
        <v>25</v>
      </c>
      <c r="H89" s="108" t="s">
        <v>10</v>
      </c>
      <c r="I89" s="90" t="s">
        <v>11</v>
      </c>
      <c r="J89" s="97" t="s">
        <v>45</v>
      </c>
      <c r="K89" s="110"/>
      <c r="L89" s="97" t="s">
        <v>46</v>
      </c>
      <c r="M89" s="110"/>
      <c r="N89" s="97" t="s">
        <v>47</v>
      </c>
      <c r="O89" s="114"/>
      <c r="P89" s="97" t="s">
        <v>48</v>
      </c>
      <c r="Q89" s="114"/>
      <c r="S89" s="85"/>
      <c r="T89" s="75"/>
      <c r="U89" s="82"/>
      <c r="V89" s="82"/>
      <c r="W89" s="90" t="s">
        <v>25</v>
      </c>
      <c r="X89" s="90" t="s">
        <v>37</v>
      </c>
      <c r="Y89" s="90" t="s">
        <v>38</v>
      </c>
      <c r="Z89" s="90" t="s">
        <v>25</v>
      </c>
      <c r="AA89" s="108" t="s">
        <v>10</v>
      </c>
      <c r="AB89" s="90" t="s">
        <v>11</v>
      </c>
      <c r="AC89" s="90" t="s">
        <v>60</v>
      </c>
      <c r="AD89" s="90" t="s">
        <v>61</v>
      </c>
      <c r="AE89" s="90" t="s">
        <v>62</v>
      </c>
      <c r="AF89" s="116" t="s">
        <v>63</v>
      </c>
    </row>
    <row r="90" spans="1:36" ht="16.5" customHeight="1">
      <c r="B90" s="76"/>
      <c r="C90" s="83"/>
      <c r="D90" s="83"/>
      <c r="E90" s="83"/>
      <c r="F90" s="83"/>
      <c r="G90" s="83"/>
      <c r="H90" s="109"/>
      <c r="I90" s="83"/>
      <c r="J90" s="5" t="s">
        <v>10</v>
      </c>
      <c r="K90" s="5" t="s">
        <v>11</v>
      </c>
      <c r="L90" s="5" t="s">
        <v>10</v>
      </c>
      <c r="M90" s="5" t="s">
        <v>11</v>
      </c>
      <c r="N90" s="5" t="s">
        <v>10</v>
      </c>
      <c r="O90" s="18" t="s">
        <v>11</v>
      </c>
      <c r="P90" s="5" t="s">
        <v>10</v>
      </c>
      <c r="Q90" s="18" t="s">
        <v>11</v>
      </c>
      <c r="S90" s="119"/>
      <c r="T90" s="76"/>
      <c r="U90" s="83"/>
      <c r="V90" s="83"/>
      <c r="W90" s="83"/>
      <c r="X90" s="83"/>
      <c r="Y90" s="83"/>
      <c r="Z90" s="83"/>
      <c r="AA90" s="109"/>
      <c r="AB90" s="83"/>
      <c r="AC90" s="83"/>
      <c r="AD90" s="83"/>
      <c r="AE90" s="83"/>
      <c r="AF90" s="117"/>
    </row>
    <row r="91" spans="1:36" ht="16.5" customHeight="1">
      <c r="B91" s="8"/>
      <c r="C91" s="20"/>
      <c r="D91" s="21"/>
      <c r="E91" s="21"/>
      <c r="F91" s="21"/>
      <c r="G91" s="21"/>
      <c r="H91" s="21"/>
      <c r="I91" s="21"/>
      <c r="J91" s="21"/>
      <c r="K91" s="21"/>
      <c r="L91" s="21"/>
      <c r="M91" s="21"/>
      <c r="N91" s="21"/>
      <c r="O91" s="21"/>
      <c r="P91" s="21"/>
      <c r="Q91" s="21"/>
      <c r="S91" s="120"/>
      <c r="T91" s="121"/>
      <c r="U91" s="20"/>
      <c r="V91" s="21"/>
      <c r="W91" s="21"/>
      <c r="X91" s="21"/>
      <c r="Y91" s="21"/>
      <c r="Z91" s="21"/>
      <c r="AA91" s="21"/>
      <c r="AB91" s="21"/>
    </row>
    <row r="92" spans="1:36" ht="16.5" customHeight="1">
      <c r="B92" s="9" t="s">
        <v>7</v>
      </c>
      <c r="C92" s="10">
        <v>8</v>
      </c>
      <c r="D92" s="10">
        <v>351</v>
      </c>
      <c r="E92" s="10">
        <v>267</v>
      </c>
      <c r="F92" s="10">
        <v>84</v>
      </c>
      <c r="G92" s="10">
        <v>3121</v>
      </c>
      <c r="H92" s="10">
        <v>1646</v>
      </c>
      <c r="I92" s="10">
        <v>1475</v>
      </c>
      <c r="J92" s="10">
        <v>540</v>
      </c>
      <c r="K92" s="10">
        <v>513</v>
      </c>
      <c r="L92" s="10">
        <v>553</v>
      </c>
      <c r="M92" s="10">
        <v>488</v>
      </c>
      <c r="N92" s="10">
        <v>547</v>
      </c>
      <c r="O92" s="10">
        <v>473</v>
      </c>
      <c r="P92" s="10">
        <v>6</v>
      </c>
      <c r="Q92" s="10">
        <v>1</v>
      </c>
      <c r="S92" s="32" t="s">
        <v>7</v>
      </c>
      <c r="T92" s="9"/>
      <c r="U92" s="24">
        <v>2</v>
      </c>
      <c r="V92" s="10">
        <v>74</v>
      </c>
      <c r="W92" s="10">
        <v>189</v>
      </c>
      <c r="X92" s="10">
        <v>170</v>
      </c>
      <c r="Y92" s="10">
        <v>19</v>
      </c>
      <c r="Z92" s="10">
        <v>233</v>
      </c>
      <c r="AA92" s="10">
        <v>154</v>
      </c>
      <c r="AB92" s="10">
        <v>79</v>
      </c>
      <c r="AC92" s="10">
        <v>0</v>
      </c>
      <c r="AD92" s="10">
        <v>80</v>
      </c>
      <c r="AE92" s="10">
        <v>67</v>
      </c>
      <c r="AF92" s="10">
        <v>86</v>
      </c>
    </row>
    <row r="93" spans="1:36" ht="16.5" customHeight="1">
      <c r="B93" s="9" t="s">
        <v>426</v>
      </c>
      <c r="C93" s="10">
        <v>8</v>
      </c>
      <c r="D93" s="10">
        <v>347</v>
      </c>
      <c r="E93" s="10">
        <v>263</v>
      </c>
      <c r="F93" s="10">
        <v>84</v>
      </c>
      <c r="G93" s="10">
        <v>3034</v>
      </c>
      <c r="H93" s="10">
        <v>1543</v>
      </c>
      <c r="I93" s="10">
        <v>1491</v>
      </c>
      <c r="J93" s="10">
        <v>473</v>
      </c>
      <c r="K93" s="10">
        <v>506</v>
      </c>
      <c r="L93" s="10">
        <v>523</v>
      </c>
      <c r="M93" s="10">
        <v>506</v>
      </c>
      <c r="N93" s="10">
        <v>545</v>
      </c>
      <c r="O93" s="10">
        <v>478</v>
      </c>
      <c r="P93" s="10">
        <v>2</v>
      </c>
      <c r="Q93" s="10">
        <v>1</v>
      </c>
      <c r="S93" s="32" t="s">
        <v>426</v>
      </c>
      <c r="T93" s="9"/>
      <c r="U93" s="24">
        <v>2</v>
      </c>
      <c r="V93" s="10">
        <v>72</v>
      </c>
      <c r="W93" s="10">
        <v>182</v>
      </c>
      <c r="X93" s="10">
        <v>167</v>
      </c>
      <c r="Y93" s="10">
        <v>15</v>
      </c>
      <c r="Z93" s="10">
        <v>236</v>
      </c>
      <c r="AA93" s="10">
        <v>155</v>
      </c>
      <c r="AB93" s="10">
        <v>81</v>
      </c>
      <c r="AC93" s="10">
        <v>0</v>
      </c>
      <c r="AD93" s="10">
        <v>80</v>
      </c>
      <c r="AE93" s="10">
        <v>87</v>
      </c>
      <c r="AF93" s="10">
        <v>69</v>
      </c>
    </row>
    <row r="94" spans="1:36" ht="16.5" customHeight="1">
      <c r="B94" s="9" t="s">
        <v>427</v>
      </c>
      <c r="C94" s="10">
        <v>8</v>
      </c>
      <c r="D94" s="10">
        <v>339</v>
      </c>
      <c r="E94" s="10">
        <v>260</v>
      </c>
      <c r="F94" s="10">
        <v>79</v>
      </c>
      <c r="G94" s="10">
        <v>2954</v>
      </c>
      <c r="H94" s="10">
        <v>1484</v>
      </c>
      <c r="I94" s="10">
        <v>1470</v>
      </c>
      <c r="J94" s="10">
        <v>503</v>
      </c>
      <c r="K94" s="10">
        <v>483</v>
      </c>
      <c r="L94" s="10">
        <v>465</v>
      </c>
      <c r="M94" s="10">
        <v>489</v>
      </c>
      <c r="N94" s="10">
        <v>513</v>
      </c>
      <c r="O94" s="10">
        <v>497</v>
      </c>
      <c r="P94" s="10">
        <v>3</v>
      </c>
      <c r="Q94" s="10">
        <v>1</v>
      </c>
      <c r="S94" s="32" t="s">
        <v>427</v>
      </c>
      <c r="T94" s="9"/>
      <c r="U94" s="24">
        <v>2</v>
      </c>
      <c r="V94" s="10">
        <v>69</v>
      </c>
      <c r="W94" s="10">
        <v>180</v>
      </c>
      <c r="X94" s="10">
        <v>164</v>
      </c>
      <c r="Y94" s="10">
        <v>16</v>
      </c>
      <c r="Z94" s="10">
        <v>242</v>
      </c>
      <c r="AA94" s="10">
        <v>161</v>
      </c>
      <c r="AB94" s="10">
        <v>81</v>
      </c>
      <c r="AC94" s="10">
        <v>0</v>
      </c>
      <c r="AD94" s="10">
        <v>85</v>
      </c>
      <c r="AE94" s="10">
        <v>83</v>
      </c>
      <c r="AF94" s="10">
        <v>74</v>
      </c>
    </row>
    <row r="95" spans="1:36" ht="16.5" customHeight="1">
      <c r="B95" s="9" t="s">
        <v>482</v>
      </c>
      <c r="C95" s="10">
        <v>6</v>
      </c>
      <c r="D95" s="10">
        <v>327</v>
      </c>
      <c r="E95" s="10">
        <v>245</v>
      </c>
      <c r="F95" s="10">
        <v>82</v>
      </c>
      <c r="G95" s="10">
        <v>2904</v>
      </c>
      <c r="H95" s="10">
        <v>1477</v>
      </c>
      <c r="I95" s="10">
        <v>1427</v>
      </c>
      <c r="J95" s="10">
        <v>523</v>
      </c>
      <c r="K95" s="10">
        <v>484</v>
      </c>
      <c r="L95" s="10">
        <v>491</v>
      </c>
      <c r="M95" s="10">
        <v>464</v>
      </c>
      <c r="N95" s="10">
        <v>457</v>
      </c>
      <c r="O95" s="10">
        <v>479</v>
      </c>
      <c r="P95" s="10">
        <v>6</v>
      </c>
      <c r="Q95" s="10">
        <v>0</v>
      </c>
      <c r="S95" s="68" t="s">
        <v>482</v>
      </c>
      <c r="T95" s="69"/>
      <c r="U95" s="24">
        <v>2</v>
      </c>
      <c r="V95" s="10">
        <v>71</v>
      </c>
      <c r="W95" s="10">
        <v>179</v>
      </c>
      <c r="X95" s="10">
        <v>162</v>
      </c>
      <c r="Y95" s="10">
        <v>17</v>
      </c>
      <c r="Z95" s="10">
        <v>249</v>
      </c>
      <c r="AA95" s="10">
        <v>165</v>
      </c>
      <c r="AB95" s="10">
        <v>84</v>
      </c>
      <c r="AC95" s="10">
        <v>0</v>
      </c>
      <c r="AD95" s="10">
        <v>87</v>
      </c>
      <c r="AE95" s="10">
        <v>81</v>
      </c>
      <c r="AF95" s="10">
        <v>81</v>
      </c>
    </row>
    <row r="96" spans="1:36" s="4" customFormat="1" ht="16.5" customHeight="1">
      <c r="B96" s="12" t="s">
        <v>496</v>
      </c>
      <c r="C96" s="13">
        <v>6</v>
      </c>
      <c r="D96" s="13">
        <v>335</v>
      </c>
      <c r="E96" s="13">
        <v>252</v>
      </c>
      <c r="F96" s="13">
        <v>83</v>
      </c>
      <c r="G96" s="13">
        <v>2922</v>
      </c>
      <c r="H96" s="13">
        <v>1493</v>
      </c>
      <c r="I96" s="13">
        <v>1429</v>
      </c>
      <c r="J96" s="13">
        <v>504</v>
      </c>
      <c r="K96" s="13">
        <v>502</v>
      </c>
      <c r="L96" s="13">
        <v>509</v>
      </c>
      <c r="M96" s="13">
        <v>472</v>
      </c>
      <c r="N96" s="13">
        <v>478</v>
      </c>
      <c r="O96" s="13">
        <v>453</v>
      </c>
      <c r="P96" s="13">
        <v>2</v>
      </c>
      <c r="Q96" s="13">
        <v>2</v>
      </c>
      <c r="S96" s="122" t="s">
        <v>496</v>
      </c>
      <c r="T96" s="123"/>
      <c r="U96" s="25">
        <v>2</v>
      </c>
      <c r="V96" s="13">
        <v>72</v>
      </c>
      <c r="W96" s="13">
        <v>180</v>
      </c>
      <c r="X96" s="13">
        <v>156</v>
      </c>
      <c r="Y96" s="13">
        <v>24</v>
      </c>
      <c r="Z96" s="13">
        <v>263</v>
      </c>
      <c r="AA96" s="13">
        <v>179</v>
      </c>
      <c r="AB96" s="13">
        <v>84</v>
      </c>
      <c r="AC96" s="13">
        <v>0</v>
      </c>
      <c r="AD96" s="13">
        <v>92</v>
      </c>
      <c r="AE96" s="13">
        <v>68</v>
      </c>
      <c r="AF96" s="13">
        <v>103</v>
      </c>
      <c r="AJ96" s="2"/>
    </row>
    <row r="97" spans="2:36" ht="16.5" customHeight="1" thickBot="1">
      <c r="B97" s="19"/>
      <c r="C97" s="22"/>
      <c r="D97" s="16"/>
      <c r="E97" s="16"/>
      <c r="F97" s="16"/>
      <c r="G97" s="16"/>
      <c r="H97" s="16"/>
      <c r="I97" s="16"/>
      <c r="J97" s="16"/>
      <c r="K97" s="16"/>
      <c r="L97" s="16"/>
      <c r="M97" s="16"/>
      <c r="N97" s="16"/>
      <c r="O97" s="16"/>
      <c r="P97" s="16"/>
      <c r="Q97" s="16"/>
      <c r="S97" s="124"/>
      <c r="T97" s="125"/>
      <c r="U97" s="22"/>
      <c r="V97" s="16"/>
      <c r="W97" s="16"/>
      <c r="X97" s="16"/>
      <c r="Y97" s="16"/>
      <c r="Z97" s="16"/>
      <c r="AA97" s="16"/>
      <c r="AB97" s="16"/>
      <c r="AC97" s="16"/>
      <c r="AD97" s="16"/>
      <c r="AE97" s="16"/>
      <c r="AF97" s="16"/>
    </row>
    <row r="98" spans="2:36" ht="16.5" customHeight="1" thickTop="1">
      <c r="B98" s="17" t="s">
        <v>476</v>
      </c>
      <c r="S98" s="17" t="s">
        <v>43</v>
      </c>
      <c r="AJ98" s="4"/>
    </row>
    <row r="99" spans="2:36" ht="16.5" customHeight="1">
      <c r="B99" s="17" t="s">
        <v>54</v>
      </c>
      <c r="S99" s="17"/>
    </row>
    <row r="101" spans="2:36" ht="16.5" customHeight="1">
      <c r="B101" s="4" t="s">
        <v>503</v>
      </c>
      <c r="X101" s="4" t="s">
        <v>504</v>
      </c>
    </row>
    <row r="102" spans="2:36" ht="16.5" customHeight="1" thickBot="1">
      <c r="B102" s="4"/>
      <c r="V102" s="3" t="s">
        <v>59</v>
      </c>
      <c r="X102" s="4"/>
      <c r="AF102" s="3" t="s">
        <v>59</v>
      </c>
    </row>
    <row r="103" spans="2:36" ht="16.5" customHeight="1" thickTop="1">
      <c r="B103" s="74" t="s">
        <v>401</v>
      </c>
      <c r="C103" s="81" t="s">
        <v>4</v>
      </c>
      <c r="D103" s="81" t="s">
        <v>12</v>
      </c>
      <c r="E103" s="95" t="s">
        <v>9</v>
      </c>
      <c r="F103" s="96"/>
      <c r="G103" s="104"/>
      <c r="H103" s="88" t="s">
        <v>57</v>
      </c>
      <c r="I103" s="111"/>
      <c r="J103" s="111"/>
      <c r="K103" s="111"/>
      <c r="L103" s="111"/>
      <c r="M103" s="111"/>
      <c r="N103" s="111"/>
      <c r="O103" s="111"/>
      <c r="P103" s="111"/>
      <c r="Q103" s="111"/>
      <c r="R103" s="111"/>
      <c r="S103" s="111"/>
      <c r="T103" s="111"/>
      <c r="U103" s="111"/>
      <c r="V103" s="111"/>
      <c r="X103" s="84" t="s">
        <v>401</v>
      </c>
      <c r="Y103" s="74"/>
      <c r="Z103" s="81" t="s">
        <v>4</v>
      </c>
      <c r="AA103" s="95" t="s">
        <v>9</v>
      </c>
      <c r="AB103" s="96"/>
      <c r="AC103" s="104"/>
      <c r="AD103" s="101" t="s">
        <v>55</v>
      </c>
      <c r="AE103" s="118"/>
      <c r="AF103" s="118"/>
    </row>
    <row r="104" spans="2:36" ht="16.5" customHeight="1">
      <c r="B104" s="75"/>
      <c r="C104" s="82"/>
      <c r="D104" s="82"/>
      <c r="E104" s="90" t="s">
        <v>25</v>
      </c>
      <c r="F104" s="90" t="s">
        <v>37</v>
      </c>
      <c r="G104" s="90" t="s">
        <v>38</v>
      </c>
      <c r="H104" s="90" t="s">
        <v>25</v>
      </c>
      <c r="I104" s="108" t="s">
        <v>10</v>
      </c>
      <c r="J104" s="90" t="s">
        <v>11</v>
      </c>
      <c r="K104" s="97" t="s">
        <v>45</v>
      </c>
      <c r="L104" s="110"/>
      <c r="M104" s="97" t="s">
        <v>46</v>
      </c>
      <c r="N104" s="110"/>
      <c r="O104" s="112" t="s">
        <v>47</v>
      </c>
      <c r="P104" s="113"/>
      <c r="Q104" s="112" t="s">
        <v>48</v>
      </c>
      <c r="R104" s="113"/>
      <c r="S104" s="97" t="s">
        <v>49</v>
      </c>
      <c r="T104" s="110"/>
      <c r="U104" s="97" t="s">
        <v>58</v>
      </c>
      <c r="V104" s="114"/>
      <c r="X104" s="85"/>
      <c r="Y104" s="75"/>
      <c r="Z104" s="82"/>
      <c r="AA104" s="90" t="s">
        <v>25</v>
      </c>
      <c r="AB104" s="90" t="s">
        <v>37</v>
      </c>
      <c r="AC104" s="90" t="s">
        <v>38</v>
      </c>
      <c r="AD104" s="90" t="s">
        <v>25</v>
      </c>
      <c r="AE104" s="108" t="s">
        <v>10</v>
      </c>
      <c r="AF104" s="116" t="s">
        <v>11</v>
      </c>
    </row>
    <row r="105" spans="2:36" ht="16.5" customHeight="1">
      <c r="B105" s="76"/>
      <c r="C105" s="83"/>
      <c r="D105" s="83"/>
      <c r="E105" s="83"/>
      <c r="F105" s="83"/>
      <c r="G105" s="83"/>
      <c r="H105" s="83"/>
      <c r="I105" s="109"/>
      <c r="J105" s="83"/>
      <c r="K105" s="5" t="s">
        <v>10</v>
      </c>
      <c r="L105" s="5" t="s">
        <v>11</v>
      </c>
      <c r="M105" s="5" t="s">
        <v>10</v>
      </c>
      <c r="N105" s="5" t="s">
        <v>11</v>
      </c>
      <c r="O105" s="5" t="s">
        <v>10</v>
      </c>
      <c r="P105" s="5" t="s">
        <v>11</v>
      </c>
      <c r="Q105" s="5" t="s">
        <v>10</v>
      </c>
      <c r="R105" s="5" t="s">
        <v>11</v>
      </c>
      <c r="S105" s="5" t="s">
        <v>10</v>
      </c>
      <c r="T105" s="5" t="s">
        <v>11</v>
      </c>
      <c r="U105" s="5" t="s">
        <v>10</v>
      </c>
      <c r="V105" s="18" t="s">
        <v>11</v>
      </c>
      <c r="X105" s="119"/>
      <c r="Y105" s="76"/>
      <c r="Z105" s="83"/>
      <c r="AA105" s="83"/>
      <c r="AB105" s="83"/>
      <c r="AC105" s="83"/>
      <c r="AD105" s="83"/>
      <c r="AE105" s="109"/>
      <c r="AF105" s="117"/>
    </row>
    <row r="106" spans="2:36" ht="16.5" customHeight="1">
      <c r="B106" s="8"/>
      <c r="C106" s="20"/>
      <c r="D106" s="21"/>
      <c r="E106" s="21"/>
      <c r="F106" s="21"/>
      <c r="G106" s="21"/>
      <c r="H106" s="21"/>
      <c r="I106" s="21"/>
      <c r="J106" s="21"/>
      <c r="K106" s="21"/>
      <c r="L106" s="21"/>
      <c r="M106" s="21"/>
      <c r="N106" s="21"/>
      <c r="O106" s="21"/>
      <c r="P106" s="21"/>
      <c r="Q106" s="21"/>
      <c r="R106" s="21"/>
      <c r="S106" s="21"/>
      <c r="T106" s="21"/>
      <c r="U106" s="21"/>
      <c r="V106" s="21"/>
      <c r="X106" s="120"/>
      <c r="Y106" s="121"/>
      <c r="Z106" s="20"/>
      <c r="AA106" s="21"/>
      <c r="AB106" s="21"/>
      <c r="AC106" s="21"/>
      <c r="AD106" s="21"/>
      <c r="AE106" s="21"/>
      <c r="AF106" s="21"/>
    </row>
    <row r="107" spans="2:36" ht="16.5" customHeight="1">
      <c r="B107" s="9" t="s">
        <v>7</v>
      </c>
      <c r="C107" s="24">
        <v>1</v>
      </c>
      <c r="D107" s="10">
        <v>21</v>
      </c>
      <c r="E107" s="10">
        <v>102</v>
      </c>
      <c r="F107" s="10">
        <v>63</v>
      </c>
      <c r="G107" s="10">
        <v>39</v>
      </c>
      <c r="H107" s="10">
        <v>699</v>
      </c>
      <c r="I107" s="10">
        <v>519</v>
      </c>
      <c r="J107" s="10">
        <v>180</v>
      </c>
      <c r="K107" s="10">
        <v>91</v>
      </c>
      <c r="L107" s="10">
        <v>35</v>
      </c>
      <c r="M107" s="10">
        <v>101</v>
      </c>
      <c r="N107" s="10">
        <v>38</v>
      </c>
      <c r="O107" s="10">
        <v>95</v>
      </c>
      <c r="P107" s="10">
        <v>44</v>
      </c>
      <c r="Q107" s="10">
        <v>85</v>
      </c>
      <c r="R107" s="10">
        <v>32</v>
      </c>
      <c r="S107" s="10">
        <v>96</v>
      </c>
      <c r="T107" s="10">
        <v>24</v>
      </c>
      <c r="U107" s="10">
        <v>51</v>
      </c>
      <c r="V107" s="10">
        <v>7</v>
      </c>
      <c r="X107" s="32" t="s">
        <v>7</v>
      </c>
      <c r="Y107" s="9"/>
      <c r="Z107" s="10">
        <v>3</v>
      </c>
      <c r="AA107" s="10">
        <v>123</v>
      </c>
      <c r="AB107" s="10">
        <v>32</v>
      </c>
      <c r="AC107" s="10">
        <v>91</v>
      </c>
      <c r="AD107" s="10">
        <v>528</v>
      </c>
      <c r="AE107" s="10">
        <v>251</v>
      </c>
      <c r="AF107" s="10">
        <v>277</v>
      </c>
    </row>
    <row r="108" spans="2:36" ht="16.5" customHeight="1">
      <c r="B108" s="9" t="s">
        <v>426</v>
      </c>
      <c r="C108" s="24">
        <v>1</v>
      </c>
      <c r="D108" s="10">
        <v>21</v>
      </c>
      <c r="E108" s="10">
        <v>102</v>
      </c>
      <c r="F108" s="10">
        <v>59</v>
      </c>
      <c r="G108" s="10">
        <v>43</v>
      </c>
      <c r="H108" s="10">
        <v>703</v>
      </c>
      <c r="I108" s="10">
        <v>517</v>
      </c>
      <c r="J108" s="10">
        <v>186</v>
      </c>
      <c r="K108" s="10">
        <v>96</v>
      </c>
      <c r="L108" s="10">
        <v>32</v>
      </c>
      <c r="M108" s="10">
        <v>94</v>
      </c>
      <c r="N108" s="10">
        <v>35</v>
      </c>
      <c r="O108" s="10">
        <v>100</v>
      </c>
      <c r="P108" s="10">
        <v>38</v>
      </c>
      <c r="Q108" s="10">
        <v>90</v>
      </c>
      <c r="R108" s="10">
        <v>45</v>
      </c>
      <c r="S108" s="10">
        <v>85</v>
      </c>
      <c r="T108" s="10">
        <v>32</v>
      </c>
      <c r="U108" s="10">
        <v>52</v>
      </c>
      <c r="V108" s="10">
        <v>4</v>
      </c>
      <c r="X108" s="32" t="s">
        <v>426</v>
      </c>
      <c r="Y108" s="9"/>
      <c r="Z108" s="10">
        <v>3</v>
      </c>
      <c r="AA108" s="10">
        <v>92</v>
      </c>
      <c r="AB108" s="10">
        <v>32</v>
      </c>
      <c r="AC108" s="10">
        <v>60</v>
      </c>
      <c r="AD108" s="10">
        <v>403</v>
      </c>
      <c r="AE108" s="10">
        <v>178</v>
      </c>
      <c r="AF108" s="10">
        <v>225</v>
      </c>
    </row>
    <row r="109" spans="2:36" ht="16.5" customHeight="1">
      <c r="B109" s="9" t="s">
        <v>427</v>
      </c>
      <c r="C109" s="24">
        <v>1</v>
      </c>
      <c r="D109" s="10">
        <v>21</v>
      </c>
      <c r="E109" s="10">
        <v>98</v>
      </c>
      <c r="F109" s="10">
        <v>58</v>
      </c>
      <c r="G109" s="10">
        <v>40</v>
      </c>
      <c r="H109" s="10">
        <v>691</v>
      </c>
      <c r="I109" s="10">
        <v>508</v>
      </c>
      <c r="J109" s="10">
        <v>183</v>
      </c>
      <c r="K109" s="10">
        <v>92</v>
      </c>
      <c r="L109" s="10">
        <v>32</v>
      </c>
      <c r="M109" s="10">
        <v>101</v>
      </c>
      <c r="N109" s="10">
        <v>32</v>
      </c>
      <c r="O109" s="10">
        <v>90</v>
      </c>
      <c r="P109" s="10">
        <v>34</v>
      </c>
      <c r="Q109" s="10">
        <v>104</v>
      </c>
      <c r="R109" s="10">
        <v>40</v>
      </c>
      <c r="S109" s="10">
        <v>80</v>
      </c>
      <c r="T109" s="10">
        <v>41</v>
      </c>
      <c r="U109" s="10">
        <v>41</v>
      </c>
      <c r="V109" s="10">
        <v>4</v>
      </c>
      <c r="X109" s="32" t="s">
        <v>427</v>
      </c>
      <c r="Y109" s="9"/>
      <c r="Z109" s="10">
        <v>2</v>
      </c>
      <c r="AA109" s="10">
        <v>93</v>
      </c>
      <c r="AB109" s="10">
        <v>27</v>
      </c>
      <c r="AC109" s="10">
        <v>66</v>
      </c>
      <c r="AD109" s="10">
        <v>318</v>
      </c>
      <c r="AE109" s="10">
        <v>124</v>
      </c>
      <c r="AF109" s="10">
        <v>194</v>
      </c>
    </row>
    <row r="110" spans="2:36" ht="16.5" customHeight="1">
      <c r="B110" s="9" t="s">
        <v>482</v>
      </c>
      <c r="C110" s="24">
        <v>1</v>
      </c>
      <c r="D110" s="10">
        <v>21</v>
      </c>
      <c r="E110" s="10">
        <v>94</v>
      </c>
      <c r="F110" s="10">
        <v>58</v>
      </c>
      <c r="G110" s="10">
        <v>36</v>
      </c>
      <c r="H110" s="10">
        <v>688</v>
      </c>
      <c r="I110" s="10">
        <v>509</v>
      </c>
      <c r="J110" s="10">
        <v>179</v>
      </c>
      <c r="K110" s="10">
        <v>98</v>
      </c>
      <c r="L110" s="10">
        <v>31</v>
      </c>
      <c r="M110" s="10">
        <v>96</v>
      </c>
      <c r="N110" s="10">
        <v>32</v>
      </c>
      <c r="O110" s="10">
        <v>92</v>
      </c>
      <c r="P110" s="10">
        <v>34</v>
      </c>
      <c r="Q110" s="10">
        <v>93</v>
      </c>
      <c r="R110" s="10">
        <v>34</v>
      </c>
      <c r="S110" s="10">
        <v>99</v>
      </c>
      <c r="T110" s="10">
        <v>40</v>
      </c>
      <c r="U110" s="10">
        <v>31</v>
      </c>
      <c r="V110" s="10">
        <v>8</v>
      </c>
      <c r="X110" s="68" t="s">
        <v>482</v>
      </c>
      <c r="Y110" s="69"/>
      <c r="Z110" s="10">
        <v>2</v>
      </c>
      <c r="AA110" s="10">
        <v>92</v>
      </c>
      <c r="AB110" s="10">
        <v>26</v>
      </c>
      <c r="AC110" s="10">
        <v>66</v>
      </c>
      <c r="AD110" s="10">
        <v>375</v>
      </c>
      <c r="AE110" s="10">
        <v>153</v>
      </c>
      <c r="AF110" s="10">
        <v>222</v>
      </c>
    </row>
    <row r="111" spans="2:36" s="4" customFormat="1" ht="16.5" customHeight="1">
      <c r="B111" s="12" t="s">
        <v>496</v>
      </c>
      <c r="C111" s="25">
        <v>1</v>
      </c>
      <c r="D111" s="13">
        <v>21</v>
      </c>
      <c r="E111" s="13">
        <v>91</v>
      </c>
      <c r="F111" s="13">
        <v>56</v>
      </c>
      <c r="G111" s="13">
        <v>35</v>
      </c>
      <c r="H111" s="13">
        <v>662</v>
      </c>
      <c r="I111" s="13">
        <v>483</v>
      </c>
      <c r="J111" s="13">
        <v>179</v>
      </c>
      <c r="K111" s="13">
        <v>86</v>
      </c>
      <c r="L111" s="13">
        <v>39</v>
      </c>
      <c r="M111" s="13">
        <v>99</v>
      </c>
      <c r="N111" s="13">
        <v>32</v>
      </c>
      <c r="O111" s="13">
        <v>94</v>
      </c>
      <c r="P111" s="13">
        <v>31</v>
      </c>
      <c r="Q111" s="13">
        <v>86</v>
      </c>
      <c r="R111" s="13">
        <v>34</v>
      </c>
      <c r="S111" s="13">
        <v>92</v>
      </c>
      <c r="T111" s="13">
        <v>33</v>
      </c>
      <c r="U111" s="13">
        <v>26</v>
      </c>
      <c r="V111" s="13">
        <v>10</v>
      </c>
      <c r="X111" s="122" t="s">
        <v>496</v>
      </c>
      <c r="Y111" s="123"/>
      <c r="Z111" s="13">
        <v>2</v>
      </c>
      <c r="AA111" s="13">
        <v>92</v>
      </c>
      <c r="AB111" s="13">
        <v>24</v>
      </c>
      <c r="AC111" s="13">
        <v>68</v>
      </c>
      <c r="AD111" s="13">
        <v>376</v>
      </c>
      <c r="AE111" s="13">
        <v>157</v>
      </c>
      <c r="AF111" s="13">
        <v>219</v>
      </c>
    </row>
    <row r="112" spans="2:36" ht="16.5" customHeight="1" thickBot="1">
      <c r="B112" s="15"/>
      <c r="C112" s="22"/>
      <c r="D112" s="16"/>
      <c r="E112" s="16"/>
      <c r="F112" s="16"/>
      <c r="G112" s="16"/>
      <c r="H112" s="16"/>
      <c r="I112" s="16"/>
      <c r="J112" s="16"/>
      <c r="K112" s="16"/>
      <c r="L112" s="16"/>
      <c r="M112" s="16"/>
      <c r="N112" s="16"/>
      <c r="O112" s="16"/>
      <c r="P112" s="16"/>
      <c r="Q112" s="16"/>
      <c r="R112" s="16"/>
      <c r="S112" s="16"/>
      <c r="T112" s="16"/>
      <c r="U112" s="16"/>
      <c r="V112" s="16"/>
      <c r="X112" s="124"/>
      <c r="Y112" s="125"/>
      <c r="Z112" s="22"/>
      <c r="AA112" s="16"/>
      <c r="AB112" s="16"/>
      <c r="AC112" s="16"/>
      <c r="AD112" s="16"/>
      <c r="AE112" s="16"/>
      <c r="AF112" s="16"/>
    </row>
    <row r="113" spans="2:27" ht="16.5" customHeight="1" thickTop="1">
      <c r="B113" s="17" t="s">
        <v>56</v>
      </c>
      <c r="X113" s="17" t="s">
        <v>43</v>
      </c>
    </row>
    <row r="115" spans="2:27" ht="16.5" customHeight="1">
      <c r="B115" s="4" t="s">
        <v>505</v>
      </c>
      <c r="Q115" s="3"/>
      <c r="S115" s="115" t="s">
        <v>506</v>
      </c>
      <c r="T115" s="115"/>
      <c r="U115" s="115"/>
      <c r="V115" s="115"/>
      <c r="W115" s="115"/>
      <c r="X115" s="115"/>
      <c r="AA115" s="3"/>
    </row>
    <row r="116" spans="2:27" ht="16.5" customHeight="1" thickBot="1">
      <c r="B116" s="4"/>
      <c r="Q116" s="3" t="s">
        <v>466</v>
      </c>
      <c r="S116" s="23"/>
      <c r="T116" s="23"/>
      <c r="U116" s="23"/>
      <c r="V116" s="23"/>
      <c r="W116" s="23"/>
      <c r="X116" s="23"/>
      <c r="AA116" s="3" t="s">
        <v>59</v>
      </c>
    </row>
    <row r="117" spans="2:27" ht="16.5" customHeight="1" thickTop="1">
      <c r="B117" s="74" t="s">
        <v>401</v>
      </c>
      <c r="C117" s="81" t="s">
        <v>4</v>
      </c>
      <c r="D117" s="95" t="s">
        <v>9</v>
      </c>
      <c r="E117" s="96"/>
      <c r="F117" s="104"/>
      <c r="G117" s="88" t="s">
        <v>55</v>
      </c>
      <c r="H117" s="111"/>
      <c r="I117" s="111"/>
      <c r="J117" s="111"/>
      <c r="K117" s="111"/>
      <c r="L117" s="111"/>
      <c r="M117" s="111"/>
      <c r="N117" s="111"/>
      <c r="O117" s="111"/>
      <c r="P117" s="111"/>
      <c r="Q117" s="111"/>
      <c r="S117" s="84" t="s">
        <v>401</v>
      </c>
      <c r="T117" s="74"/>
      <c r="U117" s="81" t="s">
        <v>4</v>
      </c>
      <c r="V117" s="95" t="s">
        <v>9</v>
      </c>
      <c r="W117" s="96"/>
      <c r="X117" s="104"/>
      <c r="Y117" s="101" t="s">
        <v>55</v>
      </c>
      <c r="Z117" s="118"/>
      <c r="AA117" s="118"/>
    </row>
    <row r="118" spans="2:27" ht="16.5" customHeight="1">
      <c r="B118" s="75"/>
      <c r="C118" s="82"/>
      <c r="D118" s="90" t="s">
        <v>25</v>
      </c>
      <c r="E118" s="90" t="s">
        <v>37</v>
      </c>
      <c r="F118" s="90" t="s">
        <v>38</v>
      </c>
      <c r="G118" s="90" t="s">
        <v>25</v>
      </c>
      <c r="H118" s="108" t="s">
        <v>10</v>
      </c>
      <c r="I118" s="116" t="s">
        <v>11</v>
      </c>
      <c r="J118" s="97" t="s">
        <v>45</v>
      </c>
      <c r="K118" s="110"/>
      <c r="L118" s="97" t="s">
        <v>46</v>
      </c>
      <c r="M118" s="110"/>
      <c r="N118" s="112" t="s">
        <v>47</v>
      </c>
      <c r="O118" s="113"/>
      <c r="P118" s="112" t="s">
        <v>48</v>
      </c>
      <c r="Q118" s="148"/>
      <c r="S118" s="85"/>
      <c r="T118" s="75"/>
      <c r="U118" s="82"/>
      <c r="V118" s="90" t="s">
        <v>25</v>
      </c>
      <c r="W118" s="90" t="s">
        <v>37</v>
      </c>
      <c r="X118" s="90" t="s">
        <v>38</v>
      </c>
      <c r="Y118" s="90" t="s">
        <v>25</v>
      </c>
      <c r="Z118" s="108" t="s">
        <v>10</v>
      </c>
      <c r="AA118" s="116" t="s">
        <v>11</v>
      </c>
    </row>
    <row r="119" spans="2:27" ht="16.5" customHeight="1">
      <c r="B119" s="76"/>
      <c r="C119" s="83"/>
      <c r="D119" s="83"/>
      <c r="E119" s="83"/>
      <c r="F119" s="83"/>
      <c r="G119" s="83"/>
      <c r="H119" s="109"/>
      <c r="I119" s="117"/>
      <c r="J119" s="5" t="s">
        <v>10</v>
      </c>
      <c r="K119" s="5" t="s">
        <v>11</v>
      </c>
      <c r="L119" s="5" t="s">
        <v>10</v>
      </c>
      <c r="M119" s="5" t="s">
        <v>11</v>
      </c>
      <c r="N119" s="5" t="s">
        <v>10</v>
      </c>
      <c r="O119" s="5" t="s">
        <v>11</v>
      </c>
      <c r="P119" s="5" t="s">
        <v>10</v>
      </c>
      <c r="Q119" s="18" t="s">
        <v>11</v>
      </c>
      <c r="S119" s="119"/>
      <c r="T119" s="76"/>
      <c r="U119" s="83"/>
      <c r="V119" s="83"/>
      <c r="W119" s="83"/>
      <c r="X119" s="83"/>
      <c r="Y119" s="83"/>
      <c r="Z119" s="109"/>
      <c r="AA119" s="117"/>
    </row>
    <row r="120" spans="2:27" ht="16.5" customHeight="1">
      <c r="B120" s="8"/>
      <c r="C120" s="20"/>
      <c r="D120" s="21"/>
      <c r="E120" s="21"/>
      <c r="F120" s="21"/>
      <c r="G120" s="21"/>
      <c r="H120" s="21"/>
      <c r="I120" s="21"/>
      <c r="J120" s="21"/>
      <c r="K120" s="21"/>
      <c r="L120" s="21"/>
      <c r="M120" s="21"/>
      <c r="N120" s="21"/>
      <c r="O120" s="21"/>
      <c r="P120" s="21"/>
      <c r="Q120" s="21"/>
      <c r="S120" s="120"/>
      <c r="T120" s="121"/>
      <c r="U120" s="20"/>
      <c r="V120" s="21"/>
      <c r="W120" s="21"/>
      <c r="X120" s="21"/>
      <c r="Y120" s="21"/>
      <c r="Z120" s="21"/>
      <c r="AA120" s="21"/>
    </row>
    <row r="121" spans="2:27" ht="16.5" customHeight="1">
      <c r="B121" s="9" t="s">
        <v>7</v>
      </c>
      <c r="C121" s="10">
        <v>1</v>
      </c>
      <c r="D121" s="10">
        <v>97</v>
      </c>
      <c r="E121" s="10">
        <v>44</v>
      </c>
      <c r="F121" s="10">
        <v>53</v>
      </c>
      <c r="G121" s="10">
        <v>1099</v>
      </c>
      <c r="H121" s="10">
        <v>824</v>
      </c>
      <c r="I121" s="10">
        <v>275</v>
      </c>
      <c r="J121" s="10">
        <v>224</v>
      </c>
      <c r="K121" s="10">
        <v>73</v>
      </c>
      <c r="L121" s="10">
        <v>207</v>
      </c>
      <c r="M121" s="10">
        <v>59</v>
      </c>
      <c r="N121" s="10">
        <v>176</v>
      </c>
      <c r="O121" s="10">
        <v>65</v>
      </c>
      <c r="P121" s="10">
        <v>217</v>
      </c>
      <c r="Q121" s="10">
        <v>78</v>
      </c>
      <c r="S121" s="32" t="s">
        <v>7</v>
      </c>
      <c r="T121" s="9"/>
      <c r="U121" s="10">
        <v>1</v>
      </c>
      <c r="V121" s="10">
        <v>21</v>
      </c>
      <c r="W121" s="10">
        <v>21</v>
      </c>
      <c r="X121" s="10">
        <v>0</v>
      </c>
      <c r="Y121" s="10">
        <v>246</v>
      </c>
      <c r="Z121" s="10">
        <v>175</v>
      </c>
      <c r="AA121" s="10">
        <v>71</v>
      </c>
    </row>
    <row r="122" spans="2:27" ht="16.5" customHeight="1">
      <c r="B122" s="9" t="s">
        <v>426</v>
      </c>
      <c r="C122" s="10">
        <v>1</v>
      </c>
      <c r="D122" s="10">
        <v>103</v>
      </c>
      <c r="E122" s="10">
        <v>44</v>
      </c>
      <c r="F122" s="10">
        <v>59</v>
      </c>
      <c r="G122" s="10">
        <v>986</v>
      </c>
      <c r="H122" s="10">
        <v>761</v>
      </c>
      <c r="I122" s="10">
        <v>225</v>
      </c>
      <c r="J122" s="10">
        <v>151</v>
      </c>
      <c r="K122" s="10">
        <v>34</v>
      </c>
      <c r="L122" s="10">
        <v>216</v>
      </c>
      <c r="M122" s="10">
        <v>71</v>
      </c>
      <c r="N122" s="10">
        <v>197</v>
      </c>
      <c r="O122" s="10">
        <v>57</v>
      </c>
      <c r="P122" s="10">
        <v>197</v>
      </c>
      <c r="Q122" s="10">
        <v>63</v>
      </c>
      <c r="S122" s="32" t="s">
        <v>426</v>
      </c>
      <c r="T122" s="9"/>
      <c r="U122" s="10">
        <v>1</v>
      </c>
      <c r="V122" s="10">
        <v>21</v>
      </c>
      <c r="W122" s="10">
        <v>21</v>
      </c>
      <c r="X122" s="10">
        <v>0</v>
      </c>
      <c r="Y122" s="10">
        <v>309</v>
      </c>
      <c r="Z122" s="10">
        <v>213</v>
      </c>
      <c r="AA122" s="10">
        <v>96</v>
      </c>
    </row>
    <row r="123" spans="2:27" ht="16.5" customHeight="1">
      <c r="B123" s="9" t="s">
        <v>427</v>
      </c>
      <c r="C123" s="10">
        <v>1</v>
      </c>
      <c r="D123" s="10">
        <v>125</v>
      </c>
      <c r="E123" s="10">
        <v>50</v>
      </c>
      <c r="F123" s="10">
        <v>75</v>
      </c>
      <c r="G123" s="10">
        <v>1071</v>
      </c>
      <c r="H123" s="10">
        <v>806</v>
      </c>
      <c r="I123" s="10">
        <v>265</v>
      </c>
      <c r="J123" s="10">
        <v>242</v>
      </c>
      <c r="K123" s="10">
        <v>106</v>
      </c>
      <c r="L123" s="10">
        <v>144</v>
      </c>
      <c r="M123" s="10">
        <v>33</v>
      </c>
      <c r="N123" s="10">
        <v>213</v>
      </c>
      <c r="O123" s="10">
        <v>69</v>
      </c>
      <c r="P123" s="10">
        <v>207</v>
      </c>
      <c r="Q123" s="10">
        <v>57</v>
      </c>
      <c r="S123" s="32" t="s">
        <v>427</v>
      </c>
      <c r="T123" s="9"/>
      <c r="U123" s="10">
        <v>1</v>
      </c>
      <c r="V123" s="10">
        <v>21</v>
      </c>
      <c r="W123" s="10">
        <v>21</v>
      </c>
      <c r="X123" s="10">
        <v>0</v>
      </c>
      <c r="Y123" s="10">
        <v>268</v>
      </c>
      <c r="Z123" s="10">
        <v>181</v>
      </c>
      <c r="AA123" s="10">
        <v>87</v>
      </c>
    </row>
    <row r="124" spans="2:27" ht="16.5" customHeight="1">
      <c r="B124" s="9" t="s">
        <v>482</v>
      </c>
      <c r="C124" s="10">
        <v>1</v>
      </c>
      <c r="D124" s="10">
        <v>143</v>
      </c>
      <c r="E124" s="10">
        <v>58</v>
      </c>
      <c r="F124" s="10">
        <v>85</v>
      </c>
      <c r="G124" s="10">
        <v>1165</v>
      </c>
      <c r="H124" s="10">
        <v>822</v>
      </c>
      <c r="I124" s="10">
        <v>343</v>
      </c>
      <c r="J124" s="10">
        <v>210</v>
      </c>
      <c r="K124" s="10">
        <v>137</v>
      </c>
      <c r="L124" s="10">
        <v>236</v>
      </c>
      <c r="M124" s="10">
        <v>105</v>
      </c>
      <c r="N124" s="10">
        <v>143</v>
      </c>
      <c r="O124" s="10">
        <v>33</v>
      </c>
      <c r="P124" s="10">
        <v>233</v>
      </c>
      <c r="Q124" s="10">
        <v>68</v>
      </c>
      <c r="S124" s="68" t="s">
        <v>482</v>
      </c>
      <c r="T124" s="69"/>
      <c r="U124" s="10">
        <v>1</v>
      </c>
      <c r="V124" s="10">
        <v>20</v>
      </c>
      <c r="W124" s="10">
        <v>20</v>
      </c>
      <c r="X124" s="10">
        <v>0</v>
      </c>
      <c r="Y124" s="10">
        <v>258</v>
      </c>
      <c r="Z124" s="10">
        <v>176</v>
      </c>
      <c r="AA124" s="10">
        <v>82</v>
      </c>
    </row>
    <row r="125" spans="2:27" s="4" customFormat="1" ht="16.5" customHeight="1">
      <c r="B125" s="12" t="s">
        <v>496</v>
      </c>
      <c r="C125" s="13">
        <v>1</v>
      </c>
      <c r="D125" s="13">
        <v>186</v>
      </c>
      <c r="E125" s="13">
        <v>90</v>
      </c>
      <c r="F125" s="13">
        <v>96</v>
      </c>
      <c r="G125" s="13">
        <v>1402</v>
      </c>
      <c r="H125" s="13">
        <v>893</v>
      </c>
      <c r="I125" s="13">
        <v>509</v>
      </c>
      <c r="J125" s="13">
        <v>282</v>
      </c>
      <c r="K125" s="13">
        <v>232</v>
      </c>
      <c r="L125" s="13">
        <v>203</v>
      </c>
      <c r="M125" s="13">
        <v>137</v>
      </c>
      <c r="N125" s="13">
        <v>229</v>
      </c>
      <c r="O125" s="13">
        <v>102</v>
      </c>
      <c r="P125" s="13">
        <v>179</v>
      </c>
      <c r="Q125" s="13">
        <v>38</v>
      </c>
      <c r="S125" s="122" t="s">
        <v>496</v>
      </c>
      <c r="T125" s="123"/>
      <c r="U125" s="13">
        <v>1</v>
      </c>
      <c r="V125" s="13">
        <v>20</v>
      </c>
      <c r="W125" s="13">
        <v>20</v>
      </c>
      <c r="X125" s="13">
        <v>0</v>
      </c>
      <c r="Y125" s="13">
        <v>236</v>
      </c>
      <c r="Z125" s="13">
        <v>152</v>
      </c>
      <c r="AA125" s="13">
        <v>84</v>
      </c>
    </row>
    <row r="126" spans="2:27" ht="16.5" customHeight="1" thickBot="1">
      <c r="B126" s="15"/>
      <c r="C126" s="22"/>
      <c r="D126" s="16"/>
      <c r="E126" s="16"/>
      <c r="F126" s="16"/>
      <c r="G126" s="16"/>
      <c r="H126" s="16"/>
      <c r="I126" s="16"/>
      <c r="J126" s="16"/>
      <c r="K126" s="16"/>
      <c r="L126" s="16"/>
      <c r="M126" s="16"/>
      <c r="N126" s="16"/>
      <c r="O126" s="16"/>
      <c r="P126" s="16"/>
      <c r="Q126" s="16"/>
      <c r="S126" s="124"/>
      <c r="T126" s="125"/>
      <c r="U126" s="22"/>
      <c r="V126" s="16"/>
      <c r="W126" s="16"/>
      <c r="X126" s="16"/>
      <c r="Y126" s="16"/>
      <c r="Z126" s="16"/>
      <c r="AA126" s="16"/>
    </row>
    <row r="127" spans="2:27" ht="16.5" customHeight="1" thickTop="1">
      <c r="B127" s="17" t="s">
        <v>413</v>
      </c>
      <c r="S127" s="17" t="s">
        <v>54</v>
      </c>
    </row>
    <row r="128" spans="2:27" ht="16.5" customHeight="1">
      <c r="B128" s="17"/>
      <c r="S128" s="17"/>
    </row>
    <row r="129" spans="2:22" ht="16.5" customHeight="1">
      <c r="B129" s="4" t="s">
        <v>507</v>
      </c>
      <c r="C129" s="4"/>
      <c r="D129" s="28"/>
      <c r="E129" s="28"/>
      <c r="F129" s="28"/>
      <c r="G129" s="28"/>
      <c r="H129" s="28"/>
      <c r="I129" s="28"/>
      <c r="J129" s="28"/>
      <c r="M129" s="3"/>
    </row>
    <row r="130" spans="2:22" ht="16.5" customHeight="1" thickBot="1">
      <c r="B130" s="23"/>
      <c r="C130" s="23"/>
      <c r="D130" s="29"/>
      <c r="E130" s="29"/>
      <c r="F130" s="29"/>
      <c r="G130" s="29"/>
      <c r="H130" s="29"/>
      <c r="I130" s="29"/>
      <c r="J130" s="29"/>
      <c r="S130" s="3"/>
      <c r="V130" s="3" t="s">
        <v>59</v>
      </c>
    </row>
    <row r="131" spans="2:22" ht="16.5" customHeight="1" thickTop="1">
      <c r="B131" s="84" t="s">
        <v>24</v>
      </c>
      <c r="C131" s="84"/>
      <c r="D131" s="84"/>
      <c r="E131" s="84"/>
      <c r="F131" s="84"/>
      <c r="G131" s="74"/>
      <c r="H131" s="62" t="s">
        <v>7</v>
      </c>
      <c r="I131" s="63"/>
      <c r="J131" s="64"/>
      <c r="K131" s="62" t="s">
        <v>426</v>
      </c>
      <c r="L131" s="63"/>
      <c r="M131" s="64"/>
      <c r="N131" s="62" t="s">
        <v>427</v>
      </c>
      <c r="O131" s="63"/>
      <c r="P131" s="64"/>
      <c r="Q131" s="101" t="s">
        <v>482</v>
      </c>
      <c r="R131" s="118"/>
      <c r="S131" s="118"/>
      <c r="T131" s="140" t="s">
        <v>496</v>
      </c>
      <c r="U131" s="141"/>
      <c r="V131" s="141"/>
    </row>
    <row r="132" spans="2:22" ht="16.5" customHeight="1">
      <c r="B132" s="85"/>
      <c r="C132" s="85"/>
      <c r="D132" s="85"/>
      <c r="E132" s="85"/>
      <c r="F132" s="85"/>
      <c r="G132" s="75"/>
      <c r="H132" s="50" t="s">
        <v>25</v>
      </c>
      <c r="I132" s="5" t="s">
        <v>10</v>
      </c>
      <c r="J132" s="5" t="s">
        <v>11</v>
      </c>
      <c r="K132" s="50" t="s">
        <v>25</v>
      </c>
      <c r="L132" s="5" t="s">
        <v>10</v>
      </c>
      <c r="M132" s="5" t="s">
        <v>11</v>
      </c>
      <c r="N132" s="5" t="s">
        <v>25</v>
      </c>
      <c r="O132" s="5" t="s">
        <v>10</v>
      </c>
      <c r="P132" s="5" t="s">
        <v>11</v>
      </c>
      <c r="Q132" s="5" t="s">
        <v>25</v>
      </c>
      <c r="R132" s="5" t="s">
        <v>10</v>
      </c>
      <c r="S132" s="5" t="s">
        <v>11</v>
      </c>
      <c r="T132" s="5" t="s">
        <v>25</v>
      </c>
      <c r="U132" s="5" t="s">
        <v>10</v>
      </c>
      <c r="V132" s="18" t="s">
        <v>11</v>
      </c>
    </row>
    <row r="133" spans="2:22" ht="16.5" customHeight="1">
      <c r="B133" s="72"/>
      <c r="C133" s="72"/>
      <c r="D133" s="72"/>
      <c r="E133" s="72"/>
      <c r="F133" s="72"/>
      <c r="G133" s="73"/>
    </row>
    <row r="134" spans="2:22" ht="16.5" customHeight="1">
      <c r="B134" s="66" t="s">
        <v>16</v>
      </c>
      <c r="C134" s="66"/>
      <c r="D134" s="66"/>
      <c r="E134" s="66"/>
      <c r="F134" s="66"/>
      <c r="G134" s="67"/>
      <c r="H134" s="10">
        <v>1209</v>
      </c>
      <c r="I134" s="10">
        <v>648</v>
      </c>
      <c r="J134" s="10">
        <v>561</v>
      </c>
      <c r="K134" s="10">
        <v>1096</v>
      </c>
      <c r="L134" s="10">
        <v>529</v>
      </c>
      <c r="M134" s="10">
        <v>567</v>
      </c>
      <c r="N134" s="10">
        <v>1227</v>
      </c>
      <c r="O134" s="10">
        <v>641</v>
      </c>
      <c r="P134" s="10">
        <v>586</v>
      </c>
      <c r="Q134" s="10">
        <v>1151</v>
      </c>
      <c r="R134" s="10">
        <v>585</v>
      </c>
      <c r="S134" s="10">
        <v>566</v>
      </c>
      <c r="T134" s="13">
        <v>1155</v>
      </c>
      <c r="U134" s="13">
        <v>594</v>
      </c>
      <c r="V134" s="13">
        <v>561</v>
      </c>
    </row>
    <row r="135" spans="2:22" ht="16.5" customHeight="1">
      <c r="B135" s="68" t="s">
        <v>64</v>
      </c>
      <c r="C135" s="68"/>
      <c r="D135" s="68"/>
      <c r="E135" s="68"/>
      <c r="F135" s="68"/>
      <c r="G135" s="69"/>
      <c r="H135" s="10">
        <v>1194</v>
      </c>
      <c r="I135" s="10">
        <v>634</v>
      </c>
      <c r="J135" s="10">
        <v>560</v>
      </c>
      <c r="K135" s="10">
        <v>1081</v>
      </c>
      <c r="L135" s="10">
        <v>520</v>
      </c>
      <c r="M135" s="10">
        <v>561</v>
      </c>
      <c r="N135" s="10">
        <v>1213</v>
      </c>
      <c r="O135" s="10">
        <v>634</v>
      </c>
      <c r="P135" s="10">
        <v>579</v>
      </c>
      <c r="Q135" s="10">
        <v>1144</v>
      </c>
      <c r="R135" s="10">
        <v>582</v>
      </c>
      <c r="S135" s="10">
        <v>562</v>
      </c>
      <c r="T135" s="13">
        <v>1145</v>
      </c>
      <c r="U135" s="13">
        <v>588</v>
      </c>
      <c r="V135" s="13">
        <v>557</v>
      </c>
    </row>
    <row r="136" spans="2:22" ht="16.5" customHeight="1">
      <c r="B136" s="68" t="s">
        <v>17</v>
      </c>
      <c r="C136" s="68"/>
      <c r="D136" s="68"/>
      <c r="E136" s="68"/>
      <c r="F136" s="68"/>
      <c r="G136" s="69"/>
      <c r="H136" s="10">
        <v>0</v>
      </c>
      <c r="I136" s="10">
        <v>0</v>
      </c>
      <c r="J136" s="10">
        <v>0</v>
      </c>
      <c r="K136" s="10">
        <v>3</v>
      </c>
      <c r="L136" s="10">
        <v>0</v>
      </c>
      <c r="M136" s="10">
        <v>3</v>
      </c>
      <c r="N136" s="10">
        <v>1</v>
      </c>
      <c r="O136" s="10">
        <v>0</v>
      </c>
      <c r="P136" s="10">
        <v>1</v>
      </c>
      <c r="Q136" s="10">
        <v>1</v>
      </c>
      <c r="R136" s="10">
        <v>0</v>
      </c>
      <c r="S136" s="10">
        <v>1</v>
      </c>
      <c r="T136" s="13">
        <v>1</v>
      </c>
      <c r="U136" s="13">
        <v>0</v>
      </c>
      <c r="V136" s="13">
        <v>1</v>
      </c>
    </row>
    <row r="137" spans="2:22" ht="16.5" customHeight="1">
      <c r="B137" s="68" t="s">
        <v>435</v>
      </c>
      <c r="C137" s="68"/>
      <c r="D137" s="68"/>
      <c r="E137" s="68"/>
      <c r="F137" s="68"/>
      <c r="G137" s="69"/>
      <c r="H137" s="10">
        <v>0</v>
      </c>
      <c r="I137" s="10">
        <v>0</v>
      </c>
      <c r="J137" s="10">
        <v>0</v>
      </c>
      <c r="K137" s="10">
        <v>1</v>
      </c>
      <c r="L137" s="10">
        <v>1</v>
      </c>
      <c r="M137" s="10">
        <v>0</v>
      </c>
      <c r="N137" s="10">
        <v>0</v>
      </c>
      <c r="O137" s="10">
        <v>0</v>
      </c>
      <c r="P137" s="10">
        <v>0</v>
      </c>
      <c r="Q137" s="10">
        <v>0</v>
      </c>
      <c r="R137" s="10">
        <v>0</v>
      </c>
      <c r="S137" s="10">
        <v>0</v>
      </c>
      <c r="T137" s="13">
        <v>1</v>
      </c>
      <c r="U137" s="13">
        <v>1</v>
      </c>
      <c r="V137" s="13">
        <v>0</v>
      </c>
    </row>
    <row r="138" spans="2:22" s="4" customFormat="1" ht="16.5" customHeight="1">
      <c r="B138" s="68" t="s">
        <v>436</v>
      </c>
      <c r="C138" s="68"/>
      <c r="D138" s="68"/>
      <c r="E138" s="68"/>
      <c r="F138" s="68"/>
      <c r="G138" s="69"/>
      <c r="H138" s="10">
        <v>0</v>
      </c>
      <c r="I138" s="10">
        <v>0</v>
      </c>
      <c r="J138" s="10">
        <v>0</v>
      </c>
      <c r="K138" s="10">
        <v>1</v>
      </c>
      <c r="L138" s="10">
        <v>1</v>
      </c>
      <c r="M138" s="10">
        <v>0</v>
      </c>
      <c r="N138" s="10">
        <v>0</v>
      </c>
      <c r="O138" s="10">
        <v>0</v>
      </c>
      <c r="P138" s="10">
        <v>0</v>
      </c>
      <c r="Q138" s="10">
        <v>0</v>
      </c>
      <c r="R138" s="10">
        <v>0</v>
      </c>
      <c r="S138" s="10">
        <v>0</v>
      </c>
      <c r="T138" s="13">
        <v>0</v>
      </c>
      <c r="U138" s="13">
        <v>0</v>
      </c>
      <c r="V138" s="13">
        <v>0</v>
      </c>
    </row>
    <row r="139" spans="2:22" ht="16.5" customHeight="1">
      <c r="B139" s="68" t="s">
        <v>434</v>
      </c>
      <c r="C139" s="68"/>
      <c r="D139" s="68"/>
      <c r="E139" s="68"/>
      <c r="F139" s="68"/>
      <c r="G139" s="69"/>
      <c r="H139" s="10">
        <v>7</v>
      </c>
      <c r="I139" s="10">
        <v>7</v>
      </c>
      <c r="J139" s="10">
        <v>0</v>
      </c>
      <c r="K139" s="10">
        <v>2</v>
      </c>
      <c r="L139" s="10">
        <v>2</v>
      </c>
      <c r="M139" s="10">
        <v>0</v>
      </c>
      <c r="N139" s="10">
        <v>3</v>
      </c>
      <c r="O139" s="10">
        <v>3</v>
      </c>
      <c r="P139" s="10">
        <v>0</v>
      </c>
      <c r="Q139" s="10">
        <v>1</v>
      </c>
      <c r="R139" s="10">
        <v>1</v>
      </c>
      <c r="S139" s="10">
        <v>0</v>
      </c>
      <c r="T139" s="13">
        <v>0</v>
      </c>
      <c r="U139" s="13">
        <v>0</v>
      </c>
      <c r="V139" s="13">
        <v>0</v>
      </c>
    </row>
    <row r="140" spans="2:22" ht="16.5" customHeight="1">
      <c r="B140" s="68" t="s">
        <v>18</v>
      </c>
      <c r="C140" s="68"/>
      <c r="D140" s="68"/>
      <c r="E140" s="68"/>
      <c r="F140" s="68"/>
      <c r="G140" s="69"/>
      <c r="H140" s="10">
        <v>7</v>
      </c>
      <c r="I140" s="10">
        <v>6</v>
      </c>
      <c r="J140" s="10">
        <v>1</v>
      </c>
      <c r="K140" s="10">
        <v>8</v>
      </c>
      <c r="L140" s="10">
        <v>5</v>
      </c>
      <c r="M140" s="10">
        <v>3</v>
      </c>
      <c r="N140" s="10">
        <v>10</v>
      </c>
      <c r="O140" s="10">
        <v>4</v>
      </c>
      <c r="P140" s="10">
        <v>6</v>
      </c>
      <c r="Q140" s="10">
        <v>5</v>
      </c>
      <c r="R140" s="10">
        <v>2</v>
      </c>
      <c r="S140" s="10">
        <v>3</v>
      </c>
      <c r="T140" s="13">
        <v>8</v>
      </c>
      <c r="U140" s="13">
        <v>5</v>
      </c>
      <c r="V140" s="13">
        <v>3</v>
      </c>
    </row>
    <row r="141" spans="2:22" ht="16.5" customHeight="1">
      <c r="B141" s="68" t="s">
        <v>19</v>
      </c>
      <c r="C141" s="68"/>
      <c r="D141" s="68"/>
      <c r="E141" s="68"/>
      <c r="F141" s="68"/>
      <c r="G141" s="69"/>
      <c r="H141" s="10">
        <v>1</v>
      </c>
      <c r="I141" s="10">
        <v>1</v>
      </c>
      <c r="J141" s="10">
        <v>0</v>
      </c>
      <c r="K141" s="10">
        <v>0</v>
      </c>
      <c r="L141" s="10">
        <v>0</v>
      </c>
      <c r="M141" s="10">
        <v>0</v>
      </c>
      <c r="N141" s="10">
        <v>0</v>
      </c>
      <c r="O141" s="10">
        <v>0</v>
      </c>
      <c r="P141" s="10">
        <v>0</v>
      </c>
      <c r="Q141" s="10">
        <v>0</v>
      </c>
      <c r="R141" s="10">
        <v>0</v>
      </c>
      <c r="S141" s="10">
        <v>0</v>
      </c>
      <c r="T141" s="13">
        <v>0</v>
      </c>
      <c r="U141" s="13">
        <v>0</v>
      </c>
      <c r="V141" s="13">
        <v>0</v>
      </c>
    </row>
    <row r="142" spans="2:22" ht="16.5" customHeight="1">
      <c r="B142" s="66"/>
      <c r="C142" s="66"/>
      <c r="D142" s="66"/>
      <c r="E142" s="66"/>
      <c r="F142" s="66"/>
      <c r="G142" s="67"/>
      <c r="H142" s="10"/>
      <c r="I142" s="10"/>
      <c r="J142" s="10"/>
      <c r="K142" s="10"/>
      <c r="L142" s="10"/>
      <c r="M142" s="10"/>
      <c r="N142" s="10"/>
      <c r="O142" s="10"/>
      <c r="P142" s="10"/>
      <c r="Q142" s="10"/>
      <c r="R142" s="10"/>
      <c r="S142" s="10"/>
      <c r="T142" s="13"/>
      <c r="U142" s="13"/>
      <c r="V142" s="13"/>
    </row>
    <row r="143" spans="2:22" ht="16.5" customHeight="1">
      <c r="B143" s="68" t="s">
        <v>20</v>
      </c>
      <c r="C143" s="68"/>
      <c r="D143" s="68"/>
      <c r="E143" s="68"/>
      <c r="F143" s="68"/>
      <c r="G143" s="69"/>
      <c r="H143" s="10">
        <v>12</v>
      </c>
      <c r="I143" s="10">
        <v>7</v>
      </c>
      <c r="J143" s="10">
        <v>5</v>
      </c>
      <c r="K143" s="10">
        <v>13</v>
      </c>
      <c r="L143" s="10">
        <v>10</v>
      </c>
      <c r="M143" s="10">
        <v>3</v>
      </c>
      <c r="N143" s="10">
        <v>34</v>
      </c>
      <c r="O143" s="10">
        <v>16</v>
      </c>
      <c r="P143" s="10">
        <v>18</v>
      </c>
      <c r="Q143" s="10">
        <v>24</v>
      </c>
      <c r="R143" s="10">
        <v>14</v>
      </c>
      <c r="S143" s="10">
        <v>10</v>
      </c>
      <c r="T143" s="13">
        <v>21</v>
      </c>
      <c r="U143" s="13">
        <v>13</v>
      </c>
      <c r="V143" s="13">
        <v>8</v>
      </c>
    </row>
    <row r="144" spans="2:22" ht="16.5" customHeight="1">
      <c r="B144" s="68" t="s">
        <v>65</v>
      </c>
      <c r="C144" s="68"/>
      <c r="D144" s="68"/>
      <c r="E144" s="68"/>
      <c r="F144" s="68"/>
      <c r="G144" s="69"/>
      <c r="H144" s="10">
        <v>1164</v>
      </c>
      <c r="I144" s="10">
        <v>617</v>
      </c>
      <c r="J144" s="10">
        <v>547</v>
      </c>
      <c r="K144" s="10">
        <v>1054</v>
      </c>
      <c r="L144" s="10">
        <v>510</v>
      </c>
      <c r="M144" s="10">
        <v>544</v>
      </c>
      <c r="N144" s="10">
        <v>1179</v>
      </c>
      <c r="O144" s="10">
        <v>618</v>
      </c>
      <c r="P144" s="10">
        <v>561</v>
      </c>
      <c r="Q144" s="10">
        <v>1109</v>
      </c>
      <c r="R144" s="10">
        <v>564</v>
      </c>
      <c r="S144" s="10">
        <v>545</v>
      </c>
      <c r="T144" s="13">
        <v>1100</v>
      </c>
      <c r="U144" s="13">
        <v>567</v>
      </c>
      <c r="V144" s="13">
        <v>533</v>
      </c>
    </row>
    <row r="145" spans="1:33" ht="16.5" customHeight="1">
      <c r="B145" s="68" t="s">
        <v>21</v>
      </c>
      <c r="C145" s="68"/>
      <c r="D145" s="68"/>
      <c r="E145" s="68"/>
      <c r="F145" s="68"/>
      <c r="G145" s="69"/>
      <c r="H145" s="10">
        <v>0</v>
      </c>
      <c r="I145" s="10">
        <v>0</v>
      </c>
      <c r="J145" s="10">
        <v>0</v>
      </c>
      <c r="K145" s="10">
        <v>0</v>
      </c>
      <c r="L145" s="10">
        <v>0</v>
      </c>
      <c r="M145" s="10">
        <v>0</v>
      </c>
      <c r="N145" s="10">
        <v>0</v>
      </c>
      <c r="O145" s="10">
        <v>0</v>
      </c>
      <c r="P145" s="10">
        <v>0</v>
      </c>
      <c r="Q145" s="10">
        <v>0</v>
      </c>
      <c r="R145" s="10">
        <v>0</v>
      </c>
      <c r="S145" s="10">
        <v>0</v>
      </c>
      <c r="T145" s="13">
        <v>0</v>
      </c>
      <c r="U145" s="13">
        <v>0</v>
      </c>
      <c r="V145" s="13">
        <v>0</v>
      </c>
    </row>
    <row r="146" spans="1:33" ht="16.5" customHeight="1" thickBot="1">
      <c r="B146" s="70"/>
      <c r="C146" s="70"/>
      <c r="D146" s="70"/>
      <c r="E146" s="70"/>
      <c r="F146" s="70"/>
      <c r="G146" s="71"/>
      <c r="H146" s="16"/>
      <c r="I146" s="16"/>
      <c r="J146" s="16"/>
      <c r="K146" s="16"/>
      <c r="L146" s="16"/>
      <c r="M146" s="16"/>
      <c r="N146" s="16"/>
      <c r="O146" s="16"/>
      <c r="P146" s="16"/>
      <c r="Q146" s="16"/>
      <c r="R146" s="16"/>
      <c r="S146" s="16"/>
      <c r="T146" s="16"/>
      <c r="U146" s="16"/>
      <c r="V146" s="16"/>
    </row>
    <row r="147" spans="1:33" ht="16.5" customHeight="1" thickTop="1">
      <c r="B147" s="17" t="s">
        <v>43</v>
      </c>
    </row>
    <row r="148" spans="1:33" ht="16.5" customHeight="1">
      <c r="B148" s="17"/>
      <c r="S148" s="17"/>
    </row>
    <row r="149" spans="1:33" ht="16.5" customHeight="1">
      <c r="B149" s="17"/>
      <c r="S149" s="17"/>
    </row>
    <row r="150" spans="1:33" ht="16.5" customHeight="1">
      <c r="B150" s="17"/>
      <c r="S150" s="17"/>
    </row>
    <row r="151" spans="1:33" ht="16.5" customHeight="1">
      <c r="A151" s="1" t="str">
        <f>VALUE(SUBSTITUTE(AG85,$B$2,""))+1&amp;"　Ｍ 教育・文化"</f>
        <v>112　Ｍ 教育・文化</v>
      </c>
      <c r="AG151" s="3" t="str">
        <f>"Ｍ 教育・文化　"&amp;VALUE(SUBSTITUTE(A151,$B$2,""))+1</f>
        <v>Ｍ 教育・文化　113</v>
      </c>
    </row>
    <row r="152" spans="1:33" ht="14" customHeight="1">
      <c r="B152" s="4" t="s">
        <v>508</v>
      </c>
      <c r="C152" s="4"/>
      <c r="D152" s="28"/>
      <c r="E152" s="28"/>
      <c r="F152" s="28"/>
      <c r="G152" s="28"/>
      <c r="H152" s="28"/>
      <c r="I152" s="28"/>
      <c r="J152" s="28"/>
      <c r="K152" s="28"/>
      <c r="L152" s="28"/>
      <c r="O152" s="3"/>
    </row>
    <row r="153" spans="1:33" ht="12" customHeight="1" thickBot="1">
      <c r="B153" s="23"/>
      <c r="C153" s="23"/>
      <c r="D153" s="29"/>
      <c r="E153" s="29"/>
      <c r="F153" s="29"/>
      <c r="G153" s="29"/>
      <c r="H153" s="29"/>
      <c r="I153" s="29"/>
      <c r="J153" s="29"/>
      <c r="S153" s="3"/>
      <c r="V153" s="3" t="s">
        <v>59</v>
      </c>
    </row>
    <row r="154" spans="1:33" ht="14" customHeight="1" thickTop="1">
      <c r="B154" s="84" t="s">
        <v>24</v>
      </c>
      <c r="C154" s="84"/>
      <c r="D154" s="84"/>
      <c r="E154" s="84"/>
      <c r="F154" s="84"/>
      <c r="G154" s="74"/>
      <c r="H154" s="62" t="s">
        <v>7</v>
      </c>
      <c r="I154" s="63"/>
      <c r="J154" s="64"/>
      <c r="K154" s="62" t="s">
        <v>426</v>
      </c>
      <c r="L154" s="63"/>
      <c r="M154" s="64"/>
      <c r="N154" s="62" t="s">
        <v>427</v>
      </c>
      <c r="O154" s="63"/>
      <c r="P154" s="64"/>
      <c r="Q154" s="101" t="s">
        <v>482</v>
      </c>
      <c r="R154" s="118"/>
      <c r="S154" s="118"/>
      <c r="T154" s="140" t="s">
        <v>496</v>
      </c>
      <c r="U154" s="141"/>
      <c r="V154" s="141"/>
    </row>
    <row r="155" spans="1:33" ht="14" customHeight="1">
      <c r="B155" s="85"/>
      <c r="C155" s="85"/>
      <c r="D155" s="85"/>
      <c r="E155" s="85"/>
      <c r="F155" s="85"/>
      <c r="G155" s="75"/>
      <c r="H155" s="50" t="s">
        <v>25</v>
      </c>
      <c r="I155" s="5" t="s">
        <v>10</v>
      </c>
      <c r="J155" s="5" t="s">
        <v>11</v>
      </c>
      <c r="K155" s="50" t="s">
        <v>25</v>
      </c>
      <c r="L155" s="5" t="s">
        <v>10</v>
      </c>
      <c r="M155" s="5" t="s">
        <v>11</v>
      </c>
      <c r="N155" s="5" t="s">
        <v>25</v>
      </c>
      <c r="O155" s="5" t="s">
        <v>10</v>
      </c>
      <c r="P155" s="5" t="s">
        <v>11</v>
      </c>
      <c r="Q155" s="5" t="s">
        <v>25</v>
      </c>
      <c r="R155" s="5" t="s">
        <v>10</v>
      </c>
      <c r="S155" s="5" t="s">
        <v>11</v>
      </c>
      <c r="T155" s="5" t="s">
        <v>25</v>
      </c>
      <c r="U155" s="5" t="s">
        <v>10</v>
      </c>
      <c r="V155" s="18" t="s">
        <v>11</v>
      </c>
    </row>
    <row r="156" spans="1:33" ht="12" customHeight="1">
      <c r="B156" s="72"/>
      <c r="C156" s="72"/>
      <c r="D156" s="72"/>
      <c r="E156" s="72"/>
      <c r="F156" s="72"/>
      <c r="G156" s="73"/>
    </row>
    <row r="157" spans="1:33" ht="16.5" customHeight="1">
      <c r="B157" s="66" t="s">
        <v>16</v>
      </c>
      <c r="C157" s="66"/>
      <c r="D157" s="66"/>
      <c r="E157" s="66"/>
      <c r="F157" s="66"/>
      <c r="G157" s="67"/>
      <c r="H157" s="10">
        <v>1035</v>
      </c>
      <c r="I157" s="10">
        <v>540</v>
      </c>
      <c r="J157" s="10">
        <v>495</v>
      </c>
      <c r="K157" s="10">
        <v>1016</v>
      </c>
      <c r="L157" s="10">
        <v>546</v>
      </c>
      <c r="M157" s="10">
        <v>470</v>
      </c>
      <c r="N157" s="10">
        <v>1018</v>
      </c>
      <c r="O157" s="10">
        <v>542</v>
      </c>
      <c r="P157" s="10">
        <v>476</v>
      </c>
      <c r="Q157" s="10">
        <v>998</v>
      </c>
      <c r="R157" s="10">
        <v>504</v>
      </c>
      <c r="S157" s="10">
        <v>494</v>
      </c>
      <c r="T157" s="13">
        <v>929</v>
      </c>
      <c r="U157" s="13">
        <v>456</v>
      </c>
      <c r="V157" s="13">
        <v>473</v>
      </c>
    </row>
    <row r="158" spans="1:33" ht="16.5" customHeight="1">
      <c r="B158" s="68" t="s">
        <v>66</v>
      </c>
      <c r="C158" s="68"/>
      <c r="D158" s="68"/>
      <c r="E158" s="68"/>
      <c r="F158" s="68"/>
      <c r="G158" s="69"/>
      <c r="H158" s="10">
        <v>422</v>
      </c>
      <c r="I158" s="10">
        <v>205</v>
      </c>
      <c r="J158" s="10">
        <v>217</v>
      </c>
      <c r="K158" s="10">
        <v>437</v>
      </c>
      <c r="L158" s="10">
        <v>213</v>
      </c>
      <c r="M158" s="10">
        <v>224</v>
      </c>
      <c r="N158" s="10">
        <v>457</v>
      </c>
      <c r="O158" s="10">
        <v>222</v>
      </c>
      <c r="P158" s="10">
        <v>235</v>
      </c>
      <c r="Q158" s="10">
        <v>425</v>
      </c>
      <c r="R158" s="10">
        <v>183</v>
      </c>
      <c r="S158" s="10">
        <v>242</v>
      </c>
      <c r="T158" s="13">
        <v>446</v>
      </c>
      <c r="U158" s="13">
        <v>192</v>
      </c>
      <c r="V158" s="13">
        <v>254</v>
      </c>
    </row>
    <row r="159" spans="1:33" ht="16.5" customHeight="1">
      <c r="B159" s="68" t="s">
        <v>67</v>
      </c>
      <c r="C159" s="68"/>
      <c r="D159" s="68"/>
      <c r="E159" s="68"/>
      <c r="F159" s="68"/>
      <c r="G159" s="69"/>
      <c r="H159" s="10">
        <v>115</v>
      </c>
      <c r="I159" s="10">
        <v>35</v>
      </c>
      <c r="J159" s="10">
        <v>80</v>
      </c>
      <c r="K159" s="10">
        <v>116</v>
      </c>
      <c r="L159" s="10">
        <v>29</v>
      </c>
      <c r="M159" s="10">
        <v>87</v>
      </c>
      <c r="N159" s="10">
        <v>143</v>
      </c>
      <c r="O159" s="10">
        <v>45</v>
      </c>
      <c r="P159" s="10">
        <v>98</v>
      </c>
      <c r="Q159" s="10">
        <v>149</v>
      </c>
      <c r="R159" s="10">
        <v>38</v>
      </c>
      <c r="S159" s="10">
        <v>111</v>
      </c>
      <c r="T159" s="13">
        <v>127</v>
      </c>
      <c r="U159" s="13">
        <v>35</v>
      </c>
      <c r="V159" s="13">
        <v>92</v>
      </c>
    </row>
    <row r="160" spans="1:33" ht="16.5" customHeight="1">
      <c r="B160" s="68" t="s">
        <v>437</v>
      </c>
      <c r="C160" s="68"/>
      <c r="D160" s="68"/>
      <c r="E160" s="68"/>
      <c r="F160" s="68"/>
      <c r="G160" s="69"/>
      <c r="H160" s="10">
        <v>61</v>
      </c>
      <c r="I160" s="10">
        <v>32</v>
      </c>
      <c r="J160" s="10">
        <v>29</v>
      </c>
      <c r="K160" s="10">
        <v>58</v>
      </c>
      <c r="L160" s="10">
        <v>32</v>
      </c>
      <c r="M160" s="10">
        <v>26</v>
      </c>
      <c r="N160" s="10">
        <v>26</v>
      </c>
      <c r="O160" s="10">
        <v>18</v>
      </c>
      <c r="P160" s="10">
        <v>8</v>
      </c>
      <c r="Q160" s="10">
        <v>26</v>
      </c>
      <c r="R160" s="10">
        <v>18</v>
      </c>
      <c r="S160" s="10">
        <v>8</v>
      </c>
      <c r="T160" s="13">
        <v>21</v>
      </c>
      <c r="U160" s="13">
        <v>12</v>
      </c>
      <c r="V160" s="13">
        <v>9</v>
      </c>
    </row>
    <row r="161" spans="2:31" ht="16.5" customHeight="1">
      <c r="B161" s="68" t="s">
        <v>436</v>
      </c>
      <c r="C161" s="68"/>
      <c r="D161" s="68"/>
      <c r="E161" s="68"/>
      <c r="F161" s="68"/>
      <c r="G161" s="69"/>
      <c r="H161" s="10">
        <v>5</v>
      </c>
      <c r="I161" s="10">
        <v>5</v>
      </c>
      <c r="J161" s="10">
        <v>0</v>
      </c>
      <c r="K161" s="10">
        <v>7</v>
      </c>
      <c r="L161" s="10">
        <v>6</v>
      </c>
      <c r="M161" s="10">
        <v>1</v>
      </c>
      <c r="N161" s="10">
        <v>7</v>
      </c>
      <c r="O161" s="10">
        <v>5</v>
      </c>
      <c r="P161" s="10">
        <v>2</v>
      </c>
      <c r="Q161" s="10">
        <v>9</v>
      </c>
      <c r="R161" s="10">
        <v>7</v>
      </c>
      <c r="S161" s="10">
        <v>2</v>
      </c>
      <c r="T161" s="13">
        <v>2</v>
      </c>
      <c r="U161" s="13">
        <v>2</v>
      </c>
      <c r="V161" s="13">
        <v>0</v>
      </c>
    </row>
    <row r="162" spans="2:31" ht="16.5" customHeight="1">
      <c r="B162" s="68" t="s">
        <v>68</v>
      </c>
      <c r="C162" s="68"/>
      <c r="D162" s="68"/>
      <c r="E162" s="68"/>
      <c r="F162" s="68"/>
      <c r="G162" s="69"/>
      <c r="H162" s="10">
        <v>402</v>
      </c>
      <c r="I162" s="10">
        <v>250</v>
      </c>
      <c r="J162" s="10">
        <v>152</v>
      </c>
      <c r="K162" s="10">
        <v>373</v>
      </c>
      <c r="L162" s="10">
        <v>253</v>
      </c>
      <c r="M162" s="10">
        <v>120</v>
      </c>
      <c r="N162" s="10">
        <v>345</v>
      </c>
      <c r="O162" s="10">
        <v>232</v>
      </c>
      <c r="P162" s="10">
        <v>113</v>
      </c>
      <c r="Q162" s="10">
        <v>341</v>
      </c>
      <c r="R162" s="10">
        <v>224</v>
      </c>
      <c r="S162" s="10">
        <v>117</v>
      </c>
      <c r="T162" s="13">
        <v>304</v>
      </c>
      <c r="U162" s="13">
        <v>198</v>
      </c>
      <c r="V162" s="13">
        <v>106</v>
      </c>
    </row>
    <row r="163" spans="2:31" ht="16.5" customHeight="1">
      <c r="B163" s="68" t="s">
        <v>69</v>
      </c>
      <c r="C163" s="68"/>
      <c r="D163" s="68"/>
      <c r="E163" s="68"/>
      <c r="F163" s="68"/>
      <c r="G163" s="69"/>
      <c r="H163" s="10">
        <v>5</v>
      </c>
      <c r="I163" s="10">
        <v>1</v>
      </c>
      <c r="J163" s="10">
        <v>4</v>
      </c>
      <c r="K163" s="10">
        <v>4</v>
      </c>
      <c r="L163" s="10">
        <v>3</v>
      </c>
      <c r="M163" s="10">
        <v>1</v>
      </c>
      <c r="N163" s="10">
        <v>2</v>
      </c>
      <c r="O163" s="10">
        <v>1</v>
      </c>
      <c r="P163" s="10">
        <v>1</v>
      </c>
      <c r="Q163" s="10">
        <v>2</v>
      </c>
      <c r="R163" s="10">
        <v>1</v>
      </c>
      <c r="S163" s="10">
        <v>1</v>
      </c>
      <c r="T163" s="13">
        <v>0</v>
      </c>
      <c r="U163" s="13">
        <v>0</v>
      </c>
      <c r="V163" s="13">
        <v>0</v>
      </c>
    </row>
    <row r="164" spans="2:31" ht="16.5" customHeight="1">
      <c r="B164" s="68" t="s">
        <v>22</v>
      </c>
      <c r="C164" s="68"/>
      <c r="D164" s="68"/>
      <c r="E164" s="68"/>
      <c r="F164" s="68"/>
      <c r="G164" s="69"/>
      <c r="H164" s="10">
        <v>0</v>
      </c>
      <c r="I164" s="10">
        <v>0</v>
      </c>
      <c r="J164" s="10">
        <v>0</v>
      </c>
      <c r="K164" s="10">
        <v>0</v>
      </c>
      <c r="L164" s="10">
        <v>0</v>
      </c>
      <c r="M164" s="10">
        <v>0</v>
      </c>
      <c r="N164" s="10">
        <v>0</v>
      </c>
      <c r="O164" s="10">
        <v>0</v>
      </c>
      <c r="P164" s="10">
        <v>0</v>
      </c>
      <c r="Q164" s="10">
        <v>0</v>
      </c>
      <c r="R164" s="10">
        <v>0</v>
      </c>
      <c r="S164" s="10">
        <v>0</v>
      </c>
      <c r="T164" s="13">
        <v>0</v>
      </c>
      <c r="U164" s="13">
        <v>0</v>
      </c>
      <c r="V164" s="13">
        <v>0</v>
      </c>
    </row>
    <row r="165" spans="2:31" ht="16.5" customHeight="1">
      <c r="B165" s="68" t="s">
        <v>18</v>
      </c>
      <c r="C165" s="68"/>
      <c r="D165" s="68"/>
      <c r="E165" s="68"/>
      <c r="F165" s="68"/>
      <c r="G165" s="69"/>
      <c r="H165" s="10">
        <v>25</v>
      </c>
      <c r="I165" s="10">
        <v>12</v>
      </c>
      <c r="J165" s="10">
        <v>13</v>
      </c>
      <c r="K165" s="10">
        <v>21</v>
      </c>
      <c r="L165" s="10">
        <v>10</v>
      </c>
      <c r="M165" s="10">
        <v>11</v>
      </c>
      <c r="N165" s="10">
        <v>38</v>
      </c>
      <c r="O165" s="10">
        <v>19</v>
      </c>
      <c r="P165" s="10">
        <v>19</v>
      </c>
      <c r="Q165" s="10">
        <v>46</v>
      </c>
      <c r="R165" s="10">
        <v>33</v>
      </c>
      <c r="S165" s="10">
        <v>13</v>
      </c>
      <c r="T165" s="13">
        <v>29</v>
      </c>
      <c r="U165" s="13">
        <v>17</v>
      </c>
      <c r="V165" s="13">
        <v>12</v>
      </c>
    </row>
    <row r="166" spans="2:31" ht="14" customHeight="1">
      <c r="B166" s="68" t="s">
        <v>19</v>
      </c>
      <c r="C166" s="68"/>
      <c r="D166" s="68"/>
      <c r="E166" s="68"/>
      <c r="F166" s="68"/>
      <c r="G166" s="69"/>
      <c r="H166" s="10">
        <v>0</v>
      </c>
      <c r="I166" s="10">
        <v>0</v>
      </c>
      <c r="J166" s="10">
        <v>0</v>
      </c>
      <c r="K166" s="10">
        <v>0</v>
      </c>
      <c r="L166" s="10">
        <v>0</v>
      </c>
      <c r="M166" s="10">
        <v>0</v>
      </c>
      <c r="N166" s="10">
        <v>0</v>
      </c>
      <c r="O166" s="10">
        <v>0</v>
      </c>
      <c r="P166" s="10">
        <v>0</v>
      </c>
      <c r="Q166" s="10">
        <v>0</v>
      </c>
      <c r="R166" s="10">
        <v>0</v>
      </c>
      <c r="S166" s="10">
        <v>0</v>
      </c>
      <c r="T166" s="13">
        <v>0</v>
      </c>
      <c r="U166" s="13">
        <v>0</v>
      </c>
      <c r="V166" s="13">
        <v>0</v>
      </c>
    </row>
    <row r="167" spans="2:31" ht="11" customHeight="1">
      <c r="B167" s="66"/>
      <c r="C167" s="66"/>
      <c r="D167" s="66"/>
      <c r="E167" s="66"/>
      <c r="F167" s="66"/>
      <c r="G167" s="67"/>
      <c r="H167" s="10"/>
      <c r="I167" s="10"/>
      <c r="J167" s="10"/>
      <c r="K167" s="10"/>
      <c r="L167" s="10"/>
      <c r="M167" s="10"/>
      <c r="N167" s="10"/>
      <c r="O167" s="10"/>
      <c r="P167" s="10"/>
      <c r="Q167" s="10"/>
      <c r="R167" s="10"/>
      <c r="S167" s="10"/>
      <c r="T167" s="13"/>
      <c r="U167" s="13"/>
      <c r="V167" s="13"/>
    </row>
    <row r="168" spans="2:31" ht="16.5" customHeight="1">
      <c r="B168" s="68" t="s">
        <v>23</v>
      </c>
      <c r="C168" s="68"/>
      <c r="D168" s="68"/>
      <c r="E168" s="68"/>
      <c r="F168" s="68"/>
      <c r="G168" s="69"/>
      <c r="H168" s="10">
        <v>422</v>
      </c>
      <c r="I168" s="10">
        <v>205</v>
      </c>
      <c r="J168" s="10">
        <v>217</v>
      </c>
      <c r="K168" s="10">
        <v>437</v>
      </c>
      <c r="L168" s="10">
        <v>213</v>
      </c>
      <c r="M168" s="10">
        <v>224</v>
      </c>
      <c r="N168" s="10">
        <v>456</v>
      </c>
      <c r="O168" s="10">
        <v>221</v>
      </c>
      <c r="P168" s="10">
        <v>235</v>
      </c>
      <c r="Q168" s="10">
        <v>425</v>
      </c>
      <c r="R168" s="10">
        <v>183</v>
      </c>
      <c r="S168" s="10">
        <v>242</v>
      </c>
      <c r="T168" s="13">
        <v>445</v>
      </c>
      <c r="U168" s="13">
        <v>192</v>
      </c>
      <c r="V168" s="13">
        <v>253</v>
      </c>
    </row>
    <row r="169" spans="2:31" ht="16.5" customHeight="1">
      <c r="B169" s="68" t="s">
        <v>484</v>
      </c>
      <c r="C169" s="68"/>
      <c r="D169" s="68"/>
      <c r="E169" s="68"/>
      <c r="F169" s="68"/>
      <c r="G169" s="69"/>
      <c r="H169" s="10">
        <v>0</v>
      </c>
      <c r="I169" s="10">
        <v>0</v>
      </c>
      <c r="J169" s="10">
        <v>0</v>
      </c>
      <c r="K169" s="10">
        <v>0</v>
      </c>
      <c r="L169" s="10">
        <v>0</v>
      </c>
      <c r="M169" s="10">
        <v>0</v>
      </c>
      <c r="N169" s="10">
        <v>0</v>
      </c>
      <c r="O169" s="10">
        <v>0</v>
      </c>
      <c r="P169" s="10">
        <v>0</v>
      </c>
      <c r="Q169" s="10">
        <v>0</v>
      </c>
      <c r="R169" s="10">
        <v>0</v>
      </c>
      <c r="S169" s="10">
        <v>0</v>
      </c>
      <c r="T169" s="13">
        <v>0</v>
      </c>
      <c r="U169" s="13">
        <v>0</v>
      </c>
      <c r="V169" s="13">
        <v>0</v>
      </c>
    </row>
    <row r="170" spans="2:31" ht="11" customHeight="1" thickBot="1">
      <c r="B170" s="70"/>
      <c r="C170" s="70"/>
      <c r="D170" s="70"/>
      <c r="E170" s="70"/>
      <c r="F170" s="70"/>
      <c r="G170" s="71"/>
      <c r="H170" s="16"/>
      <c r="I170" s="16"/>
      <c r="J170" s="16"/>
      <c r="K170" s="16"/>
      <c r="L170" s="16"/>
      <c r="M170" s="16"/>
      <c r="N170" s="16"/>
      <c r="O170" s="16"/>
      <c r="P170" s="16"/>
      <c r="Q170" s="16"/>
      <c r="R170" s="16"/>
      <c r="S170" s="16"/>
      <c r="T170" s="16"/>
      <c r="U170" s="16"/>
      <c r="V170" s="16"/>
    </row>
    <row r="171" spans="2:31" ht="14" customHeight="1" thickTop="1">
      <c r="B171" s="17" t="s">
        <v>43</v>
      </c>
    </row>
    <row r="172" spans="2:31" ht="12" customHeight="1">
      <c r="B172" s="17"/>
    </row>
    <row r="173" spans="2:31" ht="15" customHeight="1">
      <c r="B173" s="4" t="s">
        <v>560</v>
      </c>
      <c r="N173" s="3"/>
      <c r="Q173" s="4" t="s">
        <v>509</v>
      </c>
      <c r="AC173" s="3"/>
    </row>
    <row r="174" spans="2:31" ht="12" customHeight="1" thickBot="1">
      <c r="B174" s="4"/>
      <c r="N174" s="3"/>
      <c r="Q174" s="4"/>
      <c r="AC174" s="3"/>
    </row>
    <row r="175" spans="2:31" ht="14" customHeight="1" thickTop="1">
      <c r="B175" s="74" t="s">
        <v>24</v>
      </c>
      <c r="C175" s="81" t="s">
        <v>82</v>
      </c>
      <c r="D175" s="81" t="s">
        <v>70</v>
      </c>
      <c r="E175" s="47" t="s">
        <v>7</v>
      </c>
      <c r="F175" s="48"/>
      <c r="G175" s="47" t="s">
        <v>426</v>
      </c>
      <c r="H175" s="48"/>
      <c r="I175" s="47" t="s">
        <v>427</v>
      </c>
      <c r="J175" s="65"/>
      <c r="K175" s="105" t="s">
        <v>482</v>
      </c>
      <c r="L175" s="145"/>
      <c r="M175" s="143" t="s">
        <v>496</v>
      </c>
      <c r="N175" s="144"/>
      <c r="Q175" s="128" t="s">
        <v>84</v>
      </c>
      <c r="R175" s="129"/>
      <c r="S175" s="129" t="s">
        <v>85</v>
      </c>
      <c r="T175" s="129"/>
      <c r="U175" s="142" t="s">
        <v>92</v>
      </c>
      <c r="V175" s="86" t="s">
        <v>86</v>
      </c>
      <c r="W175" s="86"/>
      <c r="X175" s="86"/>
      <c r="Y175" s="86"/>
      <c r="Z175" s="86"/>
      <c r="AA175" s="134" t="s">
        <v>404</v>
      </c>
      <c r="AB175" s="135"/>
      <c r="AC175" s="134" t="s">
        <v>405</v>
      </c>
      <c r="AD175" s="135"/>
      <c r="AE175" s="132" t="s">
        <v>89</v>
      </c>
    </row>
    <row r="176" spans="2:31" ht="14" customHeight="1">
      <c r="B176" s="75"/>
      <c r="C176" s="82"/>
      <c r="D176" s="82"/>
      <c r="E176" s="90" t="s">
        <v>71</v>
      </c>
      <c r="F176" s="116" t="s">
        <v>72</v>
      </c>
      <c r="G176" s="90" t="s">
        <v>71</v>
      </c>
      <c r="H176" s="116" t="s">
        <v>72</v>
      </c>
      <c r="I176" s="90" t="s">
        <v>71</v>
      </c>
      <c r="J176" s="116" t="s">
        <v>72</v>
      </c>
      <c r="K176" s="90" t="s">
        <v>71</v>
      </c>
      <c r="L176" s="116" t="s">
        <v>72</v>
      </c>
      <c r="M176" s="90" t="s">
        <v>71</v>
      </c>
      <c r="N176" s="116" t="s">
        <v>72</v>
      </c>
      <c r="Q176" s="130"/>
      <c r="R176" s="79"/>
      <c r="S176" s="79"/>
      <c r="T176" s="79"/>
      <c r="U176" s="79"/>
      <c r="V176" s="79" t="s">
        <v>8</v>
      </c>
      <c r="W176" s="79" t="s">
        <v>87</v>
      </c>
      <c r="X176" s="89" t="s">
        <v>90</v>
      </c>
      <c r="Y176" s="79" t="s">
        <v>88</v>
      </c>
      <c r="Z176" s="89" t="s">
        <v>91</v>
      </c>
      <c r="AA176" s="136"/>
      <c r="AB176" s="137"/>
      <c r="AC176" s="136"/>
      <c r="AD176" s="137"/>
      <c r="AE176" s="133"/>
    </row>
    <row r="177" spans="2:31" ht="12" customHeight="1">
      <c r="B177" s="76"/>
      <c r="C177" s="83"/>
      <c r="D177" s="83"/>
      <c r="E177" s="83"/>
      <c r="F177" s="117"/>
      <c r="G177" s="83"/>
      <c r="H177" s="117"/>
      <c r="I177" s="83"/>
      <c r="J177" s="117"/>
      <c r="K177" s="83"/>
      <c r="L177" s="117"/>
      <c r="M177" s="83"/>
      <c r="N177" s="117"/>
      <c r="Q177" s="130"/>
      <c r="R177" s="79"/>
      <c r="S177" s="79"/>
      <c r="T177" s="79"/>
      <c r="U177" s="79"/>
      <c r="V177" s="79"/>
      <c r="W177" s="79"/>
      <c r="X177" s="79"/>
      <c r="Y177" s="79"/>
      <c r="Z177" s="79"/>
      <c r="AA177" s="138"/>
      <c r="AB177" s="139"/>
      <c r="AC177" s="138"/>
      <c r="AD177" s="139"/>
      <c r="AE177" s="133"/>
    </row>
    <row r="178" spans="2:31" ht="12" customHeight="1">
      <c r="B178" s="21"/>
      <c r="C178" s="21"/>
      <c r="D178" s="26"/>
      <c r="E178" s="21"/>
      <c r="F178" s="21"/>
      <c r="G178" s="21"/>
      <c r="Q178" s="72"/>
      <c r="R178" s="72"/>
      <c r="S178" s="126"/>
      <c r="T178" s="127"/>
      <c r="AA178" s="120"/>
      <c r="AB178" s="120"/>
      <c r="AC178" s="120"/>
      <c r="AD178" s="120"/>
    </row>
    <row r="179" spans="2:31" ht="16.5" customHeight="1">
      <c r="B179" s="17" t="s">
        <v>402</v>
      </c>
      <c r="C179" s="51" t="s">
        <v>10</v>
      </c>
      <c r="D179" s="52" t="s">
        <v>73</v>
      </c>
      <c r="E179" s="53">
        <v>117.5</v>
      </c>
      <c r="F179" s="53">
        <v>117.5</v>
      </c>
      <c r="G179" s="53">
        <v>116.7</v>
      </c>
      <c r="H179" s="53">
        <v>116</v>
      </c>
      <c r="I179" s="53">
        <v>117</v>
      </c>
      <c r="J179" s="53">
        <v>116.2</v>
      </c>
      <c r="K179" s="53">
        <v>116.9</v>
      </c>
      <c r="L179" s="53">
        <v>116</v>
      </c>
      <c r="M179" s="54">
        <v>116.7</v>
      </c>
      <c r="N179" s="54">
        <v>115.5</v>
      </c>
      <c r="Q179" s="66" t="s">
        <v>93</v>
      </c>
      <c r="R179" s="66"/>
      <c r="S179" s="68" t="s">
        <v>7</v>
      </c>
      <c r="T179" s="69"/>
      <c r="U179" s="10">
        <v>99316</v>
      </c>
      <c r="V179" s="10">
        <v>59270</v>
      </c>
      <c r="W179" s="10">
        <v>51737</v>
      </c>
      <c r="X179" s="10">
        <v>1162</v>
      </c>
      <c r="Y179" s="10">
        <v>938</v>
      </c>
      <c r="Z179" s="10">
        <v>5433</v>
      </c>
      <c r="AA179" s="131">
        <v>198867</v>
      </c>
      <c r="AB179" s="131"/>
      <c r="AC179" s="131">
        <v>14704</v>
      </c>
      <c r="AD179" s="131"/>
      <c r="AE179" s="10">
        <v>248</v>
      </c>
    </row>
    <row r="180" spans="2:31" ht="16.5" customHeight="1">
      <c r="B180" s="17"/>
      <c r="D180" s="52" t="s">
        <v>74</v>
      </c>
      <c r="E180" s="53">
        <v>123.5</v>
      </c>
      <c r="F180" s="53">
        <v>123.1</v>
      </c>
      <c r="G180" s="53">
        <v>122.6</v>
      </c>
      <c r="H180" s="53">
        <v>122</v>
      </c>
      <c r="I180" s="53">
        <v>122.9</v>
      </c>
      <c r="J180" s="53">
        <v>122.2</v>
      </c>
      <c r="K180" s="53">
        <v>123</v>
      </c>
      <c r="L180" s="53">
        <v>122.1</v>
      </c>
      <c r="M180" s="54">
        <v>122.6</v>
      </c>
      <c r="N180" s="54">
        <v>121.8</v>
      </c>
      <c r="Q180" s="66"/>
      <c r="R180" s="66"/>
      <c r="S180" s="68" t="s">
        <v>426</v>
      </c>
      <c r="T180" s="69"/>
      <c r="U180" s="10">
        <v>101438</v>
      </c>
      <c r="V180" s="10">
        <v>60918</v>
      </c>
      <c r="W180" s="10">
        <v>53249</v>
      </c>
      <c r="X180" s="10">
        <v>688</v>
      </c>
      <c r="Y180" s="10">
        <v>1125</v>
      </c>
      <c r="Z180" s="10">
        <v>5857</v>
      </c>
      <c r="AA180" s="131">
        <v>193896</v>
      </c>
      <c r="AB180" s="131"/>
      <c r="AC180" s="131">
        <v>15342</v>
      </c>
      <c r="AD180" s="131"/>
      <c r="AE180" s="10">
        <v>232</v>
      </c>
    </row>
    <row r="181" spans="2:31" ht="16.5" customHeight="1">
      <c r="B181" s="17"/>
      <c r="D181" s="52" t="s">
        <v>75</v>
      </c>
      <c r="E181" s="53">
        <v>129.1</v>
      </c>
      <c r="F181" s="53">
        <v>128.4</v>
      </c>
      <c r="G181" s="53">
        <v>128.30000000000001</v>
      </c>
      <c r="H181" s="53">
        <v>127.6</v>
      </c>
      <c r="I181" s="53">
        <v>128.5</v>
      </c>
      <c r="J181" s="53">
        <v>127.8</v>
      </c>
      <c r="K181" s="53">
        <v>128.6</v>
      </c>
      <c r="L181" s="53">
        <v>128</v>
      </c>
      <c r="M181" s="54">
        <v>128.5</v>
      </c>
      <c r="N181" s="54">
        <v>127.7</v>
      </c>
      <c r="Q181" s="66"/>
      <c r="R181" s="66"/>
      <c r="S181" s="68" t="s">
        <v>427</v>
      </c>
      <c r="T181" s="69"/>
      <c r="U181" s="10">
        <v>103779</v>
      </c>
      <c r="V181" s="10">
        <v>66931</v>
      </c>
      <c r="W181" s="10">
        <v>58583</v>
      </c>
      <c r="X181" s="10">
        <v>867</v>
      </c>
      <c r="Y181" s="10">
        <v>1080</v>
      </c>
      <c r="Z181" s="10">
        <v>6401</v>
      </c>
      <c r="AA181" s="131">
        <v>213435</v>
      </c>
      <c r="AB181" s="131"/>
      <c r="AC181" s="131">
        <v>17544</v>
      </c>
      <c r="AD181" s="131"/>
      <c r="AE181" s="10">
        <v>275</v>
      </c>
    </row>
    <row r="182" spans="2:31" ht="16.5" customHeight="1">
      <c r="B182" s="17"/>
      <c r="D182" s="52" t="s">
        <v>76</v>
      </c>
      <c r="E182" s="53">
        <v>134.5</v>
      </c>
      <c r="F182" s="53">
        <v>134.1</v>
      </c>
      <c r="G182" s="53">
        <v>133.80000000000001</v>
      </c>
      <c r="H182" s="53">
        <v>132.6</v>
      </c>
      <c r="I182" s="53">
        <v>133.9</v>
      </c>
      <c r="J182" s="53">
        <v>133.1</v>
      </c>
      <c r="K182" s="53">
        <v>134.1</v>
      </c>
      <c r="L182" s="53">
        <v>133.30000000000001</v>
      </c>
      <c r="M182" s="54">
        <v>134</v>
      </c>
      <c r="N182" s="54">
        <v>133.30000000000001</v>
      </c>
      <c r="Q182" s="66"/>
      <c r="R182" s="66"/>
      <c r="S182" s="68" t="s">
        <v>481</v>
      </c>
      <c r="T182" s="69"/>
      <c r="U182" s="10">
        <v>106317</v>
      </c>
      <c r="V182" s="10">
        <v>64125</v>
      </c>
      <c r="W182" s="10">
        <v>56712</v>
      </c>
      <c r="X182" s="10">
        <v>886</v>
      </c>
      <c r="Y182" s="10">
        <v>902</v>
      </c>
      <c r="Z182" s="10">
        <v>5625</v>
      </c>
      <c r="AA182" s="131">
        <v>198926</v>
      </c>
      <c r="AB182" s="131"/>
      <c r="AC182" s="131">
        <v>18141</v>
      </c>
      <c r="AD182" s="131"/>
      <c r="AE182" s="10">
        <v>274</v>
      </c>
    </row>
    <row r="183" spans="2:31" ht="16.5" customHeight="1">
      <c r="B183" s="17"/>
      <c r="D183" s="52" t="s">
        <v>77</v>
      </c>
      <c r="E183" s="53">
        <v>140.1</v>
      </c>
      <c r="F183" s="53">
        <v>139.9</v>
      </c>
      <c r="G183" s="53">
        <v>139.30000000000001</v>
      </c>
      <c r="H183" s="53">
        <v>138.4</v>
      </c>
      <c r="I183" s="53">
        <v>139.69999999999999</v>
      </c>
      <c r="J183" s="53">
        <v>138.19999999999999</v>
      </c>
      <c r="K183" s="53">
        <v>139.6</v>
      </c>
      <c r="L183" s="53">
        <v>138.6</v>
      </c>
      <c r="M183" s="54">
        <v>139.69999999999999</v>
      </c>
      <c r="N183" s="54">
        <v>138.6</v>
      </c>
      <c r="Q183" s="66"/>
      <c r="R183" s="66"/>
      <c r="S183" s="122" t="s">
        <v>529</v>
      </c>
      <c r="T183" s="123"/>
      <c r="U183" s="13">
        <v>110284</v>
      </c>
      <c r="V183" s="13">
        <v>62105</v>
      </c>
      <c r="W183" s="13">
        <v>54913</v>
      </c>
      <c r="X183" s="13">
        <v>891</v>
      </c>
      <c r="Y183" s="13">
        <v>768</v>
      </c>
      <c r="Z183" s="13">
        <v>5533</v>
      </c>
      <c r="AA183" s="146">
        <v>191464</v>
      </c>
      <c r="AB183" s="146"/>
      <c r="AC183" s="146">
        <v>19717</v>
      </c>
      <c r="AD183" s="146"/>
      <c r="AE183" s="13">
        <v>282</v>
      </c>
    </row>
    <row r="184" spans="2:31" ht="16.5" customHeight="1">
      <c r="B184" s="17"/>
      <c r="D184" s="52" t="s">
        <v>78</v>
      </c>
      <c r="E184" s="53">
        <v>146.6</v>
      </c>
      <c r="F184" s="53">
        <v>146.19999999999999</v>
      </c>
      <c r="G184" s="53">
        <v>145.9</v>
      </c>
      <c r="H184" s="53">
        <v>145.1</v>
      </c>
      <c r="I184" s="53">
        <v>146.1</v>
      </c>
      <c r="J184" s="53">
        <v>145.1</v>
      </c>
      <c r="K184" s="53">
        <v>146.19999999999999</v>
      </c>
      <c r="L184" s="53">
        <v>144.80000000000001</v>
      </c>
      <c r="M184" s="54">
        <v>146</v>
      </c>
      <c r="N184" s="54">
        <v>144.80000000000001</v>
      </c>
      <c r="Q184" s="66"/>
      <c r="R184" s="66"/>
      <c r="S184" s="66"/>
      <c r="T184" s="67"/>
      <c r="U184" s="10"/>
      <c r="V184" s="10"/>
      <c r="W184" s="10"/>
      <c r="X184" s="10"/>
      <c r="Y184" s="10"/>
      <c r="Z184" s="10"/>
      <c r="AA184" s="131"/>
      <c r="AB184" s="131"/>
      <c r="AC184" s="131"/>
      <c r="AD184" s="131"/>
      <c r="AE184" s="10"/>
    </row>
    <row r="185" spans="2:31" ht="16.5" customHeight="1">
      <c r="B185" s="17"/>
      <c r="D185" s="52" t="s">
        <v>79</v>
      </c>
      <c r="E185" s="53">
        <v>154.30000000000001</v>
      </c>
      <c r="F185" s="53">
        <v>153.69999999999999</v>
      </c>
      <c r="G185" s="53">
        <v>153.6</v>
      </c>
      <c r="H185" s="53">
        <v>152.5</v>
      </c>
      <c r="I185" s="53">
        <v>154</v>
      </c>
      <c r="J185" s="53">
        <v>153</v>
      </c>
      <c r="K185" s="53">
        <v>154.19999999999999</v>
      </c>
      <c r="L185" s="53">
        <v>152.9</v>
      </c>
      <c r="M185" s="54">
        <v>154</v>
      </c>
      <c r="N185" s="54">
        <v>152.5</v>
      </c>
      <c r="Q185" s="66" t="s">
        <v>467</v>
      </c>
      <c r="R185" s="66"/>
      <c r="S185" s="68" t="s">
        <v>480</v>
      </c>
      <c r="T185" s="69"/>
      <c r="U185" s="10">
        <v>0</v>
      </c>
      <c r="V185" s="10">
        <v>102552</v>
      </c>
      <c r="W185" s="10">
        <v>93991</v>
      </c>
      <c r="X185" s="10">
        <v>3181</v>
      </c>
      <c r="Y185" s="10">
        <v>714</v>
      </c>
      <c r="Z185" s="10">
        <v>4666</v>
      </c>
      <c r="AA185" s="131">
        <v>292627</v>
      </c>
      <c r="AB185" s="131"/>
      <c r="AC185" s="131">
        <v>0</v>
      </c>
      <c r="AD185" s="131"/>
      <c r="AE185" s="10">
        <v>316</v>
      </c>
    </row>
    <row r="186" spans="2:31" ht="16.5" customHeight="1">
      <c r="B186" s="17"/>
      <c r="D186" s="52" t="s">
        <v>80</v>
      </c>
      <c r="E186" s="53">
        <v>161.4</v>
      </c>
      <c r="F186" s="53">
        <v>160.19999999999999</v>
      </c>
      <c r="G186" s="53">
        <v>160.6</v>
      </c>
      <c r="H186" s="53">
        <v>159.9</v>
      </c>
      <c r="I186" s="53">
        <v>160.9</v>
      </c>
      <c r="J186" s="53">
        <v>159.80000000000001</v>
      </c>
      <c r="K186" s="53">
        <v>161.1</v>
      </c>
      <c r="L186" s="53">
        <v>160.4</v>
      </c>
      <c r="M186" s="54">
        <v>161.1</v>
      </c>
      <c r="N186" s="54">
        <v>160.1</v>
      </c>
      <c r="Q186" s="66"/>
      <c r="R186" s="66"/>
      <c r="S186" s="68" t="s">
        <v>431</v>
      </c>
      <c r="T186" s="69"/>
      <c r="U186" s="10">
        <v>0</v>
      </c>
      <c r="V186" s="10">
        <v>98169</v>
      </c>
      <c r="W186" s="10">
        <v>90112</v>
      </c>
      <c r="X186" s="10">
        <v>2425</v>
      </c>
      <c r="Y186" s="10">
        <v>1299</v>
      </c>
      <c r="Z186" s="10">
        <v>4333</v>
      </c>
      <c r="AA186" s="131">
        <v>273232</v>
      </c>
      <c r="AB186" s="131"/>
      <c r="AC186" s="131">
        <v>0</v>
      </c>
      <c r="AD186" s="131"/>
      <c r="AE186" s="10">
        <v>300</v>
      </c>
    </row>
    <row r="187" spans="2:31" ht="16.5" customHeight="1">
      <c r="B187" s="17"/>
      <c r="D187" s="52" t="s">
        <v>81</v>
      </c>
      <c r="E187" s="53">
        <v>166.1</v>
      </c>
      <c r="F187" s="53">
        <v>165.4</v>
      </c>
      <c r="G187" s="53">
        <v>165.7</v>
      </c>
      <c r="H187" s="53">
        <v>164.5</v>
      </c>
      <c r="I187" s="53">
        <v>165.8</v>
      </c>
      <c r="J187" s="53">
        <v>165.3</v>
      </c>
      <c r="K187" s="53">
        <v>166</v>
      </c>
      <c r="L187" s="53">
        <v>165</v>
      </c>
      <c r="M187" s="54">
        <v>166.1</v>
      </c>
      <c r="N187" s="54">
        <v>165.3</v>
      </c>
      <c r="Q187" s="66"/>
      <c r="R187" s="66"/>
      <c r="S187" s="68" t="s">
        <v>432</v>
      </c>
      <c r="T187" s="69"/>
      <c r="U187" s="10">
        <v>0</v>
      </c>
      <c r="V187" s="10">
        <v>104211</v>
      </c>
      <c r="W187" s="10">
        <v>96430</v>
      </c>
      <c r="X187" s="10">
        <v>2102</v>
      </c>
      <c r="Y187" s="10">
        <v>1031</v>
      </c>
      <c r="Z187" s="10">
        <v>4648</v>
      </c>
      <c r="AA187" s="131">
        <v>282845</v>
      </c>
      <c r="AB187" s="131"/>
      <c r="AC187" s="131">
        <v>0</v>
      </c>
      <c r="AD187" s="131"/>
      <c r="AE187" s="10">
        <v>364</v>
      </c>
    </row>
    <row r="188" spans="2:31" ht="16.5" customHeight="1">
      <c r="B188" s="17"/>
      <c r="C188" s="10"/>
      <c r="D188" s="55"/>
      <c r="M188" s="4"/>
      <c r="N188" s="4"/>
      <c r="Q188" s="66"/>
      <c r="R188" s="66"/>
      <c r="S188" s="68" t="s">
        <v>481</v>
      </c>
      <c r="T188" s="69"/>
      <c r="U188" s="10">
        <v>0</v>
      </c>
      <c r="V188" s="10">
        <v>106108</v>
      </c>
      <c r="W188" s="10">
        <v>97961</v>
      </c>
      <c r="X188" s="10">
        <v>2071</v>
      </c>
      <c r="Y188" s="10">
        <v>951</v>
      </c>
      <c r="Z188" s="10">
        <v>5125</v>
      </c>
      <c r="AA188" s="131">
        <v>285854</v>
      </c>
      <c r="AB188" s="131"/>
      <c r="AC188" s="131">
        <v>0</v>
      </c>
      <c r="AD188" s="131"/>
      <c r="AE188" s="10">
        <v>366</v>
      </c>
    </row>
    <row r="189" spans="2:31" ht="16.5" customHeight="1">
      <c r="B189" s="17"/>
      <c r="C189" s="51" t="s">
        <v>11</v>
      </c>
      <c r="D189" s="52" t="s">
        <v>73</v>
      </c>
      <c r="E189" s="53">
        <v>116.7</v>
      </c>
      <c r="F189" s="53">
        <v>116.4</v>
      </c>
      <c r="G189" s="53">
        <v>115.8</v>
      </c>
      <c r="H189" s="53">
        <v>114.7</v>
      </c>
      <c r="I189" s="53">
        <v>116</v>
      </c>
      <c r="J189" s="53">
        <v>115.7</v>
      </c>
      <c r="K189" s="53">
        <v>116</v>
      </c>
      <c r="L189" s="53">
        <v>115</v>
      </c>
      <c r="M189" s="54">
        <v>115.8</v>
      </c>
      <c r="N189" s="54">
        <v>114.8</v>
      </c>
      <c r="Q189" s="66"/>
      <c r="R189" s="66"/>
      <c r="S189" s="122" t="s">
        <v>529</v>
      </c>
      <c r="T189" s="123"/>
      <c r="U189" s="13">
        <v>0</v>
      </c>
      <c r="V189" s="13">
        <v>103466</v>
      </c>
      <c r="W189" s="13">
        <v>94950</v>
      </c>
      <c r="X189" s="13">
        <v>2699</v>
      </c>
      <c r="Y189" s="13">
        <v>554</v>
      </c>
      <c r="Z189" s="13">
        <v>5263</v>
      </c>
      <c r="AA189" s="146">
        <v>275682</v>
      </c>
      <c r="AB189" s="146"/>
      <c r="AC189" s="146">
        <v>42</v>
      </c>
      <c r="AD189" s="146"/>
      <c r="AE189" s="13">
        <v>363</v>
      </c>
    </row>
    <row r="190" spans="2:31" ht="16.5" customHeight="1">
      <c r="B190" s="17"/>
      <c r="D190" s="52" t="s">
        <v>74</v>
      </c>
      <c r="E190" s="53">
        <v>122.6</v>
      </c>
      <c r="F190" s="53">
        <v>122.2</v>
      </c>
      <c r="G190" s="53">
        <v>121.8</v>
      </c>
      <c r="H190" s="53">
        <v>120.9</v>
      </c>
      <c r="I190" s="53">
        <v>122</v>
      </c>
      <c r="J190" s="53">
        <v>120.9</v>
      </c>
      <c r="K190" s="53">
        <v>122.1</v>
      </c>
      <c r="L190" s="53">
        <v>121.5</v>
      </c>
      <c r="M190" s="54">
        <v>121.8</v>
      </c>
      <c r="N190" s="54">
        <v>120.9</v>
      </c>
      <c r="Q190" s="66"/>
      <c r="R190" s="66"/>
      <c r="S190" s="66"/>
      <c r="T190" s="67"/>
      <c r="U190" s="10"/>
      <c r="V190" s="10"/>
      <c r="W190" s="10"/>
      <c r="X190" s="10"/>
      <c r="Y190" s="10"/>
      <c r="Z190" s="10"/>
      <c r="AA190" s="131"/>
      <c r="AB190" s="131"/>
      <c r="AC190" s="131"/>
      <c r="AD190" s="131"/>
      <c r="AE190" s="10"/>
    </row>
    <row r="191" spans="2:31" ht="16.5" customHeight="1">
      <c r="B191" s="17"/>
      <c r="D191" s="52" t="s">
        <v>75</v>
      </c>
      <c r="E191" s="53">
        <v>128.5</v>
      </c>
      <c r="F191" s="53">
        <v>128.19999999999999</v>
      </c>
      <c r="G191" s="53">
        <v>127.6</v>
      </c>
      <c r="H191" s="53">
        <v>126.7</v>
      </c>
      <c r="I191" s="53">
        <v>128.1</v>
      </c>
      <c r="J191" s="53">
        <v>127.1</v>
      </c>
      <c r="K191" s="53">
        <v>127.8</v>
      </c>
      <c r="L191" s="53">
        <v>126.9</v>
      </c>
      <c r="M191" s="54">
        <v>127.7</v>
      </c>
      <c r="N191" s="54">
        <v>127.5</v>
      </c>
      <c r="Q191" s="66" t="s">
        <v>94</v>
      </c>
      <c r="R191" s="66"/>
      <c r="S191" s="68" t="s">
        <v>480</v>
      </c>
      <c r="T191" s="69"/>
      <c r="U191" s="10">
        <v>0</v>
      </c>
      <c r="V191" s="10">
        <v>53983</v>
      </c>
      <c r="W191" s="10">
        <v>49033</v>
      </c>
      <c r="X191" s="10">
        <v>614</v>
      </c>
      <c r="Y191" s="10">
        <v>672</v>
      </c>
      <c r="Z191" s="10">
        <v>3664</v>
      </c>
      <c r="AA191" s="131">
        <v>185528</v>
      </c>
      <c r="AB191" s="131"/>
      <c r="AC191" s="131">
        <v>4119</v>
      </c>
      <c r="AD191" s="131"/>
      <c r="AE191" s="10">
        <v>251</v>
      </c>
    </row>
    <row r="192" spans="2:31" ht="16.5" customHeight="1">
      <c r="B192" s="17"/>
      <c r="D192" s="52" t="s">
        <v>76</v>
      </c>
      <c r="E192" s="53">
        <v>134.80000000000001</v>
      </c>
      <c r="F192" s="53">
        <v>134.6</v>
      </c>
      <c r="G192" s="53">
        <v>134.1</v>
      </c>
      <c r="H192" s="53">
        <v>133.1</v>
      </c>
      <c r="I192" s="53">
        <v>134.5</v>
      </c>
      <c r="J192" s="53">
        <v>133.1</v>
      </c>
      <c r="K192" s="53">
        <v>134.4</v>
      </c>
      <c r="L192" s="53">
        <v>133.4</v>
      </c>
      <c r="M192" s="54">
        <v>134.1</v>
      </c>
      <c r="N192" s="54">
        <v>132.80000000000001</v>
      </c>
      <c r="Q192" s="66"/>
      <c r="R192" s="66"/>
      <c r="S192" s="68" t="s">
        <v>431</v>
      </c>
      <c r="T192" s="69"/>
      <c r="U192" s="10">
        <v>0</v>
      </c>
      <c r="V192" s="10">
        <v>54839</v>
      </c>
      <c r="W192" s="10">
        <v>50037</v>
      </c>
      <c r="X192" s="10">
        <v>698</v>
      </c>
      <c r="Y192" s="10">
        <v>756</v>
      </c>
      <c r="Z192" s="10">
        <v>3348</v>
      </c>
      <c r="AA192" s="131">
        <v>183624</v>
      </c>
      <c r="AB192" s="131"/>
      <c r="AC192" s="131">
        <v>4345</v>
      </c>
      <c r="AD192" s="131"/>
      <c r="AE192" s="10">
        <v>234</v>
      </c>
    </row>
    <row r="193" spans="2:31" ht="16.5" customHeight="1">
      <c r="B193" s="17"/>
      <c r="D193" s="52" t="s">
        <v>77</v>
      </c>
      <c r="E193" s="53">
        <v>141.5</v>
      </c>
      <c r="F193" s="53">
        <v>141.4</v>
      </c>
      <c r="G193" s="53">
        <v>140.9</v>
      </c>
      <c r="H193" s="53">
        <v>140.1</v>
      </c>
      <c r="I193" s="53">
        <v>141.4</v>
      </c>
      <c r="J193" s="53">
        <v>140.19999999999999</v>
      </c>
      <c r="K193" s="53">
        <v>141.4</v>
      </c>
      <c r="L193" s="53">
        <v>139.9</v>
      </c>
      <c r="M193" s="54">
        <v>141.1</v>
      </c>
      <c r="N193" s="54">
        <v>140</v>
      </c>
      <c r="Q193" s="66"/>
      <c r="R193" s="66"/>
      <c r="S193" s="68" t="s">
        <v>432</v>
      </c>
      <c r="T193" s="69"/>
      <c r="U193" s="10">
        <v>0</v>
      </c>
      <c r="V193" s="10">
        <v>59480</v>
      </c>
      <c r="W193" s="10">
        <v>54424</v>
      </c>
      <c r="X193" s="10">
        <v>704</v>
      </c>
      <c r="Y193" s="10">
        <v>729</v>
      </c>
      <c r="Z193" s="10">
        <v>3623</v>
      </c>
      <c r="AA193" s="131">
        <v>198440</v>
      </c>
      <c r="AB193" s="131"/>
      <c r="AC193" s="131">
        <v>4045</v>
      </c>
      <c r="AD193" s="131"/>
      <c r="AE193" s="10">
        <v>278</v>
      </c>
    </row>
    <row r="194" spans="2:31" ht="16.5" customHeight="1">
      <c r="B194" s="17"/>
      <c r="D194" s="52" t="s">
        <v>78</v>
      </c>
      <c r="E194" s="53">
        <v>148</v>
      </c>
      <c r="F194" s="53">
        <v>147.30000000000001</v>
      </c>
      <c r="G194" s="53">
        <v>147.30000000000001</v>
      </c>
      <c r="H194" s="53">
        <v>146.5</v>
      </c>
      <c r="I194" s="53">
        <v>147.9</v>
      </c>
      <c r="J194" s="53">
        <v>146.9</v>
      </c>
      <c r="K194" s="53">
        <v>147.9</v>
      </c>
      <c r="L194" s="53">
        <v>146.69999999999999</v>
      </c>
      <c r="M194" s="54">
        <v>147.80000000000001</v>
      </c>
      <c r="N194" s="54">
        <v>146.30000000000001</v>
      </c>
      <c r="Q194" s="66"/>
      <c r="R194" s="66"/>
      <c r="S194" s="68" t="s">
        <v>481</v>
      </c>
      <c r="T194" s="69"/>
      <c r="U194" s="10">
        <v>0</v>
      </c>
      <c r="V194" s="10">
        <v>58221</v>
      </c>
      <c r="W194" s="10">
        <v>53406</v>
      </c>
      <c r="X194" s="10">
        <v>692</v>
      </c>
      <c r="Y194" s="10">
        <v>650</v>
      </c>
      <c r="Z194" s="10">
        <v>3473</v>
      </c>
      <c r="AA194" s="131">
        <v>188510</v>
      </c>
      <c r="AB194" s="131"/>
      <c r="AC194" s="131">
        <v>2990</v>
      </c>
      <c r="AD194" s="131"/>
      <c r="AE194" s="10">
        <v>278</v>
      </c>
    </row>
    <row r="195" spans="2:31" ht="16.5" customHeight="1">
      <c r="B195" s="17"/>
      <c r="D195" s="52" t="s">
        <v>79</v>
      </c>
      <c r="E195" s="53">
        <v>152.6</v>
      </c>
      <c r="F195" s="53">
        <v>151.6</v>
      </c>
      <c r="G195" s="53">
        <v>152.1</v>
      </c>
      <c r="H195" s="53">
        <v>151</v>
      </c>
      <c r="I195" s="53">
        <v>152.19999999999999</v>
      </c>
      <c r="J195" s="53">
        <v>151.5</v>
      </c>
      <c r="K195" s="53">
        <v>152.30000000000001</v>
      </c>
      <c r="L195" s="53">
        <v>151.69999999999999</v>
      </c>
      <c r="M195" s="54">
        <v>152.30000000000001</v>
      </c>
      <c r="N195" s="54">
        <v>151.4</v>
      </c>
      <c r="Q195" s="66"/>
      <c r="R195" s="66"/>
      <c r="S195" s="122" t="s">
        <v>529</v>
      </c>
      <c r="T195" s="123"/>
      <c r="U195" s="13">
        <v>0</v>
      </c>
      <c r="V195" s="13">
        <v>57719</v>
      </c>
      <c r="W195" s="13">
        <v>52639</v>
      </c>
      <c r="X195" s="13">
        <v>800</v>
      </c>
      <c r="Y195" s="13">
        <v>713</v>
      </c>
      <c r="Z195" s="13">
        <v>3567</v>
      </c>
      <c r="AA195" s="146">
        <v>184677</v>
      </c>
      <c r="AB195" s="146"/>
      <c r="AC195" s="146">
        <v>2309</v>
      </c>
      <c r="AD195" s="146"/>
      <c r="AE195" s="13">
        <v>278</v>
      </c>
    </row>
    <row r="196" spans="2:31" ht="16.5" customHeight="1">
      <c r="B196" s="17"/>
      <c r="D196" s="52" t="s">
        <v>80</v>
      </c>
      <c r="E196" s="53">
        <v>155.19999999999999</v>
      </c>
      <c r="F196" s="53">
        <v>154.6</v>
      </c>
      <c r="G196" s="53">
        <v>155</v>
      </c>
      <c r="H196" s="53">
        <v>154</v>
      </c>
      <c r="I196" s="53">
        <v>154.9</v>
      </c>
      <c r="J196" s="53">
        <v>154</v>
      </c>
      <c r="K196" s="53">
        <v>155</v>
      </c>
      <c r="L196" s="53">
        <v>154.30000000000001</v>
      </c>
      <c r="M196" s="54">
        <v>155</v>
      </c>
      <c r="N196" s="54">
        <v>154.5</v>
      </c>
      <c r="Q196" s="66"/>
      <c r="R196" s="66"/>
      <c r="S196" s="66"/>
      <c r="T196" s="67"/>
      <c r="U196" s="10"/>
      <c r="V196" s="10"/>
      <c r="W196" s="10"/>
      <c r="X196" s="10"/>
      <c r="Y196" s="10"/>
      <c r="Z196" s="10"/>
      <c r="AA196" s="131"/>
      <c r="AB196" s="131"/>
      <c r="AC196" s="131"/>
      <c r="AD196" s="131"/>
      <c r="AE196" s="10"/>
    </row>
    <row r="197" spans="2:31" ht="16.5" customHeight="1">
      <c r="B197" s="17"/>
      <c r="D197" s="52" t="s">
        <v>81</v>
      </c>
      <c r="E197" s="53">
        <v>156.69999999999999</v>
      </c>
      <c r="F197" s="53">
        <v>156.6</v>
      </c>
      <c r="G197" s="53">
        <v>156.5</v>
      </c>
      <c r="H197" s="53">
        <v>155.80000000000001</v>
      </c>
      <c r="I197" s="53">
        <v>156.5</v>
      </c>
      <c r="J197" s="53">
        <v>155.6</v>
      </c>
      <c r="K197" s="53">
        <v>156.4</v>
      </c>
      <c r="L197" s="53">
        <v>155.6</v>
      </c>
      <c r="M197" s="54">
        <v>156.4</v>
      </c>
      <c r="N197" s="54">
        <v>155.69999999999999</v>
      </c>
      <c r="Q197" s="66" t="s">
        <v>95</v>
      </c>
      <c r="R197" s="66"/>
      <c r="S197" s="68" t="s">
        <v>480</v>
      </c>
      <c r="T197" s="69"/>
      <c r="U197" s="10">
        <v>0</v>
      </c>
      <c r="V197" s="10">
        <v>7814</v>
      </c>
      <c r="W197" s="10">
        <v>6996</v>
      </c>
      <c r="X197" s="10">
        <v>443</v>
      </c>
      <c r="Y197" s="10">
        <v>102</v>
      </c>
      <c r="Z197" s="10">
        <v>273</v>
      </c>
      <c r="AA197" s="131">
        <v>22156</v>
      </c>
      <c r="AB197" s="131"/>
      <c r="AC197" s="131">
        <v>513</v>
      </c>
      <c r="AD197" s="131"/>
      <c r="AE197" s="10">
        <v>251</v>
      </c>
    </row>
    <row r="198" spans="2:31" ht="16.5" customHeight="1">
      <c r="B198" s="17"/>
      <c r="D198" s="8"/>
      <c r="M198" s="4"/>
      <c r="N198" s="4"/>
      <c r="Q198" s="66"/>
      <c r="R198" s="66"/>
      <c r="S198" s="68" t="s">
        <v>431</v>
      </c>
      <c r="T198" s="69"/>
      <c r="U198" s="10">
        <v>0</v>
      </c>
      <c r="V198" s="10">
        <v>7798</v>
      </c>
      <c r="W198" s="10">
        <v>6860</v>
      </c>
      <c r="X198" s="10">
        <v>417</v>
      </c>
      <c r="Y198" s="10">
        <v>121</v>
      </c>
      <c r="Z198" s="10">
        <v>400</v>
      </c>
      <c r="AA198" s="131">
        <v>21260</v>
      </c>
      <c r="AB198" s="131"/>
      <c r="AC198" s="131">
        <v>353</v>
      </c>
      <c r="AD198" s="131"/>
      <c r="AE198" s="10">
        <v>234</v>
      </c>
    </row>
    <row r="199" spans="2:31" ht="16.5" customHeight="1">
      <c r="B199" s="17" t="s">
        <v>403</v>
      </c>
      <c r="C199" s="51" t="s">
        <v>10</v>
      </c>
      <c r="D199" s="52" t="s">
        <v>73</v>
      </c>
      <c r="E199" s="53">
        <v>22</v>
      </c>
      <c r="F199" s="53">
        <v>21.9</v>
      </c>
      <c r="G199" s="53">
        <v>21.7</v>
      </c>
      <c r="H199" s="53">
        <v>21.5</v>
      </c>
      <c r="I199" s="53">
        <v>21.8</v>
      </c>
      <c r="J199" s="53">
        <v>21.6</v>
      </c>
      <c r="K199" s="53">
        <v>21.6</v>
      </c>
      <c r="L199" s="53">
        <v>21.3</v>
      </c>
      <c r="M199" s="54">
        <v>21.4</v>
      </c>
      <c r="N199" s="54">
        <v>21</v>
      </c>
      <c r="Q199" s="66"/>
      <c r="R199" s="66"/>
      <c r="S199" s="68" t="s">
        <v>432</v>
      </c>
      <c r="T199" s="69"/>
      <c r="U199" s="10">
        <v>0</v>
      </c>
      <c r="V199" s="10">
        <v>8291</v>
      </c>
      <c r="W199" s="10">
        <v>7527</v>
      </c>
      <c r="X199" s="10">
        <v>355</v>
      </c>
      <c r="Y199" s="10">
        <v>38</v>
      </c>
      <c r="Z199" s="10">
        <v>371</v>
      </c>
      <c r="AA199" s="131">
        <v>21450</v>
      </c>
      <c r="AB199" s="131"/>
      <c r="AC199" s="131">
        <v>146</v>
      </c>
      <c r="AD199" s="131"/>
      <c r="AE199" s="10">
        <v>281</v>
      </c>
    </row>
    <row r="200" spans="2:31" ht="16.5" customHeight="1">
      <c r="B200" s="17"/>
      <c r="D200" s="52" t="s">
        <v>74</v>
      </c>
      <c r="E200" s="53">
        <v>24.9</v>
      </c>
      <c r="F200" s="53">
        <v>24.7</v>
      </c>
      <c r="G200" s="53">
        <v>24.5</v>
      </c>
      <c r="H200" s="53">
        <v>24</v>
      </c>
      <c r="I200" s="53">
        <v>24.6</v>
      </c>
      <c r="J200" s="53">
        <v>24.5</v>
      </c>
      <c r="K200" s="53">
        <v>24.5</v>
      </c>
      <c r="L200" s="53">
        <v>24.2</v>
      </c>
      <c r="M200" s="54">
        <v>24.2</v>
      </c>
      <c r="N200" s="54">
        <v>23.9</v>
      </c>
      <c r="Q200" s="66"/>
      <c r="R200" s="66"/>
      <c r="S200" s="68" t="s">
        <v>481</v>
      </c>
      <c r="T200" s="69"/>
      <c r="U200" s="10">
        <v>0</v>
      </c>
      <c r="V200" s="10">
        <v>8182</v>
      </c>
      <c r="W200" s="10">
        <v>7518</v>
      </c>
      <c r="X200" s="10">
        <v>215</v>
      </c>
      <c r="Y200" s="10">
        <v>19</v>
      </c>
      <c r="Z200" s="10">
        <v>430</v>
      </c>
      <c r="AA200" s="131">
        <v>23224</v>
      </c>
      <c r="AB200" s="131"/>
      <c r="AC200" s="131">
        <v>230</v>
      </c>
      <c r="AD200" s="131"/>
      <c r="AE200" s="10">
        <v>280</v>
      </c>
    </row>
    <row r="201" spans="2:31" ht="16.5" customHeight="1">
      <c r="B201" s="17"/>
      <c r="D201" s="52" t="s">
        <v>75</v>
      </c>
      <c r="E201" s="53">
        <v>28.4</v>
      </c>
      <c r="F201" s="53">
        <v>27.9</v>
      </c>
      <c r="G201" s="53">
        <v>27.7</v>
      </c>
      <c r="H201" s="53">
        <v>27.2</v>
      </c>
      <c r="I201" s="53">
        <v>28</v>
      </c>
      <c r="J201" s="53">
        <v>27.3</v>
      </c>
      <c r="K201" s="53">
        <v>27.8</v>
      </c>
      <c r="L201" s="53">
        <v>27.7</v>
      </c>
      <c r="M201" s="54">
        <v>27.6</v>
      </c>
      <c r="N201" s="54">
        <v>27.4</v>
      </c>
      <c r="Q201" s="66"/>
      <c r="R201" s="66"/>
      <c r="S201" s="122" t="s">
        <v>529</v>
      </c>
      <c r="T201" s="123"/>
      <c r="U201" s="13">
        <v>0</v>
      </c>
      <c r="V201" s="13">
        <v>7131</v>
      </c>
      <c r="W201" s="13">
        <v>6642</v>
      </c>
      <c r="X201" s="13">
        <v>169</v>
      </c>
      <c r="Y201" s="13">
        <v>26</v>
      </c>
      <c r="Z201" s="13">
        <v>294</v>
      </c>
      <c r="AA201" s="146">
        <v>19839</v>
      </c>
      <c r="AB201" s="146"/>
      <c r="AC201" s="146">
        <v>348</v>
      </c>
      <c r="AD201" s="146"/>
      <c r="AE201" s="13">
        <v>275</v>
      </c>
    </row>
    <row r="202" spans="2:31" ht="16.5" customHeight="1">
      <c r="B202" s="17"/>
      <c r="D202" s="52" t="s">
        <v>76</v>
      </c>
      <c r="E202" s="53">
        <v>32</v>
      </c>
      <c r="F202" s="53">
        <v>31.4</v>
      </c>
      <c r="G202" s="53">
        <v>31.3</v>
      </c>
      <c r="H202" s="53">
        <v>30.5</v>
      </c>
      <c r="I202" s="53">
        <v>31.5</v>
      </c>
      <c r="J202" s="53">
        <v>30.9</v>
      </c>
      <c r="K202" s="53">
        <v>31.4</v>
      </c>
      <c r="L202" s="53">
        <v>30.6</v>
      </c>
      <c r="M202" s="54">
        <v>31.2</v>
      </c>
      <c r="N202" s="54">
        <v>31.5</v>
      </c>
      <c r="Q202" s="66"/>
      <c r="R202" s="66"/>
      <c r="S202" s="66"/>
      <c r="T202" s="67"/>
      <c r="U202" s="10"/>
      <c r="V202" s="10"/>
      <c r="W202" s="10"/>
      <c r="X202" s="10"/>
      <c r="Y202" s="10"/>
      <c r="Z202" s="10"/>
      <c r="AA202" s="131"/>
      <c r="AB202" s="131"/>
      <c r="AC202" s="131"/>
      <c r="AD202" s="131"/>
      <c r="AE202" s="10"/>
    </row>
    <row r="203" spans="2:31" ht="16.5" customHeight="1">
      <c r="B203" s="17"/>
      <c r="D203" s="52" t="s">
        <v>77</v>
      </c>
      <c r="E203" s="53">
        <v>35.9</v>
      </c>
      <c r="F203" s="53">
        <v>36</v>
      </c>
      <c r="G203" s="53">
        <v>35.1</v>
      </c>
      <c r="H203" s="53">
        <v>34.1</v>
      </c>
      <c r="I203" s="53">
        <v>35.700000000000003</v>
      </c>
      <c r="J203" s="53">
        <v>34.5</v>
      </c>
      <c r="K203" s="53">
        <v>35.299999999999997</v>
      </c>
      <c r="L203" s="53">
        <v>34.6</v>
      </c>
      <c r="M203" s="54">
        <v>35.200000000000003</v>
      </c>
      <c r="N203" s="54">
        <v>34.299999999999997</v>
      </c>
      <c r="Q203" s="66" t="s">
        <v>96</v>
      </c>
      <c r="R203" s="66"/>
      <c r="S203" s="68" t="s">
        <v>480</v>
      </c>
      <c r="T203" s="69"/>
      <c r="U203" s="10">
        <v>0</v>
      </c>
      <c r="V203" s="10">
        <v>23441</v>
      </c>
      <c r="W203" s="10">
        <v>20503</v>
      </c>
      <c r="X203" s="10">
        <v>477</v>
      </c>
      <c r="Y203" s="10">
        <v>226</v>
      </c>
      <c r="Z203" s="10">
        <v>2235</v>
      </c>
      <c r="AA203" s="131">
        <v>88486</v>
      </c>
      <c r="AB203" s="131"/>
      <c r="AC203" s="131">
        <v>5722</v>
      </c>
      <c r="AD203" s="131"/>
      <c r="AE203" s="10">
        <v>248</v>
      </c>
    </row>
    <row r="204" spans="2:31" ht="16.5" customHeight="1">
      <c r="B204" s="17"/>
      <c r="D204" s="52" t="s">
        <v>78</v>
      </c>
      <c r="E204" s="53">
        <v>40.4</v>
      </c>
      <c r="F204" s="53">
        <v>39.9</v>
      </c>
      <c r="G204" s="53">
        <v>39.6</v>
      </c>
      <c r="H204" s="53">
        <v>39.200000000000003</v>
      </c>
      <c r="I204" s="53">
        <v>40</v>
      </c>
      <c r="J204" s="53">
        <v>38.799999999999997</v>
      </c>
      <c r="K204" s="53">
        <v>39.9</v>
      </c>
      <c r="L204" s="53">
        <v>38.799999999999997</v>
      </c>
      <c r="M204" s="54">
        <v>39.6</v>
      </c>
      <c r="N204" s="54">
        <v>38.799999999999997</v>
      </c>
      <c r="Q204" s="66"/>
      <c r="R204" s="66"/>
      <c r="S204" s="68" t="s">
        <v>431</v>
      </c>
      <c r="T204" s="69"/>
      <c r="U204" s="10">
        <v>0</v>
      </c>
      <c r="V204" s="10">
        <v>23219</v>
      </c>
      <c r="W204" s="10">
        <v>20606</v>
      </c>
      <c r="X204" s="10">
        <v>280</v>
      </c>
      <c r="Y204" s="10">
        <v>324</v>
      </c>
      <c r="Z204" s="10">
        <v>2009</v>
      </c>
      <c r="AA204" s="131">
        <v>86040</v>
      </c>
      <c r="AB204" s="131"/>
      <c r="AC204" s="131">
        <v>6434</v>
      </c>
      <c r="AD204" s="131"/>
      <c r="AE204" s="10">
        <v>232</v>
      </c>
    </row>
    <row r="205" spans="2:31" ht="16.5" customHeight="1">
      <c r="B205" s="17"/>
      <c r="D205" s="52" t="s">
        <v>79</v>
      </c>
      <c r="E205" s="53">
        <v>45.8</v>
      </c>
      <c r="F205" s="53">
        <v>45.5</v>
      </c>
      <c r="G205" s="53">
        <v>45.2</v>
      </c>
      <c r="H205" s="53">
        <v>44.3</v>
      </c>
      <c r="I205" s="53">
        <v>45.7</v>
      </c>
      <c r="J205" s="53">
        <v>45</v>
      </c>
      <c r="K205" s="53">
        <v>45.8</v>
      </c>
      <c r="L205" s="53">
        <v>44.3</v>
      </c>
      <c r="M205" s="54">
        <v>45.3</v>
      </c>
      <c r="N205" s="54">
        <v>44.5</v>
      </c>
      <c r="Q205" s="66"/>
      <c r="R205" s="66"/>
      <c r="S205" s="68" t="s">
        <v>432</v>
      </c>
      <c r="T205" s="69"/>
      <c r="U205" s="10">
        <v>0</v>
      </c>
      <c r="V205" s="10">
        <v>25284</v>
      </c>
      <c r="W205" s="10">
        <v>22450</v>
      </c>
      <c r="X205" s="10">
        <v>199</v>
      </c>
      <c r="Y205" s="10">
        <v>412</v>
      </c>
      <c r="Z205" s="10">
        <v>2223</v>
      </c>
      <c r="AA205" s="131">
        <v>94325</v>
      </c>
      <c r="AB205" s="131"/>
      <c r="AC205" s="131">
        <v>6884</v>
      </c>
      <c r="AD205" s="131"/>
      <c r="AE205" s="10">
        <v>275</v>
      </c>
    </row>
    <row r="206" spans="2:31" ht="16.5" customHeight="1">
      <c r="B206" s="17"/>
      <c r="D206" s="52" t="s">
        <v>80</v>
      </c>
      <c r="E206" s="53">
        <v>50.9</v>
      </c>
      <c r="F206" s="53">
        <v>50.3</v>
      </c>
      <c r="G206" s="53">
        <v>50</v>
      </c>
      <c r="H206" s="53">
        <v>49</v>
      </c>
      <c r="I206" s="53">
        <v>50.6</v>
      </c>
      <c r="J206" s="53">
        <v>49.5</v>
      </c>
      <c r="K206" s="53">
        <v>50.6</v>
      </c>
      <c r="L206" s="53">
        <v>50.1</v>
      </c>
      <c r="M206" s="54">
        <v>50.5</v>
      </c>
      <c r="N206" s="54">
        <v>49.6</v>
      </c>
      <c r="Q206" s="66"/>
      <c r="R206" s="66"/>
      <c r="S206" s="68" t="s">
        <v>481</v>
      </c>
      <c r="T206" s="69"/>
      <c r="U206" s="10">
        <v>0</v>
      </c>
      <c r="V206" s="10">
        <v>24712</v>
      </c>
      <c r="W206" s="10">
        <v>22202</v>
      </c>
      <c r="X206" s="10">
        <v>250</v>
      </c>
      <c r="Y206" s="10">
        <v>361</v>
      </c>
      <c r="Z206" s="10">
        <v>1899</v>
      </c>
      <c r="AA206" s="131">
        <v>89608</v>
      </c>
      <c r="AB206" s="131"/>
      <c r="AC206" s="131">
        <v>7265</v>
      </c>
      <c r="AD206" s="131"/>
      <c r="AE206" s="10">
        <v>274</v>
      </c>
    </row>
    <row r="207" spans="2:31" ht="16.5" customHeight="1">
      <c r="B207" s="17"/>
      <c r="D207" s="52" t="s">
        <v>81</v>
      </c>
      <c r="E207" s="53">
        <v>55.2</v>
      </c>
      <c r="F207" s="53">
        <v>54.9</v>
      </c>
      <c r="G207" s="53">
        <v>54.7</v>
      </c>
      <c r="H207" s="53">
        <v>53.5</v>
      </c>
      <c r="I207" s="53">
        <v>55</v>
      </c>
      <c r="J207" s="53">
        <v>54.3</v>
      </c>
      <c r="K207" s="53">
        <v>54.9</v>
      </c>
      <c r="L207" s="53">
        <v>53.8</v>
      </c>
      <c r="M207" s="54">
        <v>55</v>
      </c>
      <c r="N207" s="54">
        <v>54.6</v>
      </c>
      <c r="Q207" s="66"/>
      <c r="R207" s="66"/>
      <c r="S207" s="122" t="s">
        <v>529</v>
      </c>
      <c r="T207" s="123"/>
      <c r="U207" s="13">
        <v>0</v>
      </c>
      <c r="V207" s="13">
        <v>23359</v>
      </c>
      <c r="W207" s="13">
        <v>21194</v>
      </c>
      <c r="X207" s="13">
        <v>255</v>
      </c>
      <c r="Y207" s="13">
        <v>197</v>
      </c>
      <c r="Z207" s="13">
        <v>1713</v>
      </c>
      <c r="AA207" s="146">
        <v>86081</v>
      </c>
      <c r="AB207" s="146"/>
      <c r="AC207" s="146">
        <v>6112</v>
      </c>
      <c r="AD207" s="146"/>
      <c r="AE207" s="13">
        <v>283</v>
      </c>
    </row>
    <row r="208" spans="2:31" ht="13" customHeight="1">
      <c r="B208" s="17"/>
      <c r="C208" s="10"/>
      <c r="D208" s="55"/>
      <c r="M208" s="4"/>
      <c r="N208" s="4"/>
      <c r="Q208" s="66"/>
      <c r="R208" s="66"/>
      <c r="S208" s="66"/>
      <c r="T208" s="67"/>
      <c r="U208" s="10"/>
      <c r="V208" s="10"/>
      <c r="W208" s="10"/>
      <c r="X208" s="10"/>
      <c r="Y208" s="10"/>
      <c r="Z208" s="10"/>
      <c r="AA208" s="131"/>
      <c r="AB208" s="131"/>
      <c r="AC208" s="131"/>
      <c r="AD208" s="131"/>
      <c r="AE208" s="10"/>
    </row>
    <row r="209" spans="2:31" ht="16.5" customHeight="1">
      <c r="B209" s="17"/>
      <c r="C209" s="51" t="s">
        <v>11</v>
      </c>
      <c r="D209" s="52" t="s">
        <v>73</v>
      </c>
      <c r="E209" s="53">
        <v>21.5</v>
      </c>
      <c r="F209" s="53">
        <v>21.1</v>
      </c>
      <c r="G209" s="53">
        <v>21.2</v>
      </c>
      <c r="H209" s="53">
        <v>20.6</v>
      </c>
      <c r="I209" s="53">
        <v>21.3</v>
      </c>
      <c r="J209" s="53">
        <v>21.2</v>
      </c>
      <c r="K209" s="53">
        <v>21.2</v>
      </c>
      <c r="L209" s="53">
        <v>20.8</v>
      </c>
      <c r="M209" s="54">
        <v>21</v>
      </c>
      <c r="N209" s="54">
        <v>20.6</v>
      </c>
      <c r="Q209" s="66" t="s">
        <v>97</v>
      </c>
      <c r="R209" s="66"/>
      <c r="S209" s="68" t="s">
        <v>480</v>
      </c>
      <c r="T209" s="69"/>
      <c r="U209" s="10">
        <v>0</v>
      </c>
      <c r="V209" s="10">
        <v>5657</v>
      </c>
      <c r="W209" s="10">
        <v>5200</v>
      </c>
      <c r="X209" s="10">
        <v>186</v>
      </c>
      <c r="Y209" s="10">
        <v>14</v>
      </c>
      <c r="Z209" s="10">
        <v>257</v>
      </c>
      <c r="AA209" s="131">
        <v>20076</v>
      </c>
      <c r="AB209" s="131"/>
      <c r="AC209" s="131">
        <v>1068</v>
      </c>
      <c r="AD209" s="131"/>
      <c r="AE209" s="10">
        <v>248</v>
      </c>
    </row>
    <row r="210" spans="2:31" ht="16.5" customHeight="1">
      <c r="B210" s="17"/>
      <c r="D210" s="52" t="s">
        <v>74</v>
      </c>
      <c r="E210" s="53">
        <v>24.3</v>
      </c>
      <c r="F210" s="53">
        <v>23.9</v>
      </c>
      <c r="G210" s="53">
        <v>23.9</v>
      </c>
      <c r="H210" s="53">
        <v>23.2</v>
      </c>
      <c r="I210" s="53">
        <v>24</v>
      </c>
      <c r="J210" s="53">
        <v>23.3</v>
      </c>
      <c r="K210" s="53">
        <v>24</v>
      </c>
      <c r="L210" s="53">
        <v>23.8</v>
      </c>
      <c r="M210" s="54">
        <v>23.7</v>
      </c>
      <c r="N210" s="54">
        <v>23.3</v>
      </c>
      <c r="Q210" s="66"/>
      <c r="R210" s="66"/>
      <c r="S210" s="68" t="s">
        <v>431</v>
      </c>
      <c r="T210" s="69"/>
      <c r="U210" s="10">
        <v>0</v>
      </c>
      <c r="V210" s="10">
        <v>5610</v>
      </c>
      <c r="W210" s="10">
        <v>5182</v>
      </c>
      <c r="X210" s="10">
        <v>158</v>
      </c>
      <c r="Y210" s="10">
        <v>51</v>
      </c>
      <c r="Z210" s="10">
        <v>219</v>
      </c>
      <c r="AA210" s="131">
        <v>19659</v>
      </c>
      <c r="AB210" s="131"/>
      <c r="AC210" s="131">
        <v>1241</v>
      </c>
      <c r="AD210" s="131"/>
      <c r="AE210" s="10">
        <v>232</v>
      </c>
    </row>
    <row r="211" spans="2:31" ht="16.5" customHeight="1">
      <c r="B211" s="17"/>
      <c r="D211" s="52" t="s">
        <v>75</v>
      </c>
      <c r="E211" s="53">
        <v>27.4</v>
      </c>
      <c r="F211" s="53">
        <v>27.2</v>
      </c>
      <c r="G211" s="53">
        <v>27</v>
      </c>
      <c r="H211" s="53">
        <v>26.2</v>
      </c>
      <c r="I211" s="53">
        <v>27.3</v>
      </c>
      <c r="J211" s="53">
        <v>26.4</v>
      </c>
      <c r="K211" s="53">
        <v>27</v>
      </c>
      <c r="L211" s="53">
        <v>26.3</v>
      </c>
      <c r="M211" s="54">
        <v>26.9</v>
      </c>
      <c r="N211" s="54">
        <v>26.8</v>
      </c>
      <c r="Q211" s="66"/>
      <c r="R211" s="66"/>
      <c r="S211" s="68" t="s">
        <v>432</v>
      </c>
      <c r="T211" s="69"/>
      <c r="U211" s="10">
        <v>0</v>
      </c>
      <c r="V211" s="10">
        <v>6228</v>
      </c>
      <c r="W211" s="10">
        <v>5885</v>
      </c>
      <c r="X211" s="10">
        <v>88</v>
      </c>
      <c r="Y211" s="10">
        <v>33</v>
      </c>
      <c r="Z211" s="10">
        <v>222</v>
      </c>
      <c r="AA211" s="131">
        <v>21450</v>
      </c>
      <c r="AB211" s="131"/>
      <c r="AC211" s="131">
        <v>1542</v>
      </c>
      <c r="AD211" s="131"/>
      <c r="AE211" s="10">
        <v>276</v>
      </c>
    </row>
    <row r="212" spans="2:31" ht="16.5" customHeight="1">
      <c r="B212" s="17"/>
      <c r="D212" s="52" t="s">
        <v>76</v>
      </c>
      <c r="E212" s="53">
        <v>31.1</v>
      </c>
      <c r="F212" s="53">
        <v>30.7</v>
      </c>
      <c r="G212" s="53">
        <v>30.6</v>
      </c>
      <c r="H212" s="53">
        <v>30</v>
      </c>
      <c r="I212" s="53">
        <v>31.1</v>
      </c>
      <c r="J212" s="53">
        <v>29.9</v>
      </c>
      <c r="K212" s="53">
        <v>31</v>
      </c>
      <c r="L212" s="53">
        <v>30</v>
      </c>
      <c r="M212" s="54">
        <v>30.5</v>
      </c>
      <c r="N212" s="54">
        <v>29.7</v>
      </c>
      <c r="Q212" s="66"/>
      <c r="R212" s="66"/>
      <c r="S212" s="68" t="s">
        <v>481</v>
      </c>
      <c r="T212" s="69"/>
      <c r="U212" s="10">
        <v>0</v>
      </c>
      <c r="V212" s="10">
        <v>6165</v>
      </c>
      <c r="W212" s="10">
        <v>5902</v>
      </c>
      <c r="X212" s="10">
        <v>47</v>
      </c>
      <c r="Y212" s="10">
        <v>71</v>
      </c>
      <c r="Z212" s="10">
        <v>145</v>
      </c>
      <c r="AA212" s="131">
        <v>20051</v>
      </c>
      <c r="AB212" s="131"/>
      <c r="AC212" s="131">
        <v>1386</v>
      </c>
      <c r="AD212" s="131"/>
      <c r="AE212" s="10">
        <v>275</v>
      </c>
    </row>
    <row r="213" spans="2:31" ht="16.5" customHeight="1">
      <c r="B213" s="17"/>
      <c r="D213" s="52" t="s">
        <v>77</v>
      </c>
      <c r="E213" s="53">
        <v>35.4</v>
      </c>
      <c r="F213" s="53">
        <v>35.1</v>
      </c>
      <c r="G213" s="53">
        <v>35</v>
      </c>
      <c r="H213" s="53">
        <v>33.9</v>
      </c>
      <c r="I213" s="53">
        <v>35.5</v>
      </c>
      <c r="J213" s="53">
        <v>34.5</v>
      </c>
      <c r="K213" s="53">
        <v>35.299999999999997</v>
      </c>
      <c r="L213" s="53">
        <v>34.1</v>
      </c>
      <c r="M213" s="54">
        <v>35</v>
      </c>
      <c r="N213" s="54">
        <v>34.1</v>
      </c>
      <c r="Q213" s="66"/>
      <c r="R213" s="66"/>
      <c r="S213" s="122" t="s">
        <v>529</v>
      </c>
      <c r="T213" s="123"/>
      <c r="U213" s="13">
        <v>0</v>
      </c>
      <c r="V213" s="13">
        <v>5999</v>
      </c>
      <c r="W213" s="13">
        <v>5704</v>
      </c>
      <c r="X213" s="13">
        <v>43</v>
      </c>
      <c r="Y213" s="13">
        <v>29</v>
      </c>
      <c r="Z213" s="13">
        <v>223</v>
      </c>
      <c r="AA213" s="146">
        <v>18736</v>
      </c>
      <c r="AB213" s="146"/>
      <c r="AC213" s="146">
        <v>1203</v>
      </c>
      <c r="AD213" s="146"/>
      <c r="AE213" s="13">
        <v>282</v>
      </c>
    </row>
    <row r="214" spans="2:31" ht="16.5" customHeight="1" thickBot="1">
      <c r="B214" s="17"/>
      <c r="D214" s="52" t="s">
        <v>78</v>
      </c>
      <c r="E214" s="53">
        <v>40.299999999999997</v>
      </c>
      <c r="F214" s="53">
        <v>39.299999999999997</v>
      </c>
      <c r="G214" s="53">
        <v>39.799999999999997</v>
      </c>
      <c r="H214" s="53">
        <v>39</v>
      </c>
      <c r="I214" s="53">
        <v>40.5</v>
      </c>
      <c r="J214" s="53">
        <v>39.1</v>
      </c>
      <c r="K214" s="53">
        <v>40.200000000000003</v>
      </c>
      <c r="L214" s="53">
        <v>39.299999999999997</v>
      </c>
      <c r="M214" s="54">
        <v>40.1</v>
      </c>
      <c r="N214" s="54">
        <v>38.700000000000003</v>
      </c>
      <c r="Q214" s="147"/>
      <c r="R214" s="147"/>
      <c r="S214" s="124"/>
      <c r="T214" s="125"/>
      <c r="U214" s="16"/>
      <c r="V214" s="16"/>
      <c r="W214" s="16"/>
      <c r="X214" s="16"/>
      <c r="Y214" s="16"/>
      <c r="Z214" s="16"/>
      <c r="AA214" s="124"/>
      <c r="AB214" s="124"/>
      <c r="AC214" s="124"/>
      <c r="AD214" s="124"/>
      <c r="AE214" s="16"/>
    </row>
    <row r="215" spans="2:31" ht="16.5" customHeight="1" thickTop="1">
      <c r="B215" s="17"/>
      <c r="D215" s="52" t="s">
        <v>79</v>
      </c>
      <c r="E215" s="53">
        <v>44.5</v>
      </c>
      <c r="F215" s="53">
        <v>43.9</v>
      </c>
      <c r="G215" s="53">
        <v>44.4</v>
      </c>
      <c r="H215" s="53">
        <v>43.2</v>
      </c>
      <c r="I215" s="53">
        <v>44.5</v>
      </c>
      <c r="J215" s="53">
        <v>44</v>
      </c>
      <c r="K215" s="53">
        <v>44.5</v>
      </c>
      <c r="L215" s="53">
        <v>43.7</v>
      </c>
      <c r="M215" s="54">
        <v>44.4</v>
      </c>
      <c r="N215" s="54">
        <v>43.6</v>
      </c>
      <c r="Q215" s="17" t="s">
        <v>98</v>
      </c>
      <c r="S215" s="56"/>
      <c r="T215" s="56"/>
      <c r="U215" s="56"/>
    </row>
    <row r="216" spans="2:31" ht="16.5" customHeight="1">
      <c r="B216" s="17"/>
      <c r="D216" s="52" t="s">
        <v>80</v>
      </c>
      <c r="E216" s="53">
        <v>47.9</v>
      </c>
      <c r="F216" s="53">
        <v>47.5</v>
      </c>
      <c r="G216" s="53">
        <v>47.6</v>
      </c>
      <c r="H216" s="53">
        <v>46.5</v>
      </c>
      <c r="I216" s="53">
        <v>47.7</v>
      </c>
      <c r="J216" s="53">
        <v>46.8</v>
      </c>
      <c r="K216" s="53">
        <v>47.6</v>
      </c>
      <c r="L216" s="53">
        <v>47.4</v>
      </c>
      <c r="M216" s="54">
        <v>47.5</v>
      </c>
      <c r="N216" s="54">
        <v>46.8</v>
      </c>
      <c r="Q216" s="17" t="s">
        <v>99</v>
      </c>
    </row>
    <row r="217" spans="2:31" ht="16.5" customHeight="1">
      <c r="B217" s="17"/>
      <c r="D217" s="52" t="s">
        <v>81</v>
      </c>
      <c r="E217" s="53">
        <v>50.2</v>
      </c>
      <c r="F217" s="53">
        <v>51.1</v>
      </c>
      <c r="G217" s="53">
        <v>50</v>
      </c>
      <c r="H217" s="53">
        <v>49.6</v>
      </c>
      <c r="I217" s="53">
        <v>49.9</v>
      </c>
      <c r="J217" s="53">
        <v>48.9</v>
      </c>
      <c r="K217" s="53">
        <v>49.8</v>
      </c>
      <c r="L217" s="53">
        <v>48.9</v>
      </c>
      <c r="M217" s="54">
        <v>49.6</v>
      </c>
      <c r="N217" s="54">
        <v>49.4</v>
      </c>
    </row>
    <row r="218" spans="2:31" ht="12" customHeight="1" thickBot="1">
      <c r="B218" s="16"/>
      <c r="C218" s="16"/>
      <c r="D218" s="15"/>
      <c r="E218" s="16"/>
      <c r="F218" s="16"/>
      <c r="G218" s="16"/>
      <c r="H218" s="16"/>
      <c r="I218" s="16"/>
      <c r="J218" s="16"/>
      <c r="K218" s="16"/>
      <c r="L218" s="16"/>
      <c r="M218" s="16"/>
      <c r="N218" s="16"/>
    </row>
    <row r="219" spans="2:31" ht="16.5" customHeight="1" thickTop="1">
      <c r="B219" s="17" t="s">
        <v>441</v>
      </c>
    </row>
    <row r="220" spans="2:31" ht="14" customHeight="1">
      <c r="B220" s="17" t="s">
        <v>83</v>
      </c>
    </row>
    <row r="221" spans="2:31" ht="16.5" customHeight="1">
      <c r="B221" s="17"/>
    </row>
    <row r="222" spans="2:31" ht="16.5" customHeight="1">
      <c r="B222" s="17"/>
    </row>
    <row r="223" spans="2:31" ht="16.5" customHeight="1">
      <c r="B223" s="17"/>
    </row>
    <row r="224" spans="2:31" ht="16.5" customHeight="1">
      <c r="B224" s="17"/>
    </row>
    <row r="225" spans="2:2" ht="16.5" customHeight="1">
      <c r="B225" s="17"/>
    </row>
    <row r="226" spans="2:2" ht="16.5" customHeight="1">
      <c r="B226" s="17"/>
    </row>
    <row r="227" spans="2:2" ht="16.5" customHeight="1">
      <c r="B227" s="17"/>
    </row>
    <row r="228" spans="2:2" ht="16.5" customHeight="1">
      <c r="B228" s="17"/>
    </row>
    <row r="229" spans="2:2" ht="16.5" customHeight="1">
      <c r="B229" s="17"/>
    </row>
    <row r="230" spans="2:2" ht="16.5" customHeight="1">
      <c r="B230" s="17"/>
    </row>
    <row r="231" spans="2:2" ht="16.5" customHeight="1">
      <c r="B231" s="17"/>
    </row>
    <row r="232" spans="2:2" ht="16.5" customHeight="1">
      <c r="B232" s="17"/>
    </row>
    <row r="233" spans="2:2" ht="16.5" customHeight="1">
      <c r="B233" s="17"/>
    </row>
    <row r="234" spans="2:2" ht="16.5" customHeight="1">
      <c r="B234" s="17"/>
    </row>
    <row r="235" spans="2:2" ht="16.5" customHeight="1">
      <c r="B235" s="17"/>
    </row>
    <row r="236" spans="2:2" ht="16.5" customHeight="1">
      <c r="B236" s="17"/>
    </row>
    <row r="257" spans="1:33" ht="16.5" customHeight="1">
      <c r="A257" s="1"/>
      <c r="B257" s="1"/>
      <c r="AG257" s="3"/>
    </row>
    <row r="322" spans="1:33" ht="16.5" customHeight="1">
      <c r="A322" s="1"/>
      <c r="B322" s="1"/>
      <c r="AG322" s="3"/>
    </row>
    <row r="337" spans="1:33" ht="16.5" customHeight="1">
      <c r="A337" s="1"/>
      <c r="B337" s="1"/>
      <c r="AG337" s="3"/>
    </row>
    <row r="339" spans="1:33" ht="16.5" customHeight="1">
      <c r="A339" s="1"/>
      <c r="B339" s="1"/>
      <c r="AG339" s="3"/>
    </row>
    <row r="387" spans="1:33" ht="16.5" customHeight="1">
      <c r="A387" s="1"/>
      <c r="B387" s="1"/>
      <c r="AG387" s="3"/>
    </row>
    <row r="388" spans="1:33" ht="16.5" customHeight="1">
      <c r="A388" s="1"/>
      <c r="B388" s="1"/>
      <c r="AG388" s="3"/>
    </row>
    <row r="421" spans="1:33" ht="16.5" customHeight="1">
      <c r="A421" s="1"/>
      <c r="B421" s="1"/>
      <c r="AG421" s="3"/>
    </row>
    <row r="437" spans="1:33" ht="16.5" customHeight="1">
      <c r="A437" s="1"/>
      <c r="B437" s="1"/>
      <c r="AG437" s="3"/>
    </row>
    <row r="486" spans="1:33" ht="16.5" customHeight="1">
      <c r="A486" s="1"/>
      <c r="B486" s="1"/>
      <c r="AG486" s="3"/>
    </row>
    <row r="535" spans="1:33" ht="16.5" customHeight="1">
      <c r="A535" s="1"/>
      <c r="B535" s="1"/>
      <c r="AG535" s="3"/>
    </row>
    <row r="584" spans="1:33" ht="16.5" customHeight="1">
      <c r="A584" s="1"/>
      <c r="B584" s="1"/>
      <c r="AG584" s="3"/>
    </row>
    <row r="633" spans="1:33" ht="16.5" customHeight="1">
      <c r="A633" s="1"/>
      <c r="B633" s="1"/>
      <c r="AG633" s="3"/>
    </row>
    <row r="682" spans="1:33" ht="16.5" customHeight="1">
      <c r="A682" s="1"/>
      <c r="B682" s="1"/>
      <c r="AG682" s="3"/>
    </row>
    <row r="731" spans="1:33" ht="16.5" customHeight="1">
      <c r="A731" s="1"/>
      <c r="B731" s="1"/>
      <c r="AG731" s="3"/>
    </row>
    <row r="780" spans="1:33" ht="16.5" customHeight="1">
      <c r="A780" s="1"/>
      <c r="B780" s="1"/>
      <c r="AG780" s="3"/>
    </row>
    <row r="829" spans="1:33" ht="16.5" customHeight="1">
      <c r="A829" s="1"/>
      <c r="B829" s="1"/>
      <c r="AG829" s="3"/>
    </row>
  </sheetData>
  <mergeCells count="369">
    <mergeCell ref="B175:B177"/>
    <mergeCell ref="C175:C177"/>
    <mergeCell ref="L118:M118"/>
    <mergeCell ref="N118:O118"/>
    <mergeCell ref="P118:Q118"/>
    <mergeCell ref="AA178:AB178"/>
    <mergeCell ref="AA179:AB179"/>
    <mergeCell ref="AA180:AB180"/>
    <mergeCell ref="AA181:AB181"/>
    <mergeCell ref="E176:E177"/>
    <mergeCell ref="D175:D177"/>
    <mergeCell ref="F176:F177"/>
    <mergeCell ref="B131:G132"/>
    <mergeCell ref="B117:B119"/>
    <mergeCell ref="C117:C119"/>
    <mergeCell ref="D117:F117"/>
    <mergeCell ref="D118:D119"/>
    <mergeCell ref="E118:E119"/>
    <mergeCell ref="F118:F119"/>
    <mergeCell ref="X176:X177"/>
    <mergeCell ref="Y176:Y177"/>
    <mergeCell ref="Z176:Z177"/>
    <mergeCell ref="V175:Z175"/>
    <mergeCell ref="AA175:AB177"/>
    <mergeCell ref="AC186:AD186"/>
    <mergeCell ref="AC187:AD187"/>
    <mergeCell ref="AC188:AD188"/>
    <mergeCell ref="AA188:AB188"/>
    <mergeCell ref="AC183:AD183"/>
    <mergeCell ref="AC184:AD184"/>
    <mergeCell ref="AC185:AD185"/>
    <mergeCell ref="AC189:AD189"/>
    <mergeCell ref="AA187:AB187"/>
    <mergeCell ref="AC204:AD204"/>
    <mergeCell ref="AC205:AD205"/>
    <mergeCell ref="AC206:AD206"/>
    <mergeCell ref="AC207:AD207"/>
    <mergeCell ref="AC198:AD198"/>
    <mergeCell ref="AC210:AD210"/>
    <mergeCell ref="AC211:AD211"/>
    <mergeCell ref="AC212:AD212"/>
    <mergeCell ref="AA205:AB205"/>
    <mergeCell ref="AA206:AB206"/>
    <mergeCell ref="AA207:AB207"/>
    <mergeCell ref="AA208:AB208"/>
    <mergeCell ref="AA209:AB209"/>
    <mergeCell ref="AA210:AB210"/>
    <mergeCell ref="AA211:AB211"/>
    <mergeCell ref="AA212:AB212"/>
    <mergeCell ref="AC199:AD199"/>
    <mergeCell ref="AC196:AD196"/>
    <mergeCell ref="Q204:R204"/>
    <mergeCell ref="S204:T204"/>
    <mergeCell ref="Q206:R206"/>
    <mergeCell ref="AC213:AD213"/>
    <mergeCell ref="AC214:AD214"/>
    <mergeCell ref="AC208:AD208"/>
    <mergeCell ref="AA214:AB214"/>
    <mergeCell ref="AA213:AB213"/>
    <mergeCell ref="AA196:AB196"/>
    <mergeCell ref="AA197:AB197"/>
    <mergeCell ref="AA198:AB198"/>
    <mergeCell ref="AA199:AB199"/>
    <mergeCell ref="AA200:AB200"/>
    <mergeCell ref="AA201:AB201"/>
    <mergeCell ref="AA202:AB202"/>
    <mergeCell ref="AA203:AB203"/>
    <mergeCell ref="AA204:AB204"/>
    <mergeCell ref="AC209:AD209"/>
    <mergeCell ref="AC200:AD200"/>
    <mergeCell ref="AC201:AD201"/>
    <mergeCell ref="AC202:AD202"/>
    <mergeCell ref="AC203:AD203"/>
    <mergeCell ref="Q214:R214"/>
    <mergeCell ref="AC190:AD190"/>
    <mergeCell ref="AC191:AD191"/>
    <mergeCell ref="AC192:AD192"/>
    <mergeCell ref="AC193:AD193"/>
    <mergeCell ref="AC194:AD194"/>
    <mergeCell ref="AC195:AD195"/>
    <mergeCell ref="AC197:AD197"/>
    <mergeCell ref="Q208:R208"/>
    <mergeCell ref="S208:T208"/>
    <mergeCell ref="Q199:R199"/>
    <mergeCell ref="S199:T199"/>
    <mergeCell ref="S194:T194"/>
    <mergeCell ref="Q200:R200"/>
    <mergeCell ref="S200:T200"/>
    <mergeCell ref="Q201:R201"/>
    <mergeCell ref="S201:T201"/>
    <mergeCell ref="Q196:R196"/>
    <mergeCell ref="S196:T196"/>
    <mergeCell ref="Q197:R197"/>
    <mergeCell ref="S197:T197"/>
    <mergeCell ref="Q198:R198"/>
    <mergeCell ref="S198:T198"/>
    <mergeCell ref="S207:T207"/>
    <mergeCell ref="Q195:R195"/>
    <mergeCell ref="Q194:R194"/>
    <mergeCell ref="Q209:R209"/>
    <mergeCell ref="S209:T209"/>
    <mergeCell ref="Q205:R205"/>
    <mergeCell ref="S205:T205"/>
    <mergeCell ref="Q207:R207"/>
    <mergeCell ref="Q202:R202"/>
    <mergeCell ref="S202:T202"/>
    <mergeCell ref="Q203:R203"/>
    <mergeCell ref="S203:T203"/>
    <mergeCell ref="S195:T195"/>
    <mergeCell ref="S206:T206"/>
    <mergeCell ref="S214:T214"/>
    <mergeCell ref="Q211:R211"/>
    <mergeCell ref="S211:T211"/>
    <mergeCell ref="Q212:R212"/>
    <mergeCell ref="S212:T212"/>
    <mergeCell ref="Q213:R213"/>
    <mergeCell ref="S213:T213"/>
    <mergeCell ref="S210:T210"/>
    <mergeCell ref="Q210:R210"/>
    <mergeCell ref="S179:T179"/>
    <mergeCell ref="S120:T120"/>
    <mergeCell ref="S188:T188"/>
    <mergeCell ref="S190:T190"/>
    <mergeCell ref="AA193:AB193"/>
    <mergeCell ref="AA194:AB194"/>
    <mergeCell ref="AA195:AB195"/>
    <mergeCell ref="AA189:AB189"/>
    <mergeCell ref="AA190:AB190"/>
    <mergeCell ref="AA191:AB191"/>
    <mergeCell ref="AA192:AB192"/>
    <mergeCell ref="AA183:AB183"/>
    <mergeCell ref="AA184:AB184"/>
    <mergeCell ref="AA185:AB185"/>
    <mergeCell ref="AA186:AB186"/>
    <mergeCell ref="AA182:AB182"/>
    <mergeCell ref="S125:T125"/>
    <mergeCell ref="S126:T126"/>
    <mergeCell ref="Q193:R193"/>
    <mergeCell ref="S193:T193"/>
    <mergeCell ref="Q184:R184"/>
    <mergeCell ref="S184:T184"/>
    <mergeCell ref="Q185:R185"/>
    <mergeCell ref="S185:T185"/>
    <mergeCell ref="Q186:R186"/>
    <mergeCell ref="S186:T186"/>
    <mergeCell ref="Q191:R191"/>
    <mergeCell ref="S191:T191"/>
    <mergeCell ref="Q192:R192"/>
    <mergeCell ref="S192:T192"/>
    <mergeCell ref="S189:T189"/>
    <mergeCell ref="Q187:R187"/>
    <mergeCell ref="S187:T187"/>
    <mergeCell ref="Q188:R188"/>
    <mergeCell ref="Q189:R189"/>
    <mergeCell ref="Q190:R190"/>
    <mergeCell ref="Q183:R183"/>
    <mergeCell ref="U117:U119"/>
    <mergeCell ref="S183:T183"/>
    <mergeCell ref="S175:T177"/>
    <mergeCell ref="U175:U177"/>
    <mergeCell ref="S181:T181"/>
    <mergeCell ref="Q154:S154"/>
    <mergeCell ref="V176:V177"/>
    <mergeCell ref="W176:W177"/>
    <mergeCell ref="Q131:S131"/>
    <mergeCell ref="T131:V131"/>
    <mergeCell ref="S124:T124"/>
    <mergeCell ref="Q181:R181"/>
    <mergeCell ref="G117:Q117"/>
    <mergeCell ref="J176:J177"/>
    <mergeCell ref="K176:K177"/>
    <mergeCell ref="L176:L177"/>
    <mergeCell ref="M176:M177"/>
    <mergeCell ref="N176:N177"/>
    <mergeCell ref="M175:N175"/>
    <mergeCell ref="K175:L175"/>
    <mergeCell ref="G176:G177"/>
    <mergeCell ref="H176:H177"/>
    <mergeCell ref="I176:I177"/>
    <mergeCell ref="AE104:AE105"/>
    <mergeCell ref="AF104:AF105"/>
    <mergeCell ref="Z103:Z105"/>
    <mergeCell ref="AA103:AC103"/>
    <mergeCell ref="Q182:R182"/>
    <mergeCell ref="S182:T182"/>
    <mergeCell ref="Q178:R178"/>
    <mergeCell ref="S178:T178"/>
    <mergeCell ref="Q179:R179"/>
    <mergeCell ref="Q180:R180"/>
    <mergeCell ref="S180:T180"/>
    <mergeCell ref="Q175:R177"/>
    <mergeCell ref="AC178:AD178"/>
    <mergeCell ref="AC179:AD179"/>
    <mergeCell ref="AC180:AD180"/>
    <mergeCell ref="AC181:AD181"/>
    <mergeCell ref="AC182:AD182"/>
    <mergeCell ref="AE175:AE177"/>
    <mergeCell ref="AD103:AF103"/>
    <mergeCell ref="AA104:AA105"/>
    <mergeCell ref="AB104:AB105"/>
    <mergeCell ref="AC175:AD177"/>
    <mergeCell ref="AC104:AC105"/>
    <mergeCell ref="T154:V154"/>
    <mergeCell ref="Z88:AF88"/>
    <mergeCell ref="W89:W90"/>
    <mergeCell ref="H103:V103"/>
    <mergeCell ref="S88:T90"/>
    <mergeCell ref="S91:T91"/>
    <mergeCell ref="U88:U90"/>
    <mergeCell ref="L89:M89"/>
    <mergeCell ref="N89:O89"/>
    <mergeCell ref="P89:Q89"/>
    <mergeCell ref="AD89:AD90"/>
    <mergeCell ref="AE89:AE90"/>
    <mergeCell ref="AF89:AF90"/>
    <mergeCell ref="X89:X90"/>
    <mergeCell ref="Y89:Y90"/>
    <mergeCell ref="Z89:Z90"/>
    <mergeCell ref="AA89:AA90"/>
    <mergeCell ref="AB89:AB90"/>
    <mergeCell ref="AC89:AC90"/>
    <mergeCell ref="V88:V90"/>
    <mergeCell ref="W88:Y88"/>
    <mergeCell ref="S96:T96"/>
    <mergeCell ref="S97:T97"/>
    <mergeCell ref="X103:Y105"/>
    <mergeCell ref="AD104:AD105"/>
    <mergeCell ref="Y117:AA117"/>
    <mergeCell ref="V118:V119"/>
    <mergeCell ref="W118:W119"/>
    <mergeCell ref="X118:X119"/>
    <mergeCell ref="Y118:Y119"/>
    <mergeCell ref="Z118:Z119"/>
    <mergeCell ref="AA118:AA119"/>
    <mergeCell ref="S117:T119"/>
    <mergeCell ref="S95:T95"/>
    <mergeCell ref="X106:Y106"/>
    <mergeCell ref="X110:Y110"/>
    <mergeCell ref="X111:Y111"/>
    <mergeCell ref="X112:Y112"/>
    <mergeCell ref="Q104:R104"/>
    <mergeCell ref="S104:T104"/>
    <mergeCell ref="U104:V104"/>
    <mergeCell ref="O104:P104"/>
    <mergeCell ref="J118:K118"/>
    <mergeCell ref="E104:E105"/>
    <mergeCell ref="D103:D105"/>
    <mergeCell ref="E103:G103"/>
    <mergeCell ref="G104:G105"/>
    <mergeCell ref="H104:H105"/>
    <mergeCell ref="J104:J105"/>
    <mergeCell ref="I104:I105"/>
    <mergeCell ref="F104:F105"/>
    <mergeCell ref="M104:N104"/>
    <mergeCell ref="K104:L104"/>
    <mergeCell ref="S115:X115"/>
    <mergeCell ref="G118:G119"/>
    <mergeCell ref="H118:H119"/>
    <mergeCell ref="I118:I119"/>
    <mergeCell ref="V117:X117"/>
    <mergeCell ref="B88:B90"/>
    <mergeCell ref="D88:F88"/>
    <mergeCell ref="G89:G90"/>
    <mergeCell ref="H89:H90"/>
    <mergeCell ref="I89:I90"/>
    <mergeCell ref="J89:K89"/>
    <mergeCell ref="C88:C90"/>
    <mergeCell ref="E89:E90"/>
    <mergeCell ref="D89:D90"/>
    <mergeCell ref="G88:Q88"/>
    <mergeCell ref="F89:F90"/>
    <mergeCell ref="Q2:AF2"/>
    <mergeCell ref="O57:AC57"/>
    <mergeCell ref="X58:Y58"/>
    <mergeCell ref="B2:P2"/>
    <mergeCell ref="AB58:AC58"/>
    <mergeCell ref="C58:C59"/>
    <mergeCell ref="B5:B6"/>
    <mergeCell ref="C5:L5"/>
    <mergeCell ref="M5:V5"/>
    <mergeCell ref="W5:AF5"/>
    <mergeCell ref="C43:E43"/>
    <mergeCell ref="G58:G59"/>
    <mergeCell ref="H58:H59"/>
    <mergeCell ref="I58:I59"/>
    <mergeCell ref="J58:J59"/>
    <mergeCell ref="K58:M58"/>
    <mergeCell ref="R58:S58"/>
    <mergeCell ref="T58:U58"/>
    <mergeCell ref="V58:W58"/>
    <mergeCell ref="O44:R44"/>
    <mergeCell ref="L44:N44"/>
    <mergeCell ref="I44:K44"/>
    <mergeCell ref="G44:G45"/>
    <mergeCell ref="H44:H45"/>
    <mergeCell ref="J71:N71"/>
    <mergeCell ref="C72:C73"/>
    <mergeCell ref="D72:D73"/>
    <mergeCell ref="E72:E73"/>
    <mergeCell ref="O71:W71"/>
    <mergeCell ref="V72:W72"/>
    <mergeCell ref="N72:N73"/>
    <mergeCell ref="O72:O73"/>
    <mergeCell ref="P72:P73"/>
    <mergeCell ref="Q72:Q73"/>
    <mergeCell ref="T72:U72"/>
    <mergeCell ref="F72:F73"/>
    <mergeCell ref="G72:G73"/>
    <mergeCell ref="H72:H73"/>
    <mergeCell ref="I72:I73"/>
    <mergeCell ref="J72:J73"/>
    <mergeCell ref="K72:M72"/>
    <mergeCell ref="R72:S72"/>
    <mergeCell ref="B57:B59"/>
    <mergeCell ref="C57:E57"/>
    <mergeCell ref="F57:I57"/>
    <mergeCell ref="D58:D59"/>
    <mergeCell ref="E58:E59"/>
    <mergeCell ref="F58:F59"/>
    <mergeCell ref="E44:E45"/>
    <mergeCell ref="F44:F45"/>
    <mergeCell ref="B43:B45"/>
    <mergeCell ref="O43:V43"/>
    <mergeCell ref="N58:N59"/>
    <mergeCell ref="O58:O59"/>
    <mergeCell ref="P58:P59"/>
    <mergeCell ref="Q58:Q59"/>
    <mergeCell ref="J57:N57"/>
    <mergeCell ref="F43:H43"/>
    <mergeCell ref="I43:N43"/>
    <mergeCell ref="Z58:AA58"/>
    <mergeCell ref="S44:V44"/>
    <mergeCell ref="B71:B73"/>
    <mergeCell ref="C71:E71"/>
    <mergeCell ref="F71:I71"/>
    <mergeCell ref="C44:C45"/>
    <mergeCell ref="D44:D45"/>
    <mergeCell ref="B103:B105"/>
    <mergeCell ref="C103:C105"/>
    <mergeCell ref="B165:G165"/>
    <mergeCell ref="B166:G166"/>
    <mergeCell ref="B154:G155"/>
    <mergeCell ref="B133:G133"/>
    <mergeCell ref="B134:G134"/>
    <mergeCell ref="B135:G135"/>
    <mergeCell ref="B136:G136"/>
    <mergeCell ref="B137:G137"/>
    <mergeCell ref="B138:G138"/>
    <mergeCell ref="B139:G139"/>
    <mergeCell ref="B140:G140"/>
    <mergeCell ref="B141:G141"/>
    <mergeCell ref="B142:G142"/>
    <mergeCell ref="B143:G143"/>
    <mergeCell ref="B144:G144"/>
    <mergeCell ref="B145:G145"/>
    <mergeCell ref="B146:G146"/>
    <mergeCell ref="B167:G167"/>
    <mergeCell ref="B168:G168"/>
    <mergeCell ref="B169:G169"/>
    <mergeCell ref="B170:G170"/>
    <mergeCell ref="B156:G156"/>
    <mergeCell ref="B157:G157"/>
    <mergeCell ref="B158:G158"/>
    <mergeCell ref="B159:G159"/>
    <mergeCell ref="B160:G160"/>
    <mergeCell ref="B161:G161"/>
    <mergeCell ref="B162:G162"/>
    <mergeCell ref="B163:G163"/>
    <mergeCell ref="B164:G164"/>
  </mergeCells>
  <phoneticPr fontId="1"/>
  <pageMargins left="0" right="0" top="0" bottom="0.39370078740157483" header="0" footer="0.19685039370078741"/>
  <pageSetup paperSize="9" scale="73" fitToHeight="0" pageOrder="overThenDown" orientation="portrait" r:id="rId1"/>
  <colBreaks count="1" manualBreakCount="1">
    <brk id="16" max="245" man="1"/>
  </colBreaks>
  <ignoredErrors>
    <ignoredError sqref="C33 C34:C36 M33:M3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84E07-FADF-4338-8BB7-BB4DC33F5133}">
  <dimension ref="A1:V671"/>
  <sheetViews>
    <sheetView view="pageBreakPreview" zoomScale="60" zoomScaleNormal="100" workbookViewId="0">
      <selection activeCell="T14" sqref="T14"/>
    </sheetView>
  </sheetViews>
  <sheetFormatPr defaultColWidth="3" defaultRowHeight="16.5" customHeight="1"/>
  <cols>
    <col min="1" max="1" width="2.83203125" style="2" customWidth="1"/>
    <col min="2" max="2" width="16.1640625" style="2" customWidth="1"/>
    <col min="3" max="4" width="8.08203125" style="2" customWidth="1"/>
    <col min="5" max="11" width="12.5" style="2" customWidth="1"/>
    <col min="12" max="17" width="12.1640625" style="2" customWidth="1"/>
    <col min="18" max="21" width="12.08203125" style="2" customWidth="1"/>
    <col min="22" max="22" width="2.83203125" style="2" customWidth="1"/>
    <col min="23" max="16384" width="3" style="2"/>
  </cols>
  <sheetData>
    <row r="1" spans="1:22" ht="16.5" customHeight="1">
      <c r="A1" s="1" t="str">
        <f>VALUE(SUBSTITUTE('134~147'!AG151,'134~147'!$B$2,""))+1&amp;"　Ｍ 教育・文化"</f>
        <v>114　Ｍ 教育・文化</v>
      </c>
      <c r="B1" s="1"/>
      <c r="V1" s="3" t="str">
        <f>"Ｍ 教育・文化　"&amp;VALUE(SUBSTITUTE('148~150'!A1,'134~147'!$B$2,""))+1</f>
        <v>Ｍ 教育・文化　115</v>
      </c>
    </row>
    <row r="2" spans="1:22" ht="16.5" customHeight="1">
      <c r="B2" s="4" t="s">
        <v>511</v>
      </c>
      <c r="U2" s="3"/>
    </row>
    <row r="3" spans="1:22" ht="16.5" customHeight="1" thickBot="1">
      <c r="B3" s="4"/>
      <c r="U3" s="3"/>
    </row>
    <row r="4" spans="1:22" ht="16.5" customHeight="1" thickTop="1">
      <c r="B4" s="74" t="s">
        <v>84</v>
      </c>
      <c r="C4" s="149" t="s">
        <v>85</v>
      </c>
      <c r="D4" s="74"/>
      <c r="E4" s="149" t="s">
        <v>8</v>
      </c>
      <c r="F4" s="134" t="s">
        <v>468</v>
      </c>
      <c r="G4" s="134" t="s">
        <v>469</v>
      </c>
      <c r="H4" s="149" t="s">
        <v>100</v>
      </c>
      <c r="I4" s="134" t="s">
        <v>444</v>
      </c>
      <c r="J4" s="134" t="s">
        <v>445</v>
      </c>
      <c r="K4" s="134" t="s">
        <v>446</v>
      </c>
      <c r="L4" s="134" t="s">
        <v>447</v>
      </c>
      <c r="M4" s="149" t="s">
        <v>101</v>
      </c>
      <c r="N4" s="149" t="s">
        <v>102</v>
      </c>
      <c r="O4" s="149" t="s">
        <v>103</v>
      </c>
      <c r="P4" s="149" t="s">
        <v>104</v>
      </c>
      <c r="Q4" s="149" t="s">
        <v>105</v>
      </c>
      <c r="R4" s="149" t="s">
        <v>106</v>
      </c>
      <c r="S4" s="149" t="s">
        <v>559</v>
      </c>
      <c r="T4" s="134" t="s">
        <v>470</v>
      </c>
      <c r="U4" s="134" t="s">
        <v>424</v>
      </c>
    </row>
    <row r="5" spans="1:22" ht="16.5" customHeight="1">
      <c r="B5" s="75"/>
      <c r="C5" s="150"/>
      <c r="D5" s="75"/>
      <c r="E5" s="150"/>
      <c r="F5" s="150"/>
      <c r="G5" s="150"/>
      <c r="H5" s="150"/>
      <c r="I5" s="150"/>
      <c r="J5" s="150"/>
      <c r="K5" s="150"/>
      <c r="L5" s="150"/>
      <c r="M5" s="150"/>
      <c r="N5" s="150"/>
      <c r="O5" s="150"/>
      <c r="P5" s="150"/>
      <c r="Q5" s="150"/>
      <c r="R5" s="150"/>
      <c r="S5" s="150"/>
      <c r="T5" s="150"/>
      <c r="U5" s="150"/>
    </row>
    <row r="6" spans="1:22" ht="16.5" customHeight="1">
      <c r="B6" s="76"/>
      <c r="C6" s="117"/>
      <c r="D6" s="76"/>
      <c r="E6" s="117"/>
      <c r="F6" s="117"/>
      <c r="G6" s="117"/>
      <c r="H6" s="117"/>
      <c r="I6" s="117"/>
      <c r="J6" s="117"/>
      <c r="K6" s="117"/>
      <c r="L6" s="117"/>
      <c r="M6" s="117"/>
      <c r="N6" s="117"/>
      <c r="O6" s="117"/>
      <c r="P6" s="117"/>
      <c r="Q6" s="117"/>
      <c r="R6" s="117"/>
      <c r="S6" s="117"/>
      <c r="T6" s="117"/>
      <c r="U6" s="117"/>
    </row>
    <row r="7" spans="1:22" ht="16.5" customHeight="1">
      <c r="B7" s="41"/>
      <c r="C7" s="72"/>
      <c r="D7" s="73"/>
      <c r="E7" s="21"/>
      <c r="F7" s="21"/>
      <c r="G7" s="21"/>
      <c r="H7" s="21"/>
      <c r="I7" s="21"/>
    </row>
    <row r="8" spans="1:22" ht="16.5" customHeight="1">
      <c r="B8" s="17" t="s">
        <v>93</v>
      </c>
      <c r="C8" s="68" t="s">
        <v>530</v>
      </c>
      <c r="D8" s="69"/>
      <c r="E8" s="10">
        <v>312485</v>
      </c>
      <c r="F8" s="10">
        <v>11702</v>
      </c>
      <c r="G8" s="10">
        <v>12264</v>
      </c>
      <c r="H8" s="10">
        <v>18318</v>
      </c>
      <c r="I8" s="10">
        <v>8757</v>
      </c>
      <c r="J8" s="10">
        <v>21797</v>
      </c>
      <c r="K8" s="10">
        <v>36707</v>
      </c>
      <c r="L8" s="10">
        <v>14282</v>
      </c>
      <c r="M8" s="10">
        <v>15301</v>
      </c>
      <c r="N8" s="10">
        <v>7254</v>
      </c>
      <c r="O8" s="10">
        <v>16056</v>
      </c>
      <c r="P8" s="10">
        <v>3282</v>
      </c>
      <c r="Q8" s="10">
        <v>81617</v>
      </c>
      <c r="R8" s="10">
        <v>1819</v>
      </c>
      <c r="S8" s="10">
        <v>1842</v>
      </c>
      <c r="T8" s="10">
        <v>66793</v>
      </c>
      <c r="U8" s="10">
        <v>20479</v>
      </c>
    </row>
    <row r="9" spans="1:22" ht="16.5" customHeight="1">
      <c r="B9" s="17"/>
      <c r="C9" s="68" t="s">
        <v>531</v>
      </c>
      <c r="D9" s="69"/>
      <c r="E9" s="10">
        <v>315017</v>
      </c>
      <c r="F9" s="10">
        <v>11796</v>
      </c>
      <c r="G9" s="10">
        <v>12441</v>
      </c>
      <c r="H9" s="10">
        <v>18469</v>
      </c>
      <c r="I9" s="10">
        <v>8845</v>
      </c>
      <c r="J9" s="10">
        <v>21968</v>
      </c>
      <c r="K9" s="10">
        <v>36925</v>
      </c>
      <c r="L9" s="10">
        <v>14576</v>
      </c>
      <c r="M9" s="10">
        <v>15528</v>
      </c>
      <c r="N9" s="10">
        <v>7377</v>
      </c>
      <c r="O9" s="10">
        <v>16243</v>
      </c>
      <c r="P9" s="10">
        <v>3329</v>
      </c>
      <c r="Q9" s="10">
        <v>101551</v>
      </c>
      <c r="R9" s="10">
        <v>1856</v>
      </c>
      <c r="S9" s="10">
        <v>1897</v>
      </c>
      <c r="T9" s="10">
        <v>68299</v>
      </c>
      <c r="U9" s="10">
        <v>20347</v>
      </c>
    </row>
    <row r="10" spans="1:22" ht="16.5" customHeight="1">
      <c r="B10" s="17"/>
      <c r="C10" s="68" t="s">
        <v>532</v>
      </c>
      <c r="D10" s="69"/>
      <c r="E10" s="10">
        <v>316382</v>
      </c>
      <c r="F10" s="10">
        <v>11856</v>
      </c>
      <c r="G10" s="10">
        <v>12604</v>
      </c>
      <c r="H10" s="10">
        <v>18669</v>
      </c>
      <c r="I10" s="10">
        <v>8919</v>
      </c>
      <c r="J10" s="10">
        <v>22120</v>
      </c>
      <c r="K10" s="10">
        <v>37301</v>
      </c>
      <c r="L10" s="10">
        <v>14856</v>
      </c>
      <c r="M10" s="10">
        <v>15728</v>
      </c>
      <c r="N10" s="10">
        <v>7416</v>
      </c>
      <c r="O10" s="10">
        <v>16379</v>
      </c>
      <c r="P10" s="10">
        <v>3350</v>
      </c>
      <c r="Q10" s="10">
        <v>102422</v>
      </c>
      <c r="R10" s="10">
        <v>1841</v>
      </c>
      <c r="S10" s="10">
        <v>1896</v>
      </c>
      <c r="T10" s="10">
        <v>69212</v>
      </c>
      <c r="U10" s="10">
        <v>20680</v>
      </c>
    </row>
    <row r="11" spans="1:22" ht="16.5" customHeight="1">
      <c r="B11" s="17"/>
      <c r="C11" s="68" t="s">
        <v>533</v>
      </c>
      <c r="D11" s="69"/>
      <c r="E11" s="10">
        <v>319303</v>
      </c>
      <c r="F11" s="10">
        <v>13050</v>
      </c>
      <c r="G11" s="10">
        <v>12747</v>
      </c>
      <c r="H11" s="10">
        <v>18899</v>
      </c>
      <c r="I11" s="10">
        <v>9006</v>
      </c>
      <c r="J11" s="10">
        <v>22397</v>
      </c>
      <c r="K11" s="10">
        <v>37594</v>
      </c>
      <c r="L11" s="10">
        <v>15090</v>
      </c>
      <c r="M11" s="10">
        <v>15899</v>
      </c>
      <c r="N11" s="10">
        <v>7520</v>
      </c>
      <c r="O11" s="10">
        <v>16446</v>
      </c>
      <c r="P11" s="10">
        <v>3380</v>
      </c>
      <c r="Q11" s="10">
        <v>102924</v>
      </c>
      <c r="R11" s="10">
        <v>1866</v>
      </c>
      <c r="S11" s="10">
        <v>1903</v>
      </c>
      <c r="T11" s="10">
        <v>70138</v>
      </c>
      <c r="U11" s="10">
        <v>20680</v>
      </c>
    </row>
    <row r="12" spans="1:22" ht="16.5" customHeight="1">
      <c r="B12" s="17"/>
      <c r="C12" s="122" t="s">
        <v>534</v>
      </c>
      <c r="D12" s="123"/>
      <c r="E12" s="13">
        <v>301553</v>
      </c>
      <c r="F12" s="13">
        <v>13132</v>
      </c>
      <c r="G12" s="13">
        <v>12872</v>
      </c>
      <c r="H12" s="13">
        <v>18463</v>
      </c>
      <c r="I12" s="13">
        <v>9079</v>
      </c>
      <c r="J12" s="13">
        <v>22589</v>
      </c>
      <c r="K12" s="13">
        <v>37987</v>
      </c>
      <c r="L12" s="13">
        <v>15271</v>
      </c>
      <c r="M12" s="13">
        <v>16001</v>
      </c>
      <c r="N12" s="13">
        <v>7632</v>
      </c>
      <c r="O12" s="13">
        <v>16582</v>
      </c>
      <c r="P12" s="13">
        <v>3399</v>
      </c>
      <c r="Q12" s="13">
        <v>83634</v>
      </c>
      <c r="R12" s="13">
        <v>1892</v>
      </c>
      <c r="S12" s="13">
        <v>1893</v>
      </c>
      <c r="T12" s="13">
        <v>70906</v>
      </c>
      <c r="U12" s="13">
        <v>20159</v>
      </c>
    </row>
    <row r="13" spans="1:22" ht="16.5" customHeight="1">
      <c r="B13" s="17"/>
      <c r="C13" s="66"/>
      <c r="D13" s="67"/>
      <c r="E13" s="53"/>
      <c r="F13" s="53"/>
      <c r="G13" s="53"/>
      <c r="H13" s="53"/>
      <c r="I13" s="53"/>
      <c r="J13" s="53"/>
      <c r="K13" s="53"/>
      <c r="L13" s="53"/>
      <c r="M13" s="53"/>
      <c r="N13" s="53"/>
    </row>
    <row r="14" spans="1:22" ht="16.5" customHeight="1">
      <c r="B14" s="17" t="s">
        <v>472</v>
      </c>
      <c r="C14" s="68" t="s">
        <v>530</v>
      </c>
      <c r="D14" s="69"/>
      <c r="E14" s="10">
        <v>75363</v>
      </c>
      <c r="F14" s="10">
        <v>790</v>
      </c>
      <c r="G14" s="10">
        <v>113</v>
      </c>
      <c r="H14" s="10">
        <v>1871</v>
      </c>
      <c r="I14" s="10">
        <v>2416</v>
      </c>
      <c r="J14" s="10">
        <v>3766</v>
      </c>
      <c r="K14" s="10">
        <v>7434</v>
      </c>
      <c r="L14" s="10">
        <v>5693</v>
      </c>
      <c r="M14" s="10">
        <v>15191</v>
      </c>
      <c r="N14" s="10">
        <v>4533</v>
      </c>
      <c r="O14" s="10">
        <v>14092</v>
      </c>
      <c r="P14" s="10">
        <v>1379</v>
      </c>
      <c r="Q14" s="10">
        <v>8684</v>
      </c>
      <c r="R14" s="10">
        <v>1046</v>
      </c>
      <c r="S14" s="10">
        <v>173</v>
      </c>
      <c r="T14" s="10">
        <v>10131</v>
      </c>
      <c r="U14" s="10">
        <v>0</v>
      </c>
    </row>
    <row r="15" spans="1:22" ht="16.5" customHeight="1">
      <c r="B15" s="17"/>
      <c r="C15" s="68" t="s">
        <v>531</v>
      </c>
      <c r="D15" s="69"/>
      <c r="E15" s="10">
        <v>78635</v>
      </c>
      <c r="F15" s="10">
        <v>807</v>
      </c>
      <c r="G15" s="10">
        <v>121</v>
      </c>
      <c r="H15" s="10">
        <v>1949</v>
      </c>
      <c r="I15" s="10">
        <v>2517</v>
      </c>
      <c r="J15" s="10">
        <v>3939</v>
      </c>
      <c r="K15" s="10">
        <v>7701</v>
      </c>
      <c r="L15" s="10">
        <v>5933</v>
      </c>
      <c r="M15" s="10">
        <v>15837</v>
      </c>
      <c r="N15" s="10">
        <v>4693</v>
      </c>
      <c r="O15" s="10">
        <v>14519</v>
      </c>
      <c r="P15" s="10">
        <v>1551</v>
      </c>
      <c r="Q15" s="10">
        <v>9087</v>
      </c>
      <c r="R15" s="10">
        <v>1096</v>
      </c>
      <c r="S15" s="10">
        <v>173</v>
      </c>
      <c r="T15" s="10">
        <v>10735</v>
      </c>
      <c r="U15" s="10">
        <v>0</v>
      </c>
    </row>
    <row r="16" spans="1:22" ht="16.5" customHeight="1">
      <c r="B16" s="17"/>
      <c r="C16" s="68" t="s">
        <v>532</v>
      </c>
      <c r="D16" s="69"/>
      <c r="E16" s="10">
        <v>81815</v>
      </c>
      <c r="F16" s="10">
        <v>809</v>
      </c>
      <c r="G16" s="10">
        <v>134</v>
      </c>
      <c r="H16" s="10">
        <v>2017</v>
      </c>
      <c r="I16" s="10">
        <v>2617</v>
      </c>
      <c r="J16" s="10">
        <v>4180</v>
      </c>
      <c r="K16" s="10">
        <v>7987</v>
      </c>
      <c r="L16" s="10">
        <v>6142</v>
      </c>
      <c r="M16" s="10">
        <v>16426</v>
      </c>
      <c r="N16" s="10">
        <v>4820</v>
      </c>
      <c r="O16" s="10">
        <v>14944</v>
      </c>
      <c r="P16" s="10">
        <v>1595</v>
      </c>
      <c r="Q16" s="10">
        <v>9418</v>
      </c>
      <c r="R16" s="10">
        <v>1292</v>
      </c>
      <c r="S16" s="10">
        <v>181</v>
      </c>
      <c r="T16" s="10">
        <v>11487</v>
      </c>
      <c r="U16" s="10">
        <v>0</v>
      </c>
    </row>
    <row r="17" spans="2:21" ht="16.5" customHeight="1">
      <c r="B17" s="17"/>
      <c r="C17" s="68" t="s">
        <v>533</v>
      </c>
      <c r="D17" s="69"/>
      <c r="E17" s="10">
        <v>84331</v>
      </c>
      <c r="F17" s="10">
        <v>809</v>
      </c>
      <c r="G17" s="10">
        <v>141</v>
      </c>
      <c r="H17" s="10">
        <v>2070</v>
      </c>
      <c r="I17" s="10">
        <v>2697</v>
      </c>
      <c r="J17" s="10">
        <v>4323</v>
      </c>
      <c r="K17" s="10">
        <v>8278</v>
      </c>
      <c r="L17" s="10">
        <v>6281</v>
      </c>
      <c r="M17" s="10">
        <v>16866</v>
      </c>
      <c r="N17" s="10">
        <v>4862</v>
      </c>
      <c r="O17" s="10">
        <v>15344</v>
      </c>
      <c r="P17" s="10">
        <v>1629</v>
      </c>
      <c r="Q17" s="10">
        <v>9689</v>
      </c>
      <c r="R17" s="10">
        <v>1294</v>
      </c>
      <c r="S17" s="10">
        <v>182</v>
      </c>
      <c r="T17" s="10">
        <v>12291</v>
      </c>
      <c r="U17" s="10">
        <v>0</v>
      </c>
    </row>
    <row r="18" spans="2:21" ht="16.5" customHeight="1">
      <c r="B18" s="17"/>
      <c r="C18" s="122" t="s">
        <v>534</v>
      </c>
      <c r="D18" s="123"/>
      <c r="E18" s="13">
        <v>87236</v>
      </c>
      <c r="F18" s="13">
        <v>809</v>
      </c>
      <c r="G18" s="13">
        <v>143</v>
      </c>
      <c r="H18" s="13">
        <v>2105</v>
      </c>
      <c r="I18" s="13">
        <v>2794</v>
      </c>
      <c r="J18" s="13">
        <v>4554</v>
      </c>
      <c r="K18" s="13">
        <v>8558</v>
      </c>
      <c r="L18" s="13">
        <v>6446</v>
      </c>
      <c r="M18" s="13">
        <v>17313</v>
      </c>
      <c r="N18" s="13">
        <v>4932</v>
      </c>
      <c r="O18" s="13">
        <v>15657</v>
      </c>
      <c r="P18" s="13">
        <v>1672</v>
      </c>
      <c r="Q18" s="13">
        <v>9877</v>
      </c>
      <c r="R18" s="13">
        <v>1299</v>
      </c>
      <c r="S18" s="13">
        <v>192</v>
      </c>
      <c r="T18" s="13">
        <v>13327</v>
      </c>
      <c r="U18" s="13">
        <v>0</v>
      </c>
    </row>
    <row r="19" spans="2:21" ht="16.5" customHeight="1">
      <c r="B19" s="17"/>
      <c r="C19" s="66"/>
      <c r="D19" s="67"/>
      <c r="E19" s="53"/>
      <c r="F19" s="53"/>
      <c r="G19" s="53"/>
      <c r="H19" s="53"/>
      <c r="I19" s="53"/>
      <c r="J19" s="53"/>
      <c r="K19" s="53"/>
      <c r="L19" s="53"/>
      <c r="M19" s="53"/>
      <c r="N19" s="53"/>
    </row>
    <row r="20" spans="2:21" ht="16.5" customHeight="1">
      <c r="B20" s="17" t="s">
        <v>94</v>
      </c>
      <c r="C20" s="68" t="s">
        <v>530</v>
      </c>
      <c r="D20" s="69"/>
      <c r="E20" s="10">
        <v>121787</v>
      </c>
      <c r="F20" s="10">
        <v>3495</v>
      </c>
      <c r="G20" s="10">
        <v>4861</v>
      </c>
      <c r="H20" s="10">
        <v>3138</v>
      </c>
      <c r="I20" s="10">
        <v>2835</v>
      </c>
      <c r="J20" s="10">
        <v>8653</v>
      </c>
      <c r="K20" s="10">
        <v>10100</v>
      </c>
      <c r="L20" s="10">
        <v>4815</v>
      </c>
      <c r="M20" s="10">
        <v>7101</v>
      </c>
      <c r="N20" s="10">
        <v>2291</v>
      </c>
      <c r="O20" s="10">
        <v>6889</v>
      </c>
      <c r="P20" s="10">
        <v>1242</v>
      </c>
      <c r="Q20" s="10">
        <v>34601</v>
      </c>
      <c r="R20" s="10">
        <v>157</v>
      </c>
      <c r="S20" s="10">
        <v>4134</v>
      </c>
      <c r="T20" s="10">
        <v>35988</v>
      </c>
      <c r="U20" s="10">
        <v>0</v>
      </c>
    </row>
    <row r="21" spans="2:21" ht="16.5" customHeight="1">
      <c r="B21" s="17"/>
      <c r="C21" s="68" t="s">
        <v>531</v>
      </c>
      <c r="D21" s="69"/>
      <c r="E21" s="10">
        <v>124171</v>
      </c>
      <c r="F21" s="10">
        <v>3508</v>
      </c>
      <c r="G21" s="10">
        <v>4944</v>
      </c>
      <c r="H21" s="10">
        <v>3189</v>
      </c>
      <c r="I21" s="10">
        <v>2878</v>
      </c>
      <c r="J21" s="10">
        <v>8767</v>
      </c>
      <c r="K21" s="10">
        <v>10358</v>
      </c>
      <c r="L21" s="10">
        <v>5008</v>
      </c>
      <c r="M21" s="10">
        <v>7368</v>
      </c>
      <c r="N21" s="10">
        <v>2348</v>
      </c>
      <c r="O21" s="10">
        <v>7047</v>
      </c>
      <c r="P21" s="10">
        <v>1276</v>
      </c>
      <c r="Q21" s="10">
        <v>35430</v>
      </c>
      <c r="R21" s="10">
        <v>203</v>
      </c>
      <c r="S21" s="10">
        <v>4268</v>
      </c>
      <c r="T21" s="10">
        <v>36234</v>
      </c>
      <c r="U21" s="10">
        <v>0</v>
      </c>
    </row>
    <row r="22" spans="2:21" ht="16.5" customHeight="1">
      <c r="B22" s="17"/>
      <c r="C22" s="68" t="s">
        <v>532</v>
      </c>
      <c r="D22" s="69"/>
      <c r="E22" s="10">
        <v>127173</v>
      </c>
      <c r="F22" s="10">
        <v>3531</v>
      </c>
      <c r="G22" s="10">
        <v>5066</v>
      </c>
      <c r="H22" s="10">
        <v>3250</v>
      </c>
      <c r="I22" s="10">
        <v>2931</v>
      </c>
      <c r="J22" s="10">
        <v>8784</v>
      </c>
      <c r="K22" s="10">
        <v>10613</v>
      </c>
      <c r="L22" s="10">
        <v>5196</v>
      </c>
      <c r="M22" s="10">
        <v>7628</v>
      </c>
      <c r="N22" s="10">
        <v>2413</v>
      </c>
      <c r="O22" s="10">
        <v>7219</v>
      </c>
      <c r="P22" s="10">
        <v>1291</v>
      </c>
      <c r="Q22" s="10">
        <v>36292</v>
      </c>
      <c r="R22" s="10">
        <v>194</v>
      </c>
      <c r="S22" s="10">
        <v>4407</v>
      </c>
      <c r="T22" s="10">
        <v>37149</v>
      </c>
      <c r="U22" s="10">
        <v>0</v>
      </c>
    </row>
    <row r="23" spans="2:21" ht="16.5" customHeight="1">
      <c r="B23" s="17"/>
      <c r="C23" s="68" t="s">
        <v>533</v>
      </c>
      <c r="D23" s="69"/>
      <c r="E23" s="10">
        <v>123658</v>
      </c>
      <c r="F23" s="10">
        <v>3531</v>
      </c>
      <c r="G23" s="10">
        <v>5155</v>
      </c>
      <c r="H23" s="10">
        <v>3295</v>
      </c>
      <c r="I23" s="10">
        <v>2974</v>
      </c>
      <c r="J23" s="10">
        <v>8912</v>
      </c>
      <c r="K23" s="10">
        <v>10821</v>
      </c>
      <c r="L23" s="10">
        <v>5350</v>
      </c>
      <c r="M23" s="10">
        <v>7824</v>
      </c>
      <c r="N23" s="10">
        <v>2450</v>
      </c>
      <c r="O23" s="10">
        <v>7302</v>
      </c>
      <c r="P23" s="10">
        <v>1299</v>
      </c>
      <c r="Q23" s="10">
        <v>36313</v>
      </c>
      <c r="R23" s="10">
        <v>194</v>
      </c>
      <c r="S23" s="10">
        <v>4530</v>
      </c>
      <c r="T23" s="10">
        <v>37118</v>
      </c>
      <c r="U23" s="10">
        <v>0</v>
      </c>
    </row>
    <row r="24" spans="2:21" ht="16.5" customHeight="1">
      <c r="B24" s="17"/>
      <c r="C24" s="122" t="s">
        <v>534</v>
      </c>
      <c r="D24" s="123"/>
      <c r="E24" s="13">
        <v>125034</v>
      </c>
      <c r="F24" s="13">
        <v>3563</v>
      </c>
      <c r="G24" s="13">
        <v>5172</v>
      </c>
      <c r="H24" s="13">
        <v>3327</v>
      </c>
      <c r="I24" s="13">
        <v>2995</v>
      </c>
      <c r="J24" s="13">
        <v>8858</v>
      </c>
      <c r="K24" s="13">
        <v>10711</v>
      </c>
      <c r="L24" s="13">
        <v>5410</v>
      </c>
      <c r="M24" s="13">
        <v>7901</v>
      </c>
      <c r="N24" s="13">
        <v>2497</v>
      </c>
      <c r="O24" s="13">
        <v>7376</v>
      </c>
      <c r="P24" s="13">
        <v>1301</v>
      </c>
      <c r="Q24" s="13">
        <v>37119</v>
      </c>
      <c r="R24" s="13">
        <v>196</v>
      </c>
      <c r="S24" s="13">
        <v>4546</v>
      </c>
      <c r="T24" s="13">
        <v>37539</v>
      </c>
      <c r="U24" s="13">
        <v>0</v>
      </c>
    </row>
    <row r="25" spans="2:21" ht="16.5" customHeight="1">
      <c r="B25" s="17"/>
      <c r="C25" s="66"/>
      <c r="D25" s="67"/>
      <c r="E25" s="53"/>
      <c r="F25" s="53"/>
      <c r="G25" s="53"/>
      <c r="H25" s="53"/>
      <c r="I25" s="53"/>
      <c r="J25" s="53"/>
      <c r="K25" s="53"/>
      <c r="L25" s="53"/>
      <c r="M25" s="53"/>
      <c r="N25" s="53"/>
    </row>
    <row r="26" spans="2:21" ht="16.5" customHeight="1">
      <c r="B26" s="17" t="s">
        <v>95</v>
      </c>
      <c r="C26" s="68" t="s">
        <v>530</v>
      </c>
      <c r="D26" s="69"/>
      <c r="E26" s="10">
        <v>18743</v>
      </c>
      <c r="F26" s="10">
        <v>1112</v>
      </c>
      <c r="G26" s="10">
        <v>1046</v>
      </c>
      <c r="H26" s="10">
        <v>243</v>
      </c>
      <c r="I26" s="10">
        <v>161</v>
      </c>
      <c r="J26" s="10">
        <v>1068</v>
      </c>
      <c r="K26" s="10">
        <v>827</v>
      </c>
      <c r="L26" s="10">
        <v>511</v>
      </c>
      <c r="M26" s="10">
        <v>1387</v>
      </c>
      <c r="N26" s="10">
        <v>215</v>
      </c>
      <c r="O26" s="10">
        <v>624</v>
      </c>
      <c r="P26" s="10">
        <v>108</v>
      </c>
      <c r="Q26" s="10">
        <v>5585</v>
      </c>
      <c r="R26" s="10">
        <v>0</v>
      </c>
      <c r="S26" s="10">
        <v>1242</v>
      </c>
      <c r="T26" s="10">
        <v>6772</v>
      </c>
      <c r="U26" s="10">
        <v>0</v>
      </c>
    </row>
    <row r="27" spans="2:21" ht="16.5" customHeight="1">
      <c r="B27" s="17"/>
      <c r="C27" s="68" t="s">
        <v>531</v>
      </c>
      <c r="D27" s="69"/>
      <c r="E27" s="10">
        <v>18165</v>
      </c>
      <c r="F27" s="10">
        <v>1163</v>
      </c>
      <c r="G27" s="10">
        <v>1081</v>
      </c>
      <c r="H27" s="10">
        <v>224</v>
      </c>
      <c r="I27" s="10">
        <v>132</v>
      </c>
      <c r="J27" s="10">
        <v>1033</v>
      </c>
      <c r="K27" s="10">
        <v>693</v>
      </c>
      <c r="L27" s="10">
        <v>458</v>
      </c>
      <c r="M27" s="10">
        <v>1310</v>
      </c>
      <c r="N27" s="10">
        <v>198</v>
      </c>
      <c r="O27" s="10">
        <v>591</v>
      </c>
      <c r="P27" s="10">
        <v>103</v>
      </c>
      <c r="Q27" s="10">
        <v>5458</v>
      </c>
      <c r="R27" s="10">
        <v>0</v>
      </c>
      <c r="S27" s="10">
        <v>1265</v>
      </c>
      <c r="T27" s="10">
        <v>6700</v>
      </c>
      <c r="U27" s="10">
        <v>0</v>
      </c>
    </row>
    <row r="28" spans="2:21" ht="16.5" customHeight="1">
      <c r="B28" s="17"/>
      <c r="C28" s="68" t="s">
        <v>532</v>
      </c>
      <c r="D28" s="69"/>
      <c r="E28" s="10">
        <v>17920</v>
      </c>
      <c r="F28" s="10">
        <v>1189</v>
      </c>
      <c r="G28" s="10">
        <v>1123</v>
      </c>
      <c r="H28" s="10">
        <v>236</v>
      </c>
      <c r="I28" s="10">
        <v>118</v>
      </c>
      <c r="J28" s="10">
        <v>1050</v>
      </c>
      <c r="K28" s="10">
        <v>630</v>
      </c>
      <c r="L28" s="10">
        <v>413</v>
      </c>
      <c r="M28" s="10">
        <v>1190</v>
      </c>
      <c r="N28" s="10">
        <v>179</v>
      </c>
      <c r="O28" s="10">
        <v>546</v>
      </c>
      <c r="P28" s="10">
        <v>78</v>
      </c>
      <c r="Q28" s="10">
        <v>5380</v>
      </c>
      <c r="R28" s="10">
        <v>0</v>
      </c>
      <c r="S28" s="10">
        <v>1297</v>
      </c>
      <c r="T28" s="10">
        <v>6803</v>
      </c>
      <c r="U28" s="10">
        <v>0</v>
      </c>
    </row>
    <row r="29" spans="2:21" ht="16.5" customHeight="1">
      <c r="B29" s="17"/>
      <c r="C29" s="68" t="s">
        <v>533</v>
      </c>
      <c r="D29" s="69"/>
      <c r="E29" s="10">
        <v>16244</v>
      </c>
      <c r="F29" s="10">
        <v>1194</v>
      </c>
      <c r="G29" s="10">
        <v>1155</v>
      </c>
      <c r="H29" s="10">
        <v>219</v>
      </c>
      <c r="I29" s="10">
        <v>104</v>
      </c>
      <c r="J29" s="10">
        <v>1024</v>
      </c>
      <c r="K29" s="10">
        <v>581</v>
      </c>
      <c r="L29" s="10">
        <v>365</v>
      </c>
      <c r="M29" s="10">
        <v>1107</v>
      </c>
      <c r="N29" s="10">
        <v>167</v>
      </c>
      <c r="O29" s="10">
        <v>513</v>
      </c>
      <c r="P29" s="10">
        <v>95</v>
      </c>
      <c r="Q29" s="10">
        <v>5269</v>
      </c>
      <c r="R29" s="10">
        <v>0</v>
      </c>
      <c r="S29" s="10">
        <v>1317</v>
      </c>
      <c r="T29" s="10">
        <v>6800</v>
      </c>
      <c r="U29" s="10">
        <v>0</v>
      </c>
    </row>
    <row r="30" spans="2:21" ht="16.5" customHeight="1">
      <c r="B30" s="17"/>
      <c r="C30" s="122" t="s">
        <v>534</v>
      </c>
      <c r="D30" s="123"/>
      <c r="E30" s="13">
        <v>15955</v>
      </c>
      <c r="F30" s="13">
        <v>210</v>
      </c>
      <c r="G30" s="13">
        <v>1161</v>
      </c>
      <c r="H30" s="13">
        <v>212</v>
      </c>
      <c r="I30" s="13">
        <v>81</v>
      </c>
      <c r="J30" s="13">
        <v>1015</v>
      </c>
      <c r="K30" s="13">
        <v>560</v>
      </c>
      <c r="L30" s="13">
        <v>331</v>
      </c>
      <c r="M30" s="13">
        <v>1054</v>
      </c>
      <c r="N30" s="13">
        <v>161</v>
      </c>
      <c r="O30" s="13">
        <v>495</v>
      </c>
      <c r="P30" s="13">
        <v>90</v>
      </c>
      <c r="Q30" s="13">
        <v>5184</v>
      </c>
      <c r="R30" s="13">
        <v>0</v>
      </c>
      <c r="S30" s="13">
        <v>1324</v>
      </c>
      <c r="T30" s="13">
        <v>6772</v>
      </c>
      <c r="U30" s="13">
        <v>0</v>
      </c>
    </row>
    <row r="31" spans="2:21" ht="16.5" customHeight="1">
      <c r="B31" s="17"/>
      <c r="C31" s="66"/>
      <c r="D31" s="67"/>
      <c r="E31" s="53"/>
      <c r="F31" s="53"/>
      <c r="G31" s="53"/>
      <c r="H31" s="53"/>
      <c r="I31" s="53"/>
      <c r="J31" s="53"/>
      <c r="K31" s="53"/>
      <c r="L31" s="53"/>
      <c r="M31" s="53"/>
      <c r="N31" s="53"/>
    </row>
    <row r="32" spans="2:21" ht="16.5" customHeight="1">
      <c r="B32" s="17" t="s">
        <v>96</v>
      </c>
      <c r="C32" s="68" t="s">
        <v>530</v>
      </c>
      <c r="D32" s="69"/>
      <c r="E32" s="10">
        <v>105382</v>
      </c>
      <c r="F32" s="10">
        <v>1992</v>
      </c>
      <c r="G32" s="10">
        <v>2733</v>
      </c>
      <c r="H32" s="10">
        <v>1497</v>
      </c>
      <c r="I32" s="10">
        <v>1544</v>
      </c>
      <c r="J32" s="10">
        <v>5044</v>
      </c>
      <c r="K32" s="10">
        <v>6516</v>
      </c>
      <c r="L32" s="10">
        <v>6567</v>
      </c>
      <c r="M32" s="10">
        <v>5526</v>
      </c>
      <c r="N32" s="10">
        <v>1794</v>
      </c>
      <c r="O32" s="10">
        <v>4536</v>
      </c>
      <c r="P32" s="10">
        <v>772</v>
      </c>
      <c r="Q32" s="10">
        <v>34690</v>
      </c>
      <c r="R32" s="10">
        <v>586</v>
      </c>
      <c r="S32" s="10">
        <v>2581</v>
      </c>
      <c r="T32" s="10">
        <v>34315</v>
      </c>
      <c r="U32" s="10">
        <v>0</v>
      </c>
    </row>
    <row r="33" spans="2:21" ht="16.5" customHeight="1">
      <c r="B33" s="17"/>
      <c r="C33" s="68" t="s">
        <v>531</v>
      </c>
      <c r="D33" s="69"/>
      <c r="E33" s="10">
        <v>104554</v>
      </c>
      <c r="F33" s="10">
        <v>2024</v>
      </c>
      <c r="G33" s="10">
        <v>2791</v>
      </c>
      <c r="H33" s="10">
        <v>1541</v>
      </c>
      <c r="I33" s="10">
        <v>1591</v>
      </c>
      <c r="J33" s="10">
        <v>4894</v>
      </c>
      <c r="K33" s="10">
        <v>6178</v>
      </c>
      <c r="L33" s="10">
        <v>6466</v>
      </c>
      <c r="M33" s="10">
        <v>5261</v>
      </c>
      <c r="N33" s="10">
        <v>1781</v>
      </c>
      <c r="O33" s="10">
        <v>4465</v>
      </c>
      <c r="P33" s="10">
        <v>769</v>
      </c>
      <c r="Q33" s="10">
        <v>34483</v>
      </c>
      <c r="R33" s="10">
        <v>594</v>
      </c>
      <c r="S33" s="10">
        <v>2707</v>
      </c>
      <c r="T33" s="10">
        <v>34397</v>
      </c>
      <c r="U33" s="10">
        <v>0</v>
      </c>
    </row>
    <row r="34" spans="2:21" ht="16.5" customHeight="1">
      <c r="B34" s="17"/>
      <c r="C34" s="68" t="s">
        <v>532</v>
      </c>
      <c r="D34" s="69"/>
      <c r="E34" s="10">
        <v>105206</v>
      </c>
      <c r="F34" s="10">
        <v>1997</v>
      </c>
      <c r="G34" s="10">
        <v>2872</v>
      </c>
      <c r="H34" s="10">
        <v>1539</v>
      </c>
      <c r="I34" s="10">
        <v>1650</v>
      </c>
      <c r="J34" s="10">
        <v>5000</v>
      </c>
      <c r="K34" s="10">
        <v>6328</v>
      </c>
      <c r="L34" s="10">
        <v>6666</v>
      </c>
      <c r="M34" s="10">
        <v>5353</v>
      </c>
      <c r="N34" s="10">
        <v>1850</v>
      </c>
      <c r="O34" s="10">
        <v>4535</v>
      </c>
      <c r="P34" s="10">
        <v>793</v>
      </c>
      <c r="Q34" s="10">
        <v>34762</v>
      </c>
      <c r="R34" s="10">
        <v>599</v>
      </c>
      <c r="S34" s="10">
        <v>2726</v>
      </c>
      <c r="T34" s="10">
        <v>33984</v>
      </c>
      <c r="U34" s="10">
        <v>0</v>
      </c>
    </row>
    <row r="35" spans="2:21" ht="16.5" customHeight="1">
      <c r="B35" s="17"/>
      <c r="C35" s="68" t="s">
        <v>533</v>
      </c>
      <c r="D35" s="69"/>
      <c r="E35" s="10">
        <v>103401</v>
      </c>
      <c r="F35" s="10">
        <v>1985</v>
      </c>
      <c r="G35" s="10">
        <v>2921</v>
      </c>
      <c r="H35" s="10">
        <v>1494</v>
      </c>
      <c r="I35" s="10">
        <v>1524</v>
      </c>
      <c r="J35" s="10">
        <v>4993</v>
      </c>
      <c r="K35" s="10">
        <v>6292</v>
      </c>
      <c r="L35" s="10">
        <v>6837</v>
      </c>
      <c r="M35" s="10">
        <v>5455</v>
      </c>
      <c r="N35" s="10">
        <v>1900</v>
      </c>
      <c r="O35" s="10">
        <v>4602</v>
      </c>
      <c r="P35" s="10">
        <v>809</v>
      </c>
      <c r="Q35" s="10">
        <v>34724</v>
      </c>
      <c r="R35" s="10">
        <v>599</v>
      </c>
      <c r="S35" s="10">
        <v>2756</v>
      </c>
      <c r="T35" s="10">
        <v>34751</v>
      </c>
      <c r="U35" s="10">
        <v>0</v>
      </c>
    </row>
    <row r="36" spans="2:21" ht="16.5" customHeight="1">
      <c r="B36" s="17"/>
      <c r="C36" s="122" t="s">
        <v>534</v>
      </c>
      <c r="D36" s="123"/>
      <c r="E36" s="13">
        <v>104492</v>
      </c>
      <c r="F36" s="13">
        <v>1984</v>
      </c>
      <c r="G36" s="13">
        <v>2959</v>
      </c>
      <c r="H36" s="13">
        <v>1513</v>
      </c>
      <c r="I36" s="13">
        <v>1559</v>
      </c>
      <c r="J36" s="13">
        <v>4999</v>
      </c>
      <c r="K36" s="13">
        <v>5809</v>
      </c>
      <c r="L36" s="13">
        <v>6769</v>
      </c>
      <c r="M36" s="13">
        <v>5424</v>
      </c>
      <c r="N36" s="13">
        <v>1911</v>
      </c>
      <c r="O36" s="13">
        <v>4632</v>
      </c>
      <c r="P36" s="13">
        <v>818</v>
      </c>
      <c r="Q36" s="13">
        <v>35504</v>
      </c>
      <c r="R36" s="13">
        <v>583</v>
      </c>
      <c r="S36" s="13">
        <v>2781</v>
      </c>
      <c r="T36" s="13">
        <v>35534</v>
      </c>
      <c r="U36" s="13">
        <v>0</v>
      </c>
    </row>
    <row r="37" spans="2:21" ht="16.5" customHeight="1">
      <c r="B37" s="17"/>
      <c r="C37" s="66"/>
      <c r="D37" s="67"/>
      <c r="E37" s="10"/>
      <c r="F37" s="10"/>
      <c r="G37" s="10"/>
      <c r="H37" s="10"/>
      <c r="I37" s="10"/>
    </row>
    <row r="38" spans="2:21" ht="16.5" customHeight="1">
      <c r="B38" s="17" t="s">
        <v>97</v>
      </c>
      <c r="C38" s="68" t="s">
        <v>530</v>
      </c>
      <c r="D38" s="69"/>
      <c r="E38" s="10">
        <v>57378</v>
      </c>
      <c r="F38" s="10">
        <v>984</v>
      </c>
      <c r="G38" s="10">
        <v>2025</v>
      </c>
      <c r="H38" s="10">
        <v>1054</v>
      </c>
      <c r="I38" s="10">
        <v>1947</v>
      </c>
      <c r="J38" s="10">
        <v>3563</v>
      </c>
      <c r="K38" s="10">
        <v>5997</v>
      </c>
      <c r="L38" s="10">
        <v>3279</v>
      </c>
      <c r="M38" s="10">
        <v>4320</v>
      </c>
      <c r="N38" s="10">
        <v>1974</v>
      </c>
      <c r="O38" s="10">
        <v>4646</v>
      </c>
      <c r="P38" s="10">
        <v>885</v>
      </c>
      <c r="Q38" s="10">
        <v>12102</v>
      </c>
      <c r="R38" s="10">
        <v>17</v>
      </c>
      <c r="S38" s="10">
        <v>2530</v>
      </c>
      <c r="T38" s="10">
        <v>15081</v>
      </c>
      <c r="U38" s="10">
        <v>0</v>
      </c>
    </row>
    <row r="39" spans="2:21" ht="16.5" customHeight="1">
      <c r="B39" s="17"/>
      <c r="C39" s="68" t="s">
        <v>531</v>
      </c>
      <c r="D39" s="69"/>
      <c r="E39" s="10">
        <v>57356</v>
      </c>
      <c r="F39" s="10">
        <v>943</v>
      </c>
      <c r="G39" s="10">
        <v>2030</v>
      </c>
      <c r="H39" s="10">
        <v>995</v>
      </c>
      <c r="I39" s="10">
        <v>1932</v>
      </c>
      <c r="J39" s="10">
        <v>3612</v>
      </c>
      <c r="K39" s="10">
        <v>6008</v>
      </c>
      <c r="L39" s="10">
        <v>3295</v>
      </c>
      <c r="M39" s="10">
        <v>4235</v>
      </c>
      <c r="N39" s="10">
        <v>1950</v>
      </c>
      <c r="O39" s="10">
        <v>4647</v>
      </c>
      <c r="P39" s="10">
        <v>902</v>
      </c>
      <c r="Q39" s="10">
        <v>12160</v>
      </c>
      <c r="R39" s="10">
        <v>39</v>
      </c>
      <c r="S39" s="10">
        <v>2503</v>
      </c>
      <c r="T39" s="10">
        <v>15116</v>
      </c>
      <c r="U39" s="10">
        <v>0</v>
      </c>
    </row>
    <row r="40" spans="2:21" ht="16.5" customHeight="1">
      <c r="B40" s="17"/>
      <c r="C40" s="68" t="s">
        <v>532</v>
      </c>
      <c r="D40" s="69"/>
      <c r="E40" s="10">
        <v>57311</v>
      </c>
      <c r="F40" s="10">
        <v>937</v>
      </c>
      <c r="G40" s="10">
        <v>2054</v>
      </c>
      <c r="H40" s="10">
        <v>1005</v>
      </c>
      <c r="I40" s="10">
        <v>1967</v>
      </c>
      <c r="J40" s="10">
        <v>3677</v>
      </c>
      <c r="K40" s="10">
        <v>5836</v>
      </c>
      <c r="L40" s="10">
        <v>3745</v>
      </c>
      <c r="M40" s="10">
        <v>4231</v>
      </c>
      <c r="N40" s="10">
        <v>1976</v>
      </c>
      <c r="O40" s="10">
        <v>4627</v>
      </c>
      <c r="P40" s="10">
        <v>886</v>
      </c>
      <c r="Q40" s="10">
        <v>12195</v>
      </c>
      <c r="R40" s="10">
        <v>39</v>
      </c>
      <c r="S40" s="10">
        <v>2523</v>
      </c>
      <c r="T40" s="10">
        <v>15042</v>
      </c>
      <c r="U40" s="10">
        <v>0</v>
      </c>
    </row>
    <row r="41" spans="2:21" ht="16.5" customHeight="1">
      <c r="B41" s="17"/>
      <c r="C41" s="68" t="s">
        <v>533</v>
      </c>
      <c r="D41" s="69"/>
      <c r="E41" s="10">
        <v>54536</v>
      </c>
      <c r="F41" s="10">
        <v>937</v>
      </c>
      <c r="G41" s="10">
        <v>2098</v>
      </c>
      <c r="H41" s="10">
        <v>985</v>
      </c>
      <c r="I41" s="10">
        <v>1942</v>
      </c>
      <c r="J41" s="10">
        <v>3685</v>
      </c>
      <c r="K41" s="10">
        <v>5781</v>
      </c>
      <c r="L41" s="10">
        <v>3303</v>
      </c>
      <c r="M41" s="10">
        <v>4189</v>
      </c>
      <c r="N41" s="10">
        <v>1953</v>
      </c>
      <c r="O41" s="10">
        <v>4642</v>
      </c>
      <c r="P41" s="10">
        <v>879</v>
      </c>
      <c r="Q41" s="10">
        <v>12145</v>
      </c>
      <c r="R41" s="10">
        <v>40</v>
      </c>
      <c r="S41" s="10">
        <v>2570</v>
      </c>
      <c r="T41" s="10">
        <v>15031</v>
      </c>
      <c r="U41" s="10">
        <v>0</v>
      </c>
    </row>
    <row r="42" spans="2:21" ht="16.5" customHeight="1">
      <c r="B42" s="17"/>
      <c r="C42" s="122" t="s">
        <v>534</v>
      </c>
      <c r="D42" s="123"/>
      <c r="E42" s="13">
        <v>53769</v>
      </c>
      <c r="F42" s="13">
        <v>938</v>
      </c>
      <c r="G42" s="13">
        <v>2117</v>
      </c>
      <c r="H42" s="13">
        <v>985</v>
      </c>
      <c r="I42" s="13">
        <v>1894</v>
      </c>
      <c r="J42" s="13">
        <v>3663</v>
      </c>
      <c r="K42" s="13">
        <v>5633</v>
      </c>
      <c r="L42" s="13">
        <v>3210</v>
      </c>
      <c r="M42" s="13">
        <v>4196</v>
      </c>
      <c r="N42" s="13">
        <v>1944</v>
      </c>
      <c r="O42" s="13">
        <v>4649</v>
      </c>
      <c r="P42" s="13">
        <v>856</v>
      </c>
      <c r="Q42" s="13">
        <v>12156</v>
      </c>
      <c r="R42" s="13">
        <v>40</v>
      </c>
      <c r="S42" s="13">
        <v>2596</v>
      </c>
      <c r="T42" s="13">
        <v>14580</v>
      </c>
      <c r="U42" s="13">
        <v>0</v>
      </c>
    </row>
    <row r="43" spans="2:21" ht="16.5" customHeight="1" thickBot="1">
      <c r="B43" s="40"/>
      <c r="C43" s="147"/>
      <c r="D43" s="157"/>
      <c r="E43" s="16"/>
      <c r="F43" s="16"/>
      <c r="G43" s="16"/>
      <c r="H43" s="16"/>
      <c r="I43" s="16"/>
      <c r="J43" s="16"/>
      <c r="K43" s="16"/>
      <c r="L43" s="16"/>
      <c r="M43" s="16"/>
      <c r="N43" s="16"/>
      <c r="O43" s="16"/>
      <c r="P43" s="16"/>
      <c r="Q43" s="16"/>
      <c r="R43" s="16"/>
      <c r="S43" s="16"/>
      <c r="T43" s="16"/>
      <c r="U43" s="16"/>
    </row>
    <row r="44" spans="2:21" ht="16.5" customHeight="1" thickTop="1">
      <c r="B44" s="17" t="s">
        <v>562</v>
      </c>
    </row>
    <row r="45" spans="2:21" ht="16.5" customHeight="1">
      <c r="B45" s="17" t="s">
        <v>99</v>
      </c>
    </row>
    <row r="46" spans="2:21" ht="16.5" customHeight="1">
      <c r="B46" s="17"/>
    </row>
    <row r="47" spans="2:21" ht="16.5" customHeight="1">
      <c r="B47" s="17"/>
    </row>
    <row r="48" spans="2:21" ht="16.5" customHeight="1">
      <c r="B48" s="17"/>
    </row>
    <row r="49" spans="1:22" ht="16.5" customHeight="1">
      <c r="B49" s="17"/>
    </row>
    <row r="50" spans="1:22" ht="16.5" customHeight="1">
      <c r="B50" s="17"/>
    </row>
    <row r="51" spans="1:22" ht="16.5" customHeight="1">
      <c r="B51" s="17"/>
    </row>
    <row r="52" spans="1:22" ht="16.5" customHeight="1">
      <c r="B52" s="17"/>
    </row>
    <row r="53" spans="1:22" ht="16.5" customHeight="1">
      <c r="B53" s="17"/>
    </row>
    <row r="54" spans="1:22" ht="16.5" customHeight="1">
      <c r="B54" s="17"/>
    </row>
    <row r="55" spans="1:22" ht="16.5" customHeight="1">
      <c r="B55" s="17"/>
    </row>
    <row r="56" spans="1:22" ht="16.5" customHeight="1">
      <c r="B56" s="17"/>
    </row>
    <row r="57" spans="1:22" ht="16.5" customHeight="1">
      <c r="B57" s="17"/>
    </row>
    <row r="58" spans="1:22" ht="16.5" customHeight="1">
      <c r="B58" s="17"/>
    </row>
    <row r="59" spans="1:22" ht="16.5" customHeight="1">
      <c r="B59" s="17"/>
    </row>
    <row r="60" spans="1:22" ht="16.5" customHeight="1">
      <c r="B60" s="17"/>
    </row>
    <row r="61" spans="1:22" ht="16.5" customHeight="1">
      <c r="B61" s="17"/>
    </row>
    <row r="62" spans="1:22" ht="16.5" customHeight="1">
      <c r="B62" s="17"/>
    </row>
    <row r="63" spans="1:22" ht="16.5" customHeight="1">
      <c r="A63" s="1" t="str">
        <f>VALUE(SUBSTITUTE(V1,'134~147'!$B$2,""))+1&amp;"　Ｍ 教育・文化"</f>
        <v>116　Ｍ 教育・文化</v>
      </c>
      <c r="B63" s="1"/>
      <c r="V63" s="3" t="str">
        <f>"Ｍ 教育・文化　"&amp;VALUE(SUBSTITUTE('148~150'!A63,'134~147'!$B$2,""))+1</f>
        <v>Ｍ 教育・文化　117</v>
      </c>
    </row>
    <row r="64" spans="1:22" ht="16.5" customHeight="1">
      <c r="B64" s="4" t="s">
        <v>512</v>
      </c>
      <c r="T64" s="3"/>
    </row>
    <row r="65" spans="2:20" ht="16.5" customHeight="1" thickBot="1">
      <c r="B65" s="4"/>
      <c r="T65" s="3"/>
    </row>
    <row r="66" spans="2:20" ht="16.5" customHeight="1" thickTop="1">
      <c r="B66" s="74" t="s">
        <v>84</v>
      </c>
      <c r="C66" s="149" t="s">
        <v>85</v>
      </c>
      <c r="D66" s="74"/>
      <c r="E66" s="134" t="s">
        <v>442</v>
      </c>
      <c r="F66" s="134" t="s">
        <v>443</v>
      </c>
      <c r="G66" s="151" t="s">
        <v>107</v>
      </c>
      <c r="H66" s="152"/>
      <c r="I66" s="152"/>
      <c r="J66" s="152"/>
      <c r="K66" s="152"/>
      <c r="L66" s="152"/>
      <c r="M66" s="152"/>
      <c r="N66" s="152"/>
      <c r="O66" s="152"/>
      <c r="P66" s="152"/>
      <c r="Q66" s="152"/>
      <c r="R66" s="153"/>
      <c r="S66" s="154" t="s">
        <v>406</v>
      </c>
      <c r="T66" s="134" t="s">
        <v>425</v>
      </c>
    </row>
    <row r="67" spans="2:20" ht="16.5" customHeight="1">
      <c r="B67" s="75"/>
      <c r="C67" s="150"/>
      <c r="D67" s="75"/>
      <c r="E67" s="150"/>
      <c r="F67" s="150"/>
      <c r="G67" s="82" t="s">
        <v>108</v>
      </c>
      <c r="H67" s="82" t="s">
        <v>100</v>
      </c>
      <c r="I67" s="155" t="s">
        <v>444</v>
      </c>
      <c r="J67" s="155" t="s">
        <v>445</v>
      </c>
      <c r="K67" s="155" t="s">
        <v>446</v>
      </c>
      <c r="L67" s="155" t="s">
        <v>447</v>
      </c>
      <c r="M67" s="82" t="s">
        <v>101</v>
      </c>
      <c r="N67" s="82" t="s">
        <v>102</v>
      </c>
      <c r="O67" s="82" t="s">
        <v>103</v>
      </c>
      <c r="P67" s="82" t="s">
        <v>104</v>
      </c>
      <c r="Q67" s="82" t="s">
        <v>105</v>
      </c>
      <c r="R67" s="82" t="s">
        <v>561</v>
      </c>
      <c r="S67" s="155"/>
      <c r="T67" s="136"/>
    </row>
    <row r="68" spans="2:20" ht="16.5" customHeight="1">
      <c r="B68" s="76"/>
      <c r="C68" s="117"/>
      <c r="D68" s="76"/>
      <c r="E68" s="117"/>
      <c r="F68" s="117"/>
      <c r="G68" s="83"/>
      <c r="H68" s="83"/>
      <c r="I68" s="83"/>
      <c r="J68" s="83"/>
      <c r="K68" s="83"/>
      <c r="L68" s="83"/>
      <c r="M68" s="83"/>
      <c r="N68" s="83"/>
      <c r="O68" s="83"/>
      <c r="P68" s="83"/>
      <c r="Q68" s="83"/>
      <c r="R68" s="83"/>
      <c r="S68" s="156"/>
      <c r="T68" s="138"/>
    </row>
    <row r="69" spans="2:20" ht="16.5" customHeight="1">
      <c r="B69" s="21"/>
      <c r="C69" s="72"/>
      <c r="D69" s="73"/>
      <c r="E69" s="21"/>
      <c r="F69" s="21"/>
      <c r="G69" s="21"/>
      <c r="H69" s="21"/>
      <c r="I69" s="21"/>
    </row>
    <row r="70" spans="2:20" ht="16.5" customHeight="1">
      <c r="B70" s="17" t="s">
        <v>93</v>
      </c>
      <c r="C70" s="68" t="s">
        <v>530</v>
      </c>
      <c r="D70" s="69"/>
      <c r="E70" s="10">
        <v>59270</v>
      </c>
      <c r="F70" s="10">
        <v>198867</v>
      </c>
      <c r="G70" s="10">
        <v>8028</v>
      </c>
      <c r="H70" s="10">
        <v>2454</v>
      </c>
      <c r="I70" s="10">
        <v>4179</v>
      </c>
      <c r="J70" s="10">
        <v>5275</v>
      </c>
      <c r="K70" s="10">
        <v>8717</v>
      </c>
      <c r="L70" s="10">
        <v>7019</v>
      </c>
      <c r="M70" s="10">
        <v>13930</v>
      </c>
      <c r="N70" s="10">
        <v>2759</v>
      </c>
      <c r="O70" s="10">
        <v>6219</v>
      </c>
      <c r="P70" s="10">
        <v>962</v>
      </c>
      <c r="Q70" s="10">
        <v>60313</v>
      </c>
      <c r="R70" s="10">
        <v>3415</v>
      </c>
      <c r="S70" s="10">
        <v>75597</v>
      </c>
      <c r="T70" s="10">
        <v>1404</v>
      </c>
    </row>
    <row r="71" spans="2:20" ht="16.5" customHeight="1">
      <c r="B71" s="17"/>
      <c r="C71" s="68" t="s">
        <v>531</v>
      </c>
      <c r="D71" s="69"/>
      <c r="E71" s="10">
        <v>60918</v>
      </c>
      <c r="F71" s="10">
        <v>193896</v>
      </c>
      <c r="G71" s="10">
        <v>7550</v>
      </c>
      <c r="H71" s="10">
        <v>2333</v>
      </c>
      <c r="I71" s="10">
        <v>4291</v>
      </c>
      <c r="J71" s="10">
        <v>5018</v>
      </c>
      <c r="K71" s="10">
        <v>8205</v>
      </c>
      <c r="L71" s="10">
        <v>7490</v>
      </c>
      <c r="M71" s="10">
        <v>12189</v>
      </c>
      <c r="N71" s="10">
        <v>2679</v>
      </c>
      <c r="O71" s="10">
        <v>5550</v>
      </c>
      <c r="P71" s="10">
        <v>1115</v>
      </c>
      <c r="Q71" s="10">
        <v>58648</v>
      </c>
      <c r="R71" s="10">
        <v>2753</v>
      </c>
      <c r="S71" s="10">
        <v>76043</v>
      </c>
      <c r="T71" s="10">
        <v>1334</v>
      </c>
    </row>
    <row r="72" spans="2:20" ht="16.5" customHeight="1">
      <c r="B72" s="17"/>
      <c r="C72" s="68" t="s">
        <v>532</v>
      </c>
      <c r="D72" s="69"/>
      <c r="E72" s="10">
        <v>66931</v>
      </c>
      <c r="F72" s="10">
        <v>213435</v>
      </c>
      <c r="G72" s="10">
        <v>8277</v>
      </c>
      <c r="H72" s="10">
        <v>2448</v>
      </c>
      <c r="I72" s="10">
        <v>4710</v>
      </c>
      <c r="J72" s="10">
        <v>6451</v>
      </c>
      <c r="K72" s="10">
        <v>9016</v>
      </c>
      <c r="L72" s="10">
        <v>7926</v>
      </c>
      <c r="M72" s="10">
        <v>14121</v>
      </c>
      <c r="N72" s="10">
        <v>2776</v>
      </c>
      <c r="O72" s="10">
        <v>5849</v>
      </c>
      <c r="P72" s="10">
        <v>1062</v>
      </c>
      <c r="Q72" s="10">
        <v>62431</v>
      </c>
      <c r="R72" s="10">
        <v>2897</v>
      </c>
      <c r="S72" s="10">
        <v>85435</v>
      </c>
      <c r="T72" s="10">
        <v>1395</v>
      </c>
    </row>
    <row r="73" spans="2:20" ht="16.5" customHeight="1">
      <c r="B73" s="17"/>
      <c r="C73" s="68" t="s">
        <v>533</v>
      </c>
      <c r="D73" s="69"/>
      <c r="E73" s="10">
        <v>64125</v>
      </c>
      <c r="F73" s="10">
        <v>217067</v>
      </c>
      <c r="G73" s="10">
        <v>7876</v>
      </c>
      <c r="H73" s="10">
        <v>2089</v>
      </c>
      <c r="I73" s="10">
        <v>4346</v>
      </c>
      <c r="J73" s="10">
        <v>6964</v>
      </c>
      <c r="K73" s="10">
        <v>8660</v>
      </c>
      <c r="L73" s="10">
        <v>7261</v>
      </c>
      <c r="M73" s="10">
        <v>12894</v>
      </c>
      <c r="N73" s="10">
        <v>2314</v>
      </c>
      <c r="O73" s="10">
        <v>5755</v>
      </c>
      <c r="P73" s="10">
        <v>1005</v>
      </c>
      <c r="Q73" s="10">
        <v>60272</v>
      </c>
      <c r="R73" s="10">
        <v>1943</v>
      </c>
      <c r="S73" s="10">
        <v>77539</v>
      </c>
      <c r="T73" s="10">
        <v>1890</v>
      </c>
    </row>
    <row r="74" spans="2:20" ht="16.5" customHeight="1">
      <c r="B74" s="17"/>
      <c r="C74" s="122" t="s">
        <v>534</v>
      </c>
      <c r="D74" s="123"/>
      <c r="E74" s="13">
        <v>62105</v>
      </c>
      <c r="F74" s="13">
        <v>211181</v>
      </c>
      <c r="G74" s="13">
        <v>7052</v>
      </c>
      <c r="H74" s="13">
        <v>2134</v>
      </c>
      <c r="I74" s="13">
        <v>4153</v>
      </c>
      <c r="J74" s="13">
        <v>7061</v>
      </c>
      <c r="K74" s="13">
        <v>8280</v>
      </c>
      <c r="L74" s="13">
        <v>6971</v>
      </c>
      <c r="M74" s="13">
        <v>12043</v>
      </c>
      <c r="N74" s="13">
        <v>2411</v>
      </c>
      <c r="O74" s="13">
        <v>5046</v>
      </c>
      <c r="P74" s="13">
        <v>964</v>
      </c>
      <c r="Q74" s="13">
        <v>58493</v>
      </c>
      <c r="R74" s="13">
        <v>1619</v>
      </c>
      <c r="S74" s="13">
        <v>75217</v>
      </c>
      <c r="T74" s="13">
        <v>1916</v>
      </c>
    </row>
    <row r="75" spans="2:20" ht="16.5" customHeight="1">
      <c r="B75" s="17"/>
      <c r="C75" s="66"/>
      <c r="D75" s="67"/>
      <c r="E75" s="53"/>
      <c r="F75" s="53"/>
      <c r="G75" s="53"/>
      <c r="H75" s="53"/>
      <c r="I75" s="53"/>
      <c r="J75" s="53"/>
      <c r="K75" s="53"/>
      <c r="L75" s="53"/>
      <c r="M75" s="53"/>
      <c r="N75" s="53"/>
    </row>
    <row r="76" spans="2:20" ht="16.5" customHeight="1">
      <c r="B76" s="17" t="s">
        <v>467</v>
      </c>
      <c r="C76" s="68" t="s">
        <v>530</v>
      </c>
      <c r="D76" s="69"/>
      <c r="E76" s="10">
        <v>102552</v>
      </c>
      <c r="F76" s="10">
        <v>292627</v>
      </c>
      <c r="G76" s="10">
        <v>2315</v>
      </c>
      <c r="H76" s="10">
        <v>4612</v>
      </c>
      <c r="I76" s="10">
        <v>10194</v>
      </c>
      <c r="J76" s="10">
        <v>9679</v>
      </c>
      <c r="K76" s="10">
        <v>18123</v>
      </c>
      <c r="L76" s="10">
        <v>18909</v>
      </c>
      <c r="M76" s="10">
        <v>60039</v>
      </c>
      <c r="N76" s="10">
        <v>12656</v>
      </c>
      <c r="O76" s="10">
        <v>26125</v>
      </c>
      <c r="P76" s="10">
        <v>3213</v>
      </c>
      <c r="Q76" s="10">
        <v>50694</v>
      </c>
      <c r="R76" s="10">
        <v>2555</v>
      </c>
      <c r="S76" s="10">
        <v>73513</v>
      </c>
      <c r="T76" s="10">
        <v>0</v>
      </c>
    </row>
    <row r="77" spans="2:20" ht="16.5" customHeight="1">
      <c r="B77" s="17"/>
      <c r="C77" s="68" t="s">
        <v>531</v>
      </c>
      <c r="D77" s="69"/>
      <c r="E77" s="10">
        <v>98169</v>
      </c>
      <c r="F77" s="10">
        <v>273232</v>
      </c>
      <c r="G77" s="10">
        <v>2219</v>
      </c>
      <c r="H77" s="10">
        <v>4582</v>
      </c>
      <c r="I77" s="10">
        <v>9468</v>
      </c>
      <c r="J77" s="10">
        <v>8622</v>
      </c>
      <c r="K77" s="10">
        <v>16920</v>
      </c>
      <c r="L77" s="10">
        <v>17444</v>
      </c>
      <c r="M77" s="10">
        <v>50408</v>
      </c>
      <c r="N77" s="10">
        <v>11408</v>
      </c>
      <c r="O77" s="10">
        <v>22399</v>
      </c>
      <c r="P77" s="10">
        <v>2988</v>
      </c>
      <c r="Q77" s="10">
        <v>48760</v>
      </c>
      <c r="R77" s="10">
        <v>1869</v>
      </c>
      <c r="S77" s="10">
        <v>76145</v>
      </c>
      <c r="T77" s="10">
        <v>0</v>
      </c>
    </row>
    <row r="78" spans="2:20" ht="16.5" customHeight="1">
      <c r="B78" s="17"/>
      <c r="C78" s="68" t="s">
        <v>532</v>
      </c>
      <c r="D78" s="69"/>
      <c r="E78" s="10">
        <v>104211</v>
      </c>
      <c r="F78" s="10">
        <v>282845</v>
      </c>
      <c r="G78" s="10">
        <v>1985</v>
      </c>
      <c r="H78" s="10">
        <v>4147</v>
      </c>
      <c r="I78" s="10">
        <v>9638</v>
      </c>
      <c r="J78" s="10">
        <v>11876</v>
      </c>
      <c r="K78" s="10">
        <v>16076</v>
      </c>
      <c r="L78" s="10">
        <v>17495</v>
      </c>
      <c r="M78" s="10">
        <v>50997</v>
      </c>
      <c r="N78" s="10">
        <v>11569</v>
      </c>
      <c r="O78" s="10">
        <v>21971</v>
      </c>
      <c r="P78" s="10">
        <v>2890</v>
      </c>
      <c r="Q78" s="10">
        <v>51019</v>
      </c>
      <c r="R78" s="10">
        <v>1632</v>
      </c>
      <c r="S78" s="10">
        <v>81600</v>
      </c>
      <c r="T78" s="10">
        <v>0</v>
      </c>
    </row>
    <row r="79" spans="2:20" ht="16.5" customHeight="1">
      <c r="B79" s="17"/>
      <c r="C79" s="68" t="s">
        <v>533</v>
      </c>
      <c r="D79" s="69"/>
      <c r="E79" s="10">
        <v>106108</v>
      </c>
      <c r="F79" s="10">
        <v>285879</v>
      </c>
      <c r="G79" s="10">
        <v>2053</v>
      </c>
      <c r="H79" s="10">
        <v>4156</v>
      </c>
      <c r="I79" s="10">
        <v>9002</v>
      </c>
      <c r="J79" s="10">
        <v>14440</v>
      </c>
      <c r="K79" s="10">
        <v>15908</v>
      </c>
      <c r="L79" s="10">
        <v>16425</v>
      </c>
      <c r="M79" s="10">
        <v>48098</v>
      </c>
      <c r="N79" s="10">
        <v>9958</v>
      </c>
      <c r="O79" s="10">
        <v>21331</v>
      </c>
      <c r="P79" s="10">
        <v>2631</v>
      </c>
      <c r="Q79" s="10">
        <v>51579</v>
      </c>
      <c r="R79" s="10">
        <v>1870</v>
      </c>
      <c r="S79" s="10">
        <v>88227</v>
      </c>
      <c r="T79" s="10">
        <v>0</v>
      </c>
    </row>
    <row r="80" spans="2:20" ht="16.5" customHeight="1">
      <c r="B80" s="17"/>
      <c r="C80" s="122" t="s">
        <v>534</v>
      </c>
      <c r="D80" s="123"/>
      <c r="E80" s="13">
        <v>103466</v>
      </c>
      <c r="F80" s="13">
        <v>275724</v>
      </c>
      <c r="G80" s="13">
        <v>2007</v>
      </c>
      <c r="H80" s="13">
        <v>3682</v>
      </c>
      <c r="I80" s="13">
        <v>8957</v>
      </c>
      <c r="J80" s="13">
        <v>14386</v>
      </c>
      <c r="K80" s="13">
        <v>16292</v>
      </c>
      <c r="L80" s="13">
        <v>15367</v>
      </c>
      <c r="M80" s="13">
        <v>42732</v>
      </c>
      <c r="N80" s="13">
        <v>9567</v>
      </c>
      <c r="O80" s="13">
        <v>19599</v>
      </c>
      <c r="P80" s="13">
        <v>2887</v>
      </c>
      <c r="Q80" s="13">
        <v>50352</v>
      </c>
      <c r="R80" s="13">
        <v>1730</v>
      </c>
      <c r="S80" s="13">
        <v>87359</v>
      </c>
      <c r="T80" s="13">
        <v>0</v>
      </c>
    </row>
    <row r="81" spans="2:20" ht="16.5" customHeight="1">
      <c r="B81" s="17"/>
      <c r="C81" s="66"/>
      <c r="D81" s="67"/>
      <c r="E81" s="53"/>
      <c r="F81" s="53"/>
      <c r="G81" s="53"/>
      <c r="H81" s="53"/>
      <c r="I81" s="53"/>
      <c r="J81" s="53"/>
      <c r="K81" s="53"/>
      <c r="L81" s="53"/>
      <c r="M81" s="53"/>
      <c r="N81" s="53"/>
    </row>
    <row r="82" spans="2:20" ht="16.5" customHeight="1">
      <c r="B82" s="17" t="s">
        <v>94</v>
      </c>
      <c r="C82" s="68" t="s">
        <v>530</v>
      </c>
      <c r="D82" s="69"/>
      <c r="E82" s="10">
        <v>53983</v>
      </c>
      <c r="F82" s="10">
        <v>185528</v>
      </c>
      <c r="G82" s="10">
        <v>6371</v>
      </c>
      <c r="H82" s="10">
        <v>1673</v>
      </c>
      <c r="I82" s="10">
        <v>3776</v>
      </c>
      <c r="J82" s="10">
        <v>4050</v>
      </c>
      <c r="K82" s="10">
        <v>5801</v>
      </c>
      <c r="L82" s="10">
        <v>5151</v>
      </c>
      <c r="M82" s="10">
        <v>15215</v>
      </c>
      <c r="N82" s="10">
        <v>2262</v>
      </c>
      <c r="O82" s="10">
        <v>5386</v>
      </c>
      <c r="P82" s="10">
        <v>960</v>
      </c>
      <c r="Q82" s="10">
        <v>56323</v>
      </c>
      <c r="R82" s="10">
        <v>13014</v>
      </c>
      <c r="S82" s="10">
        <v>65546</v>
      </c>
      <c r="T82" s="10">
        <v>0</v>
      </c>
    </row>
    <row r="83" spans="2:20" ht="16.5" customHeight="1">
      <c r="B83" s="17"/>
      <c r="C83" s="68" t="s">
        <v>531</v>
      </c>
      <c r="D83" s="69"/>
      <c r="E83" s="10">
        <v>54839</v>
      </c>
      <c r="F83" s="10">
        <v>183624</v>
      </c>
      <c r="G83" s="10">
        <v>5893</v>
      </c>
      <c r="H83" s="10">
        <v>1570</v>
      </c>
      <c r="I83" s="10">
        <v>3950</v>
      </c>
      <c r="J83" s="10">
        <v>4150</v>
      </c>
      <c r="K83" s="10">
        <v>6028</v>
      </c>
      <c r="L83" s="10">
        <v>5610</v>
      </c>
      <c r="M83" s="10">
        <v>14341</v>
      </c>
      <c r="N83" s="10">
        <v>2121</v>
      </c>
      <c r="O83" s="10">
        <v>4825</v>
      </c>
      <c r="P83" s="10">
        <v>1107</v>
      </c>
      <c r="Q83" s="10">
        <v>56126</v>
      </c>
      <c r="R83" s="10">
        <v>11026</v>
      </c>
      <c r="S83" s="10">
        <v>66877</v>
      </c>
      <c r="T83" s="10">
        <v>0</v>
      </c>
    </row>
    <row r="84" spans="2:20" ht="16.5" customHeight="1">
      <c r="B84" s="17"/>
      <c r="C84" s="68" t="s">
        <v>532</v>
      </c>
      <c r="D84" s="69"/>
      <c r="E84" s="10">
        <v>59480</v>
      </c>
      <c r="F84" s="10">
        <v>198440</v>
      </c>
      <c r="G84" s="10">
        <v>7068</v>
      </c>
      <c r="H84" s="10">
        <v>1688</v>
      </c>
      <c r="I84" s="10">
        <v>3971</v>
      </c>
      <c r="J84" s="10">
        <v>4960</v>
      </c>
      <c r="K84" s="10">
        <v>6268</v>
      </c>
      <c r="L84" s="10">
        <v>5985</v>
      </c>
      <c r="M84" s="10">
        <v>13793</v>
      </c>
      <c r="N84" s="10">
        <v>2422</v>
      </c>
      <c r="O84" s="10">
        <v>5171</v>
      </c>
      <c r="P84" s="10">
        <v>926</v>
      </c>
      <c r="Q84" s="10">
        <v>61562</v>
      </c>
      <c r="R84" s="10">
        <v>11831</v>
      </c>
      <c r="S84" s="10">
        <v>72795</v>
      </c>
      <c r="T84" s="10">
        <v>0</v>
      </c>
    </row>
    <row r="85" spans="2:20" ht="16.5" customHeight="1">
      <c r="B85" s="17"/>
      <c r="C85" s="68" t="s">
        <v>533</v>
      </c>
      <c r="D85" s="69"/>
      <c r="E85" s="10">
        <v>58327</v>
      </c>
      <c r="F85" s="10">
        <v>191500</v>
      </c>
      <c r="G85" s="10">
        <v>6470</v>
      </c>
      <c r="H85" s="10">
        <v>1528</v>
      </c>
      <c r="I85" s="10">
        <v>4122</v>
      </c>
      <c r="J85" s="10">
        <v>5188</v>
      </c>
      <c r="K85" s="10">
        <v>5866</v>
      </c>
      <c r="L85" s="10">
        <v>5263</v>
      </c>
      <c r="M85" s="10">
        <v>11954</v>
      </c>
      <c r="N85" s="10">
        <v>1794</v>
      </c>
      <c r="O85" s="10">
        <v>5277</v>
      </c>
      <c r="P85" s="10">
        <v>901</v>
      </c>
      <c r="Q85" s="10">
        <v>58331</v>
      </c>
      <c r="R85" s="10">
        <v>12709</v>
      </c>
      <c r="S85" s="10">
        <v>68825</v>
      </c>
      <c r="T85" s="10">
        <v>0</v>
      </c>
    </row>
    <row r="86" spans="2:20" ht="16.5" customHeight="1">
      <c r="B86" s="17"/>
      <c r="C86" s="122" t="s">
        <v>534</v>
      </c>
      <c r="D86" s="123"/>
      <c r="E86" s="13">
        <v>57719</v>
      </c>
      <c r="F86" s="13">
        <v>186986</v>
      </c>
      <c r="G86" s="13">
        <v>6161</v>
      </c>
      <c r="H86" s="13">
        <v>1501</v>
      </c>
      <c r="I86" s="13">
        <v>3956</v>
      </c>
      <c r="J86" s="13">
        <v>4698</v>
      </c>
      <c r="K86" s="13">
        <v>5557</v>
      </c>
      <c r="L86" s="13">
        <v>5169</v>
      </c>
      <c r="M86" s="13">
        <v>11566</v>
      </c>
      <c r="N86" s="13">
        <v>1611</v>
      </c>
      <c r="O86" s="13">
        <v>4712</v>
      </c>
      <c r="P86" s="13">
        <v>838</v>
      </c>
      <c r="Q86" s="13">
        <v>57722</v>
      </c>
      <c r="R86" s="13">
        <v>11974</v>
      </c>
      <c r="S86" s="13">
        <v>69029</v>
      </c>
      <c r="T86" s="13">
        <v>0</v>
      </c>
    </row>
    <row r="87" spans="2:20" ht="16.5" customHeight="1">
      <c r="B87" s="17"/>
      <c r="C87" s="66"/>
      <c r="D87" s="67"/>
      <c r="E87" s="53"/>
      <c r="F87" s="53"/>
      <c r="G87" s="53"/>
      <c r="H87" s="53"/>
      <c r="I87" s="53"/>
      <c r="J87" s="53"/>
      <c r="K87" s="53"/>
      <c r="L87" s="53"/>
      <c r="M87" s="53"/>
      <c r="N87" s="53"/>
    </row>
    <row r="88" spans="2:20" ht="16.5" customHeight="1">
      <c r="B88" s="17" t="s">
        <v>95</v>
      </c>
      <c r="C88" s="68" t="s">
        <v>530</v>
      </c>
      <c r="D88" s="69"/>
      <c r="E88" s="10">
        <v>7814</v>
      </c>
      <c r="F88" s="10">
        <v>22156</v>
      </c>
      <c r="G88" s="10">
        <v>1673</v>
      </c>
      <c r="H88" s="10">
        <v>144</v>
      </c>
      <c r="I88" s="10">
        <v>439</v>
      </c>
      <c r="J88" s="10">
        <v>318</v>
      </c>
      <c r="K88" s="10">
        <v>524</v>
      </c>
      <c r="L88" s="10">
        <v>552</v>
      </c>
      <c r="M88" s="10">
        <v>2238</v>
      </c>
      <c r="N88" s="10">
        <v>287</v>
      </c>
      <c r="O88" s="10">
        <v>554</v>
      </c>
      <c r="P88" s="10">
        <v>59</v>
      </c>
      <c r="Q88" s="10">
        <v>7459</v>
      </c>
      <c r="R88" s="10">
        <v>2038</v>
      </c>
      <c r="S88" s="10">
        <v>5871</v>
      </c>
      <c r="T88" s="10">
        <v>0</v>
      </c>
    </row>
    <row r="89" spans="2:20" ht="16.5" customHeight="1">
      <c r="B89" s="17"/>
      <c r="C89" s="68" t="s">
        <v>531</v>
      </c>
      <c r="D89" s="69"/>
      <c r="E89" s="10">
        <v>7798</v>
      </c>
      <c r="F89" s="10">
        <v>21260</v>
      </c>
      <c r="G89" s="10">
        <v>1616</v>
      </c>
      <c r="H89" s="10">
        <v>73</v>
      </c>
      <c r="I89" s="10">
        <v>351</v>
      </c>
      <c r="J89" s="10">
        <v>292</v>
      </c>
      <c r="K89" s="10">
        <v>492</v>
      </c>
      <c r="L89" s="10">
        <v>603</v>
      </c>
      <c r="M89" s="10">
        <v>1966</v>
      </c>
      <c r="N89" s="10">
        <v>278</v>
      </c>
      <c r="O89" s="10">
        <v>538</v>
      </c>
      <c r="P89" s="10">
        <v>60</v>
      </c>
      <c r="Q89" s="10">
        <v>7495</v>
      </c>
      <c r="R89" s="10">
        <v>1644</v>
      </c>
      <c r="S89" s="10">
        <v>5852</v>
      </c>
      <c r="T89" s="10">
        <v>0</v>
      </c>
    </row>
    <row r="90" spans="2:20" ht="16.5" customHeight="1">
      <c r="B90" s="17"/>
      <c r="C90" s="68" t="s">
        <v>532</v>
      </c>
      <c r="D90" s="69"/>
      <c r="E90" s="10">
        <v>8291</v>
      </c>
      <c r="F90" s="10">
        <v>24279</v>
      </c>
      <c r="G90" s="10">
        <v>1745</v>
      </c>
      <c r="H90" s="10">
        <v>129</v>
      </c>
      <c r="I90" s="10">
        <v>343</v>
      </c>
      <c r="J90" s="10">
        <v>393</v>
      </c>
      <c r="K90" s="10">
        <v>426</v>
      </c>
      <c r="L90" s="10">
        <v>578</v>
      </c>
      <c r="M90" s="10">
        <v>1881</v>
      </c>
      <c r="N90" s="10">
        <v>238</v>
      </c>
      <c r="O90" s="10">
        <v>348</v>
      </c>
      <c r="P90" s="10">
        <v>81</v>
      </c>
      <c r="Q90" s="10">
        <v>8437</v>
      </c>
      <c r="R90" s="10">
        <v>2200</v>
      </c>
      <c r="S90" s="10">
        <v>7480</v>
      </c>
      <c r="T90" s="10">
        <v>0</v>
      </c>
    </row>
    <row r="91" spans="2:20" ht="16.5" customHeight="1">
      <c r="B91" s="17"/>
      <c r="C91" s="68" t="s">
        <v>533</v>
      </c>
      <c r="D91" s="69"/>
      <c r="E91" s="10">
        <v>8182</v>
      </c>
      <c r="F91" s="10">
        <v>23454</v>
      </c>
      <c r="G91" s="10">
        <v>1544</v>
      </c>
      <c r="H91" s="10">
        <v>193</v>
      </c>
      <c r="I91" s="10">
        <v>313</v>
      </c>
      <c r="J91" s="10">
        <v>475</v>
      </c>
      <c r="K91" s="10">
        <v>543</v>
      </c>
      <c r="L91" s="10">
        <v>531</v>
      </c>
      <c r="M91" s="10">
        <v>1959</v>
      </c>
      <c r="N91" s="10">
        <v>254</v>
      </c>
      <c r="O91" s="10">
        <v>476</v>
      </c>
      <c r="P91" s="10">
        <v>31</v>
      </c>
      <c r="Q91" s="10">
        <v>8123</v>
      </c>
      <c r="R91" s="10">
        <v>2219</v>
      </c>
      <c r="S91" s="10">
        <v>6538</v>
      </c>
      <c r="T91" s="10">
        <v>0</v>
      </c>
    </row>
    <row r="92" spans="2:20" ht="16.5" customHeight="1">
      <c r="B92" s="17"/>
      <c r="C92" s="122" t="s">
        <v>534</v>
      </c>
      <c r="D92" s="123"/>
      <c r="E92" s="13">
        <v>7131</v>
      </c>
      <c r="F92" s="13">
        <v>20187</v>
      </c>
      <c r="G92" s="13">
        <v>1443</v>
      </c>
      <c r="H92" s="13">
        <v>154</v>
      </c>
      <c r="I92" s="13">
        <v>321</v>
      </c>
      <c r="J92" s="13">
        <v>407</v>
      </c>
      <c r="K92" s="13">
        <v>374</v>
      </c>
      <c r="L92" s="13">
        <v>463</v>
      </c>
      <c r="M92" s="13">
        <v>1369</v>
      </c>
      <c r="N92" s="13">
        <v>215</v>
      </c>
      <c r="O92" s="13">
        <v>395</v>
      </c>
      <c r="P92" s="13">
        <v>25</v>
      </c>
      <c r="Q92" s="13">
        <v>6997</v>
      </c>
      <c r="R92" s="13">
        <v>1869</v>
      </c>
      <c r="S92" s="13">
        <v>5799</v>
      </c>
      <c r="T92" s="13">
        <v>0</v>
      </c>
    </row>
    <row r="93" spans="2:20" ht="16.5" customHeight="1">
      <c r="B93" s="17"/>
      <c r="C93" s="66"/>
      <c r="D93" s="67"/>
      <c r="E93" s="53"/>
      <c r="F93" s="53"/>
      <c r="G93" s="53"/>
      <c r="H93" s="53"/>
      <c r="I93" s="53"/>
      <c r="J93" s="53"/>
      <c r="K93" s="53"/>
      <c r="L93" s="53"/>
      <c r="M93" s="53"/>
      <c r="N93" s="53"/>
    </row>
    <row r="94" spans="2:20" ht="16.5" customHeight="1">
      <c r="B94" s="17" t="s">
        <v>96</v>
      </c>
      <c r="C94" s="68" t="s">
        <v>530</v>
      </c>
      <c r="D94" s="69"/>
      <c r="E94" s="10">
        <v>23441</v>
      </c>
      <c r="F94" s="10">
        <v>88486</v>
      </c>
      <c r="G94" s="10">
        <v>5392</v>
      </c>
      <c r="H94" s="10">
        <v>657</v>
      </c>
      <c r="I94" s="10">
        <v>1238</v>
      </c>
      <c r="J94" s="10">
        <v>1975</v>
      </c>
      <c r="K94" s="10">
        <v>2631</v>
      </c>
      <c r="L94" s="10">
        <v>3112</v>
      </c>
      <c r="M94" s="10">
        <v>6133</v>
      </c>
      <c r="N94" s="10">
        <v>1429</v>
      </c>
      <c r="O94" s="10">
        <v>2774</v>
      </c>
      <c r="P94" s="10">
        <v>401</v>
      </c>
      <c r="Q94" s="10">
        <v>26725</v>
      </c>
      <c r="R94" s="10">
        <v>4577</v>
      </c>
      <c r="S94" s="10">
        <v>31442</v>
      </c>
      <c r="T94" s="10">
        <v>0</v>
      </c>
    </row>
    <row r="95" spans="2:20" ht="16.5" customHeight="1">
      <c r="B95" s="17"/>
      <c r="C95" s="68" t="s">
        <v>531</v>
      </c>
      <c r="D95" s="69"/>
      <c r="E95" s="10">
        <v>23219</v>
      </c>
      <c r="F95" s="10">
        <v>66040</v>
      </c>
      <c r="G95" s="10">
        <v>4857</v>
      </c>
      <c r="H95" s="10">
        <v>727</v>
      </c>
      <c r="I95" s="10">
        <v>1248</v>
      </c>
      <c r="J95" s="10">
        <v>1768</v>
      </c>
      <c r="K95" s="10">
        <v>2467</v>
      </c>
      <c r="L95" s="10">
        <v>2797</v>
      </c>
      <c r="M95" s="10">
        <v>5445</v>
      </c>
      <c r="N95" s="10">
        <v>1403</v>
      </c>
      <c r="O95" s="10">
        <v>2438</v>
      </c>
      <c r="P95" s="10">
        <v>414</v>
      </c>
      <c r="Q95" s="10">
        <v>26649</v>
      </c>
      <c r="R95" s="10">
        <v>3974</v>
      </c>
      <c r="S95" s="10">
        <v>31851</v>
      </c>
      <c r="T95" s="10">
        <v>0</v>
      </c>
    </row>
    <row r="96" spans="2:20" ht="16.5" customHeight="1">
      <c r="B96" s="17"/>
      <c r="C96" s="68" t="s">
        <v>532</v>
      </c>
      <c r="D96" s="69"/>
      <c r="E96" s="10">
        <v>25284</v>
      </c>
      <c r="F96" s="10">
        <v>94325</v>
      </c>
      <c r="G96" s="10">
        <v>5188</v>
      </c>
      <c r="H96" s="10">
        <v>705</v>
      </c>
      <c r="I96" s="10">
        <v>1460</v>
      </c>
      <c r="J96" s="10">
        <v>2499</v>
      </c>
      <c r="K96" s="10">
        <v>2696</v>
      </c>
      <c r="L96" s="10">
        <v>2978</v>
      </c>
      <c r="M96" s="10">
        <v>5701</v>
      </c>
      <c r="N96" s="10">
        <v>1563</v>
      </c>
      <c r="O96" s="10">
        <v>2567</v>
      </c>
      <c r="P96" s="10">
        <v>409</v>
      </c>
      <c r="Q96" s="10">
        <v>28893</v>
      </c>
      <c r="R96" s="10">
        <v>3774</v>
      </c>
      <c r="S96" s="10">
        <v>35890</v>
      </c>
      <c r="T96" s="10">
        <v>0</v>
      </c>
    </row>
    <row r="97" spans="2:20" ht="16.5" customHeight="1">
      <c r="B97" s="17"/>
      <c r="C97" s="68" t="s">
        <v>533</v>
      </c>
      <c r="D97" s="69"/>
      <c r="E97" s="10">
        <v>24712</v>
      </c>
      <c r="F97" s="10">
        <v>96873</v>
      </c>
      <c r="G97" s="10">
        <v>4885</v>
      </c>
      <c r="H97" s="10">
        <v>736</v>
      </c>
      <c r="I97" s="10">
        <v>1222</v>
      </c>
      <c r="J97" s="10">
        <v>2546</v>
      </c>
      <c r="K97" s="10">
        <v>2478</v>
      </c>
      <c r="L97" s="10">
        <v>2975</v>
      </c>
      <c r="M97" s="10">
        <v>5115</v>
      </c>
      <c r="N97" s="10">
        <v>1266</v>
      </c>
      <c r="O97" s="10">
        <v>2493</v>
      </c>
      <c r="P97" s="10">
        <v>468</v>
      </c>
      <c r="Q97" s="10">
        <v>28085</v>
      </c>
      <c r="R97" s="10">
        <v>3965</v>
      </c>
      <c r="S97" s="10">
        <v>33266</v>
      </c>
      <c r="T97" s="10">
        <v>0</v>
      </c>
    </row>
    <row r="98" spans="2:20" ht="16.5" customHeight="1">
      <c r="B98" s="17"/>
      <c r="C98" s="122" t="s">
        <v>534</v>
      </c>
      <c r="D98" s="123"/>
      <c r="E98" s="13">
        <v>23359</v>
      </c>
      <c r="F98" s="13">
        <v>92193</v>
      </c>
      <c r="G98" s="13">
        <v>4748</v>
      </c>
      <c r="H98" s="13">
        <v>530</v>
      </c>
      <c r="I98" s="13">
        <v>1240</v>
      </c>
      <c r="J98" s="13">
        <v>2705</v>
      </c>
      <c r="K98" s="13">
        <v>2375</v>
      </c>
      <c r="L98" s="13">
        <v>2669</v>
      </c>
      <c r="M98" s="13">
        <v>4659</v>
      </c>
      <c r="N98" s="13">
        <v>1267</v>
      </c>
      <c r="O98" s="13">
        <v>2307</v>
      </c>
      <c r="P98" s="13">
        <v>377</v>
      </c>
      <c r="Q98" s="13">
        <v>28431</v>
      </c>
      <c r="R98" s="13">
        <v>3389</v>
      </c>
      <c r="S98" s="13">
        <v>31261</v>
      </c>
      <c r="T98" s="13">
        <v>0</v>
      </c>
    </row>
    <row r="99" spans="2:20" ht="16.5" customHeight="1">
      <c r="B99" s="17"/>
      <c r="C99" s="66"/>
      <c r="D99" s="67"/>
      <c r="E99" s="10"/>
      <c r="F99" s="10"/>
      <c r="G99" s="10"/>
      <c r="H99" s="10"/>
      <c r="I99" s="10"/>
    </row>
    <row r="100" spans="2:20" ht="16.5" customHeight="1">
      <c r="B100" s="17" t="s">
        <v>97</v>
      </c>
      <c r="C100" s="68" t="s">
        <v>530</v>
      </c>
      <c r="D100" s="69"/>
      <c r="E100" s="10">
        <v>5647</v>
      </c>
      <c r="F100" s="10">
        <v>20076</v>
      </c>
      <c r="G100" s="10">
        <v>1363</v>
      </c>
      <c r="H100" s="10">
        <v>221</v>
      </c>
      <c r="I100" s="10">
        <v>553</v>
      </c>
      <c r="J100" s="10">
        <v>481</v>
      </c>
      <c r="K100" s="10">
        <v>707</v>
      </c>
      <c r="L100" s="10">
        <v>950</v>
      </c>
      <c r="M100" s="10">
        <v>2481</v>
      </c>
      <c r="N100" s="10">
        <v>521</v>
      </c>
      <c r="O100" s="10">
        <v>1039</v>
      </c>
      <c r="P100" s="10">
        <v>92</v>
      </c>
      <c r="Q100" s="10">
        <v>4911</v>
      </c>
      <c r="R100" s="10">
        <v>2030</v>
      </c>
      <c r="S100" s="10">
        <v>4727</v>
      </c>
      <c r="T100" s="10">
        <v>0</v>
      </c>
    </row>
    <row r="101" spans="2:20" ht="16.5" customHeight="1">
      <c r="B101" s="17"/>
      <c r="C101" s="68" t="s">
        <v>531</v>
      </c>
      <c r="D101" s="69"/>
      <c r="E101" s="10">
        <v>5182</v>
      </c>
      <c r="F101" s="10">
        <v>19659</v>
      </c>
      <c r="G101" s="10">
        <v>1459</v>
      </c>
      <c r="H101" s="10">
        <v>183</v>
      </c>
      <c r="I101" s="10">
        <v>512</v>
      </c>
      <c r="J101" s="10">
        <v>513</v>
      </c>
      <c r="K101" s="10">
        <v>810</v>
      </c>
      <c r="L101" s="10">
        <v>1037</v>
      </c>
      <c r="M101" s="10">
        <v>2315</v>
      </c>
      <c r="N101" s="10">
        <v>723</v>
      </c>
      <c r="O101" s="10">
        <v>1038</v>
      </c>
      <c r="P101" s="10">
        <v>132</v>
      </c>
      <c r="Q101" s="10">
        <v>4910</v>
      </c>
      <c r="R101" s="10">
        <v>1834</v>
      </c>
      <c r="S101" s="10">
        <v>4193</v>
      </c>
      <c r="T101" s="10">
        <v>0</v>
      </c>
    </row>
    <row r="102" spans="2:20" ht="16.5" customHeight="1">
      <c r="B102" s="17"/>
      <c r="C102" s="68" t="s">
        <v>532</v>
      </c>
      <c r="D102" s="69"/>
      <c r="E102" s="10">
        <v>5885</v>
      </c>
      <c r="F102" s="10">
        <v>21450</v>
      </c>
      <c r="G102" s="10">
        <v>1474</v>
      </c>
      <c r="H102" s="10">
        <v>204</v>
      </c>
      <c r="I102" s="10">
        <v>491</v>
      </c>
      <c r="J102" s="10">
        <v>764</v>
      </c>
      <c r="K102" s="10">
        <v>1014</v>
      </c>
      <c r="L102" s="10">
        <v>997</v>
      </c>
      <c r="M102" s="10">
        <v>2344</v>
      </c>
      <c r="N102" s="10">
        <v>627</v>
      </c>
      <c r="O102" s="10">
        <v>1035</v>
      </c>
      <c r="P102" s="10">
        <v>95</v>
      </c>
      <c r="Q102" s="10">
        <v>5047</v>
      </c>
      <c r="R102" s="10">
        <v>2076</v>
      </c>
      <c r="S102" s="10">
        <v>5282</v>
      </c>
      <c r="T102" s="10">
        <v>0</v>
      </c>
    </row>
    <row r="103" spans="2:20" ht="16.5" customHeight="1">
      <c r="B103" s="17"/>
      <c r="C103" s="68" t="s">
        <v>533</v>
      </c>
      <c r="D103" s="69"/>
      <c r="E103" s="10">
        <v>6165</v>
      </c>
      <c r="F103" s="10">
        <v>21437</v>
      </c>
      <c r="G103" s="10">
        <v>1741</v>
      </c>
      <c r="H103" s="10">
        <v>170</v>
      </c>
      <c r="I103" s="10">
        <v>467</v>
      </c>
      <c r="J103" s="10">
        <v>808</v>
      </c>
      <c r="K103" s="10">
        <v>817</v>
      </c>
      <c r="L103" s="10">
        <v>853</v>
      </c>
      <c r="M103" s="10">
        <v>2114</v>
      </c>
      <c r="N103" s="10">
        <v>644</v>
      </c>
      <c r="O103" s="10">
        <v>1262</v>
      </c>
      <c r="P103" s="10">
        <v>129</v>
      </c>
      <c r="Q103" s="10">
        <v>5190</v>
      </c>
      <c r="R103" s="10">
        <v>1979</v>
      </c>
      <c r="S103" s="10">
        <v>3853</v>
      </c>
      <c r="T103" s="10">
        <v>0</v>
      </c>
    </row>
    <row r="104" spans="2:20" ht="16.5" customHeight="1">
      <c r="B104" s="17"/>
      <c r="C104" s="122" t="s">
        <v>535</v>
      </c>
      <c r="D104" s="123"/>
      <c r="E104" s="13">
        <v>5999</v>
      </c>
      <c r="F104" s="13">
        <v>19939</v>
      </c>
      <c r="G104" s="13">
        <v>1505</v>
      </c>
      <c r="H104" s="13">
        <v>185</v>
      </c>
      <c r="I104" s="13">
        <v>397</v>
      </c>
      <c r="J104" s="13">
        <v>776</v>
      </c>
      <c r="K104" s="13">
        <v>703</v>
      </c>
      <c r="L104" s="13">
        <v>961</v>
      </c>
      <c r="M104" s="13">
        <v>1755</v>
      </c>
      <c r="N104" s="13">
        <v>531</v>
      </c>
      <c r="O104" s="13">
        <v>987</v>
      </c>
      <c r="P104" s="13">
        <v>78</v>
      </c>
      <c r="Q104" s="13">
        <v>4863</v>
      </c>
      <c r="R104" s="13">
        <v>1950</v>
      </c>
      <c r="S104" s="13">
        <v>4007</v>
      </c>
      <c r="T104" s="13">
        <v>0</v>
      </c>
    </row>
    <row r="105" spans="2:20" ht="16.5" customHeight="1" thickBot="1">
      <c r="B105" s="16"/>
      <c r="C105" s="147"/>
      <c r="D105" s="157"/>
      <c r="E105" s="16"/>
      <c r="F105" s="16"/>
      <c r="G105" s="16"/>
      <c r="H105" s="16"/>
      <c r="I105" s="16"/>
      <c r="J105" s="16"/>
      <c r="K105" s="16"/>
      <c r="L105" s="16"/>
      <c r="M105" s="16"/>
      <c r="N105" s="16"/>
      <c r="O105" s="16"/>
      <c r="P105" s="16"/>
      <c r="Q105" s="16"/>
      <c r="R105" s="16"/>
      <c r="S105" s="16"/>
      <c r="T105" s="16"/>
    </row>
    <row r="106" spans="2:20" ht="16.5" customHeight="1" thickTop="1">
      <c r="B106" s="17" t="s">
        <v>495</v>
      </c>
    </row>
    <row r="107" spans="2:20" ht="16.5" customHeight="1">
      <c r="B107" s="17" t="s">
        <v>99</v>
      </c>
    </row>
    <row r="109" spans="2:20" ht="16.5" customHeight="1">
      <c r="B109" s="4" t="s">
        <v>513</v>
      </c>
    </row>
    <row r="110" spans="2:20" ht="16.5" customHeight="1" thickBot="1">
      <c r="B110" s="4"/>
    </row>
    <row r="111" spans="2:20" ht="16.5" customHeight="1" thickTop="1">
      <c r="B111" s="84" t="s">
        <v>84</v>
      </c>
      <c r="C111" s="149" t="s">
        <v>85</v>
      </c>
      <c r="D111" s="74"/>
      <c r="E111" s="134" t="s">
        <v>172</v>
      </c>
      <c r="F111" s="134" t="s">
        <v>448</v>
      </c>
      <c r="G111" s="158" t="s">
        <v>109</v>
      </c>
      <c r="H111" s="159"/>
      <c r="I111" s="159"/>
      <c r="J111" s="134" t="s">
        <v>110</v>
      </c>
    </row>
    <row r="112" spans="2:20" ht="16.5" customHeight="1">
      <c r="B112" s="85"/>
      <c r="C112" s="150"/>
      <c r="D112" s="75"/>
      <c r="E112" s="150"/>
      <c r="F112" s="150"/>
      <c r="G112" s="82" t="s">
        <v>8</v>
      </c>
      <c r="H112" s="82" t="s">
        <v>87</v>
      </c>
      <c r="I112" s="136" t="s">
        <v>111</v>
      </c>
      <c r="J112" s="136"/>
    </row>
    <row r="113" spans="2:10" ht="16.5" customHeight="1">
      <c r="B113" s="119"/>
      <c r="C113" s="117"/>
      <c r="D113" s="76"/>
      <c r="E113" s="117"/>
      <c r="F113" s="117"/>
      <c r="G113" s="83"/>
      <c r="H113" s="83"/>
      <c r="I113" s="117"/>
      <c r="J113" s="138"/>
    </row>
    <row r="114" spans="2:10" ht="16.5" customHeight="1">
      <c r="B114" s="31"/>
      <c r="C114" s="126"/>
      <c r="D114" s="127"/>
      <c r="E114" s="21"/>
      <c r="F114" s="21"/>
      <c r="G114" s="21"/>
      <c r="H114" s="21"/>
      <c r="I114" s="21"/>
    </row>
    <row r="115" spans="2:10" ht="16.5" customHeight="1">
      <c r="B115" s="17" t="s">
        <v>93</v>
      </c>
      <c r="C115" s="68" t="s">
        <v>530</v>
      </c>
      <c r="D115" s="69"/>
      <c r="E115" s="10">
        <v>4392</v>
      </c>
      <c r="F115" s="10">
        <v>26614</v>
      </c>
      <c r="G115" s="10">
        <v>26417</v>
      </c>
      <c r="H115" s="10">
        <v>17399</v>
      </c>
      <c r="I115" s="10">
        <v>9018</v>
      </c>
      <c r="J115" s="10">
        <v>160</v>
      </c>
    </row>
    <row r="116" spans="2:10" ht="16.5" customHeight="1">
      <c r="B116" s="32"/>
      <c r="C116" s="68" t="s">
        <v>531</v>
      </c>
      <c r="D116" s="69"/>
      <c r="E116" s="10">
        <v>3827</v>
      </c>
      <c r="F116" s="10">
        <v>27952</v>
      </c>
      <c r="G116" s="10">
        <v>22947</v>
      </c>
      <c r="H116" s="10">
        <v>15783</v>
      </c>
      <c r="I116" s="10">
        <v>7164</v>
      </c>
      <c r="J116" s="10">
        <v>141</v>
      </c>
    </row>
    <row r="117" spans="2:10" ht="16.5" customHeight="1">
      <c r="B117" s="32"/>
      <c r="C117" s="68" t="s">
        <v>532</v>
      </c>
      <c r="D117" s="69"/>
      <c r="E117" s="10">
        <v>4218</v>
      </c>
      <c r="F117" s="10">
        <v>26748</v>
      </c>
      <c r="G117" s="10">
        <v>24140</v>
      </c>
      <c r="H117" s="10">
        <v>17892</v>
      </c>
      <c r="I117" s="10">
        <v>6248</v>
      </c>
      <c r="J117" s="10">
        <v>172</v>
      </c>
    </row>
    <row r="118" spans="2:10" ht="16.5" customHeight="1">
      <c r="B118" s="32"/>
      <c r="C118" s="68" t="s">
        <v>533</v>
      </c>
      <c r="D118" s="69"/>
      <c r="E118" s="10">
        <v>3778</v>
      </c>
      <c r="F118" s="10">
        <v>26437</v>
      </c>
      <c r="G118" s="10">
        <v>21801</v>
      </c>
      <c r="H118" s="10">
        <v>16196</v>
      </c>
      <c r="I118" s="10">
        <v>5605</v>
      </c>
      <c r="J118" s="10">
        <v>162</v>
      </c>
    </row>
    <row r="119" spans="2:10" ht="16.5" customHeight="1">
      <c r="B119" s="32"/>
      <c r="C119" s="122" t="s">
        <v>534</v>
      </c>
      <c r="D119" s="123"/>
      <c r="E119" s="13">
        <v>3504</v>
      </c>
      <c r="F119" s="13">
        <v>26071</v>
      </c>
      <c r="G119" s="13">
        <v>19630</v>
      </c>
      <c r="H119" s="13">
        <v>14899</v>
      </c>
      <c r="I119" s="13">
        <v>4731</v>
      </c>
      <c r="J119" s="13">
        <v>178</v>
      </c>
    </row>
    <row r="120" spans="2:10" ht="16.5" customHeight="1" thickBot="1">
      <c r="B120" s="30"/>
      <c r="C120" s="124"/>
      <c r="D120" s="125"/>
      <c r="E120" s="16"/>
      <c r="F120" s="16"/>
      <c r="G120" s="16"/>
      <c r="H120" s="16"/>
      <c r="I120" s="16"/>
      <c r="J120" s="16"/>
    </row>
    <row r="121" spans="2:10" ht="16.5" customHeight="1" thickTop="1">
      <c r="B121" s="17" t="s">
        <v>99</v>
      </c>
    </row>
    <row r="164" spans="1:22" ht="16.5" customHeight="1">
      <c r="A164" s="1"/>
      <c r="B164" s="1"/>
      <c r="V164" s="3"/>
    </row>
    <row r="179" spans="1:22" ht="16.5" customHeight="1">
      <c r="A179" s="1"/>
      <c r="B179" s="1"/>
      <c r="V179" s="3"/>
    </row>
    <row r="181" spans="1:22" ht="16.5" customHeight="1">
      <c r="A181" s="1"/>
      <c r="B181" s="1"/>
      <c r="V181" s="3"/>
    </row>
    <row r="229" spans="1:22" ht="16.5" customHeight="1">
      <c r="A229" s="1"/>
      <c r="B229" s="1"/>
      <c r="V229" s="3"/>
    </row>
    <row r="230" spans="1:22" ht="16.5" customHeight="1">
      <c r="A230" s="1"/>
      <c r="B230" s="1"/>
      <c r="V230" s="3"/>
    </row>
    <row r="263" spans="1:22" ht="16.5" customHeight="1">
      <c r="A263" s="1"/>
      <c r="B263" s="1"/>
      <c r="V263" s="3"/>
    </row>
    <row r="279" spans="1:22" ht="16.5" customHeight="1">
      <c r="A279" s="1"/>
      <c r="B279" s="1"/>
      <c r="V279" s="3"/>
    </row>
    <row r="328" spans="1:22" ht="16.5" customHeight="1">
      <c r="A328" s="1"/>
      <c r="B328" s="1"/>
      <c r="V328" s="3"/>
    </row>
    <row r="377" spans="1:22" ht="16.5" customHeight="1">
      <c r="A377" s="1"/>
      <c r="B377" s="1"/>
      <c r="V377" s="3"/>
    </row>
    <row r="426" spans="1:22" ht="16.5" customHeight="1">
      <c r="A426" s="1"/>
      <c r="B426" s="1"/>
      <c r="V426" s="3"/>
    </row>
    <row r="475" spans="1:22" ht="16.5" customHeight="1">
      <c r="A475" s="1"/>
      <c r="B475" s="1"/>
      <c r="V475" s="3"/>
    </row>
    <row r="524" spans="1:22" ht="16.5" customHeight="1">
      <c r="A524" s="1"/>
      <c r="B524" s="1"/>
      <c r="V524" s="3"/>
    </row>
    <row r="573" spans="1:22" ht="16.5" customHeight="1">
      <c r="A573" s="1"/>
      <c r="B573" s="1"/>
      <c r="V573" s="3"/>
    </row>
    <row r="622" spans="1:22" ht="16.5" customHeight="1">
      <c r="A622" s="1"/>
      <c r="B622" s="1"/>
      <c r="V622" s="3"/>
    </row>
    <row r="671" spans="1:22" ht="16.5" customHeight="1">
      <c r="A671" s="1"/>
      <c r="B671" s="1"/>
      <c r="V671" s="3"/>
    </row>
  </sheetData>
  <mergeCells count="128">
    <mergeCell ref="C115:D115"/>
    <mergeCell ref="C116:D116"/>
    <mergeCell ref="B111:B113"/>
    <mergeCell ref="C111:D113"/>
    <mergeCell ref="E111:E113"/>
    <mergeCell ref="C120:D120"/>
    <mergeCell ref="C119:D119"/>
    <mergeCell ref="G111:I111"/>
    <mergeCell ref="J111:J113"/>
    <mergeCell ref="G112:G113"/>
    <mergeCell ref="C114:D114"/>
    <mergeCell ref="C117:D117"/>
    <mergeCell ref="C118:D118"/>
    <mergeCell ref="H112:H113"/>
    <mergeCell ref="I112:I113"/>
    <mergeCell ref="C104:D104"/>
    <mergeCell ref="C105:D105"/>
    <mergeCell ref="C102:D102"/>
    <mergeCell ref="C103:D103"/>
    <mergeCell ref="C100:D100"/>
    <mergeCell ref="C101:D101"/>
    <mergeCell ref="C98:D98"/>
    <mergeCell ref="C99:D99"/>
    <mergeCell ref="C96:D96"/>
    <mergeCell ref="C97:D97"/>
    <mergeCell ref="C94:D94"/>
    <mergeCell ref="C95:D95"/>
    <mergeCell ref="C92:D92"/>
    <mergeCell ref="C93:D93"/>
    <mergeCell ref="C90:D90"/>
    <mergeCell ref="C91:D91"/>
    <mergeCell ref="C88:D88"/>
    <mergeCell ref="C89:D89"/>
    <mergeCell ref="C86:D86"/>
    <mergeCell ref="C87:D87"/>
    <mergeCell ref="C84:D84"/>
    <mergeCell ref="C85:D85"/>
    <mergeCell ref="C82:D82"/>
    <mergeCell ref="C83:D83"/>
    <mergeCell ref="C80:D80"/>
    <mergeCell ref="C81:D81"/>
    <mergeCell ref="C78:D78"/>
    <mergeCell ref="C79:D79"/>
    <mergeCell ref="C76:D76"/>
    <mergeCell ref="C77:D77"/>
    <mergeCell ref="C74:D74"/>
    <mergeCell ref="C75:D75"/>
    <mergeCell ref="C72:D72"/>
    <mergeCell ref="C73:D73"/>
    <mergeCell ref="C70:D70"/>
    <mergeCell ref="C71:D71"/>
    <mergeCell ref="R67:R68"/>
    <mergeCell ref="C69:D69"/>
    <mergeCell ref="G67:G68"/>
    <mergeCell ref="H67:H68"/>
    <mergeCell ref="I67:I68"/>
    <mergeCell ref="J67:J68"/>
    <mergeCell ref="K67:K68"/>
    <mergeCell ref="L67:L68"/>
    <mergeCell ref="M67:M68"/>
    <mergeCell ref="G66:R66"/>
    <mergeCell ref="S66:S68"/>
    <mergeCell ref="T66:T68"/>
    <mergeCell ref="N67:N68"/>
    <mergeCell ref="O67:O68"/>
    <mergeCell ref="P67:P68"/>
    <mergeCell ref="Q67:Q68"/>
    <mergeCell ref="C42:D42"/>
    <mergeCell ref="C43:D43"/>
    <mergeCell ref="B66:B68"/>
    <mergeCell ref="C66:D68"/>
    <mergeCell ref="E66:E68"/>
    <mergeCell ref="F66:F68"/>
    <mergeCell ref="C36:D36"/>
    <mergeCell ref="C37:D37"/>
    <mergeCell ref="C38:D38"/>
    <mergeCell ref="C39:D39"/>
    <mergeCell ref="C40:D40"/>
    <mergeCell ref="C41:D41"/>
    <mergeCell ref="C30:D30"/>
    <mergeCell ref="C31:D31"/>
    <mergeCell ref="C32:D32"/>
    <mergeCell ref="C33:D33"/>
    <mergeCell ref="C34:D34"/>
    <mergeCell ref="C35:D35"/>
    <mergeCell ref="C18:D18"/>
    <mergeCell ref="C19:D19"/>
    <mergeCell ref="C26:D26"/>
    <mergeCell ref="C27:D27"/>
    <mergeCell ref="C28:D28"/>
    <mergeCell ref="C29:D29"/>
    <mergeCell ref="N4:N6"/>
    <mergeCell ref="C24:D24"/>
    <mergeCell ref="C25:D25"/>
    <mergeCell ref="C14:D14"/>
    <mergeCell ref="C15:D15"/>
    <mergeCell ref="C16:D16"/>
    <mergeCell ref="C17:D17"/>
    <mergeCell ref="C12:D12"/>
    <mergeCell ref="C13:D13"/>
    <mergeCell ref="C20:D20"/>
    <mergeCell ref="C21:D21"/>
    <mergeCell ref="C22:D22"/>
    <mergeCell ref="C23:D23"/>
    <mergeCell ref="B4:B6"/>
    <mergeCell ref="C4:D6"/>
    <mergeCell ref="E4:E6"/>
    <mergeCell ref="F4:F6"/>
    <mergeCell ref="G4:G6"/>
    <mergeCell ref="H4:H6"/>
    <mergeCell ref="F111:F113"/>
    <mergeCell ref="U4:U6"/>
    <mergeCell ref="C7:D7"/>
    <mergeCell ref="C8:D8"/>
    <mergeCell ref="C9:D9"/>
    <mergeCell ref="C10:D10"/>
    <mergeCell ref="C11:D11"/>
    <mergeCell ref="O4:O6"/>
    <mergeCell ref="P4:P6"/>
    <mergeCell ref="Q4:Q6"/>
    <mergeCell ref="R4:R6"/>
    <mergeCell ref="S4:S6"/>
    <mergeCell ref="T4:T6"/>
    <mergeCell ref="I4:I6"/>
    <mergeCell ref="J4:J6"/>
    <mergeCell ref="K4:K6"/>
    <mergeCell ref="L4:L6"/>
    <mergeCell ref="M4:M6"/>
  </mergeCells>
  <phoneticPr fontId="1"/>
  <pageMargins left="0" right="0" top="0" bottom="0.39370078740157483" header="0" footer="0.19685039370078741"/>
  <pageSetup paperSize="9" scale="75" fitToHeight="0" pageOrder="overThenDown"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184F5-3567-4581-A303-24928FC39064}">
  <dimension ref="A1:AG582"/>
  <sheetViews>
    <sheetView view="pageBreakPreview" topLeftCell="A100" zoomScale="80" zoomScaleNormal="100" zoomScaleSheetLayoutView="80" workbookViewId="0">
      <selection activeCell="K181" sqref="K181"/>
    </sheetView>
  </sheetViews>
  <sheetFormatPr defaultColWidth="3" defaultRowHeight="16.5" customHeight="1"/>
  <cols>
    <col min="1" max="1" width="2.83203125" style="2" customWidth="1"/>
    <col min="2" max="2" width="15.1640625" style="2" customWidth="1"/>
    <col min="3" max="3" width="8.58203125" style="2" customWidth="1"/>
    <col min="4" max="4" width="9.33203125" style="2" customWidth="1"/>
    <col min="5" max="8" width="7.58203125" style="2" customWidth="1"/>
    <col min="9" max="9" width="8.83203125" style="2" customWidth="1"/>
    <col min="10" max="18" width="7.58203125" style="2" customWidth="1"/>
    <col min="19" max="19" width="8.83203125" style="2" customWidth="1"/>
    <col min="20" max="22" width="7.58203125" style="2" customWidth="1"/>
    <col min="23" max="23" width="9.33203125" style="2" customWidth="1"/>
    <col min="24" max="32" width="7.58203125" style="2" customWidth="1"/>
    <col min="33" max="33" width="2.83203125" style="2" customWidth="1"/>
    <col min="34" max="16384" width="3" style="2"/>
  </cols>
  <sheetData>
    <row r="1" spans="1:33" ht="16.5" customHeight="1">
      <c r="A1" s="1" t="str">
        <f>VALUE(SUBSTITUTE('148~150'!V63,'134~147'!$B$2,""))+1&amp;"　Ｍ 教育・文化"</f>
        <v>118　Ｍ 教育・文化</v>
      </c>
      <c r="B1" s="1"/>
      <c r="G1" s="1"/>
      <c r="AG1" s="3" t="str">
        <f>"Ｍ 教育・文化　"&amp;VALUE(SUBSTITUTE(A1,'134~147'!$B$2,""))+1</f>
        <v>Ｍ 教育・文化　119</v>
      </c>
    </row>
    <row r="2" spans="1:33" ht="16.5" customHeight="1">
      <c r="B2" s="4" t="s">
        <v>514</v>
      </c>
    </row>
    <row r="3" spans="1:33" ht="16.5" customHeight="1" thickBot="1">
      <c r="B3" s="4"/>
    </row>
    <row r="4" spans="1:33" ht="16.5" customHeight="1" thickTop="1">
      <c r="B4" s="74" t="s">
        <v>85</v>
      </c>
      <c r="C4" s="95" t="s">
        <v>112</v>
      </c>
      <c r="D4" s="96"/>
      <c r="E4" s="96"/>
      <c r="F4" s="96"/>
      <c r="G4" s="96"/>
      <c r="H4" s="96"/>
      <c r="I4" s="96"/>
      <c r="J4" s="96"/>
      <c r="K4" s="96"/>
      <c r="L4" s="96"/>
      <c r="M4" s="96"/>
      <c r="N4" s="96"/>
      <c r="O4" s="96"/>
      <c r="P4" s="96"/>
      <c r="Q4" s="96"/>
      <c r="R4" s="96"/>
      <c r="S4" s="96"/>
      <c r="T4" s="96"/>
      <c r="U4" s="96"/>
      <c r="V4" s="96"/>
      <c r="W4" s="96"/>
      <c r="X4" s="96"/>
      <c r="Y4" s="96"/>
      <c r="Z4" s="104"/>
      <c r="AA4" s="86" t="s">
        <v>438</v>
      </c>
      <c r="AB4" s="86"/>
      <c r="AC4" s="86"/>
      <c r="AD4" s="86"/>
      <c r="AE4" s="86"/>
      <c r="AF4" s="86"/>
    </row>
    <row r="5" spans="1:33" ht="16.5" customHeight="1">
      <c r="B5" s="75"/>
      <c r="C5" s="97" t="s">
        <v>113</v>
      </c>
      <c r="D5" s="114"/>
      <c r="E5" s="114"/>
      <c r="F5" s="114"/>
      <c r="G5" s="114"/>
      <c r="H5" s="110"/>
      <c r="I5" s="91" t="s">
        <v>483</v>
      </c>
      <c r="J5" s="172"/>
      <c r="K5" s="172"/>
      <c r="L5" s="172"/>
      <c r="M5" s="172"/>
      <c r="N5" s="172"/>
      <c r="O5" s="91" t="s">
        <v>490</v>
      </c>
      <c r="P5" s="172"/>
      <c r="Q5" s="172"/>
      <c r="R5" s="172"/>
      <c r="S5" s="172"/>
      <c r="T5" s="172"/>
      <c r="U5" s="91" t="s">
        <v>120</v>
      </c>
      <c r="V5" s="172"/>
      <c r="W5" s="172"/>
      <c r="X5" s="172"/>
      <c r="Y5" s="172"/>
      <c r="Z5" s="173"/>
      <c r="AA5" s="90" t="s">
        <v>8</v>
      </c>
      <c r="AB5" s="167" t="s">
        <v>410</v>
      </c>
      <c r="AC5" s="90" t="s">
        <v>407</v>
      </c>
      <c r="AD5" s="90" t="s">
        <v>408</v>
      </c>
      <c r="AE5" s="90" t="s">
        <v>409</v>
      </c>
      <c r="AF5" s="167" t="s">
        <v>411</v>
      </c>
    </row>
    <row r="6" spans="1:33" ht="16.5" customHeight="1">
      <c r="B6" s="76"/>
      <c r="C6" s="5" t="s">
        <v>8</v>
      </c>
      <c r="D6" s="36" t="s">
        <v>114</v>
      </c>
      <c r="E6" s="6" t="s">
        <v>115</v>
      </c>
      <c r="F6" s="6" t="s">
        <v>116</v>
      </c>
      <c r="G6" s="6" t="s">
        <v>117</v>
      </c>
      <c r="H6" s="6" t="s">
        <v>118</v>
      </c>
      <c r="I6" s="5" t="s">
        <v>8</v>
      </c>
      <c r="J6" s="36" t="s">
        <v>114</v>
      </c>
      <c r="K6" s="6" t="s">
        <v>115</v>
      </c>
      <c r="L6" s="6" t="s">
        <v>116</v>
      </c>
      <c r="M6" s="6" t="s">
        <v>449</v>
      </c>
      <c r="N6" s="6" t="s">
        <v>118</v>
      </c>
      <c r="O6" s="5" t="s">
        <v>8</v>
      </c>
      <c r="P6" s="36" t="s">
        <v>114</v>
      </c>
      <c r="Q6" s="6" t="s">
        <v>115</v>
      </c>
      <c r="R6" s="6" t="s">
        <v>116</v>
      </c>
      <c r="S6" s="6" t="s">
        <v>117</v>
      </c>
      <c r="T6" s="6" t="s">
        <v>118</v>
      </c>
      <c r="U6" s="5" t="s">
        <v>8</v>
      </c>
      <c r="V6" s="36" t="s">
        <v>114</v>
      </c>
      <c r="W6" s="6" t="s">
        <v>115</v>
      </c>
      <c r="X6" s="6" t="s">
        <v>116</v>
      </c>
      <c r="Y6" s="6" t="s">
        <v>117</v>
      </c>
      <c r="Z6" s="6" t="s">
        <v>118</v>
      </c>
      <c r="AA6" s="83"/>
      <c r="AB6" s="156"/>
      <c r="AC6" s="83"/>
      <c r="AD6" s="83"/>
      <c r="AE6" s="83"/>
      <c r="AF6" s="156"/>
    </row>
    <row r="7" spans="1:33" ht="16.5" customHeight="1">
      <c r="B7" s="8"/>
    </row>
    <row r="8" spans="1:33" ht="16.5" customHeight="1">
      <c r="B8" s="9" t="s">
        <v>7</v>
      </c>
      <c r="C8" s="2">
        <v>42</v>
      </c>
      <c r="D8" s="10">
        <v>22</v>
      </c>
      <c r="E8" s="10">
        <v>13</v>
      </c>
      <c r="F8" s="10">
        <v>1</v>
      </c>
      <c r="G8" s="10">
        <v>6</v>
      </c>
      <c r="H8" s="10">
        <v>0</v>
      </c>
      <c r="I8" s="10">
        <v>1067</v>
      </c>
      <c r="J8" s="10">
        <v>12</v>
      </c>
      <c r="K8" s="10">
        <v>819</v>
      </c>
      <c r="L8" s="10">
        <v>89</v>
      </c>
      <c r="M8" s="10">
        <v>4</v>
      </c>
      <c r="N8" s="10">
        <v>143</v>
      </c>
      <c r="O8" s="10">
        <v>102</v>
      </c>
      <c r="P8" s="10">
        <v>25</v>
      </c>
      <c r="Q8" s="10">
        <v>44</v>
      </c>
      <c r="R8" s="10">
        <v>32</v>
      </c>
      <c r="S8" s="10">
        <v>1</v>
      </c>
      <c r="T8" s="10">
        <v>0</v>
      </c>
      <c r="U8" s="10">
        <v>195</v>
      </c>
      <c r="V8" s="10">
        <v>2</v>
      </c>
      <c r="W8" s="10">
        <v>177</v>
      </c>
      <c r="X8" s="10">
        <v>13</v>
      </c>
      <c r="Y8" s="10">
        <v>0</v>
      </c>
      <c r="Z8" s="10">
        <v>3</v>
      </c>
      <c r="AA8" s="10">
        <v>42</v>
      </c>
      <c r="AB8" s="10">
        <v>4</v>
      </c>
      <c r="AC8" s="10">
        <v>4</v>
      </c>
      <c r="AD8" s="10">
        <v>8</v>
      </c>
      <c r="AE8" s="10">
        <v>4</v>
      </c>
      <c r="AF8" s="10">
        <v>9</v>
      </c>
    </row>
    <row r="9" spans="1:33" ht="16.5" customHeight="1">
      <c r="B9" s="9" t="s">
        <v>426</v>
      </c>
      <c r="C9" s="2">
        <v>91</v>
      </c>
      <c r="D9" s="10">
        <v>46</v>
      </c>
      <c r="E9" s="10">
        <v>28</v>
      </c>
      <c r="F9" s="10">
        <v>3</v>
      </c>
      <c r="G9" s="10">
        <v>14</v>
      </c>
      <c r="H9" s="10">
        <v>0</v>
      </c>
      <c r="I9" s="10">
        <v>1208</v>
      </c>
      <c r="J9" s="10">
        <v>53</v>
      </c>
      <c r="K9" s="10">
        <v>893</v>
      </c>
      <c r="L9" s="10">
        <v>85</v>
      </c>
      <c r="M9" s="10">
        <v>5</v>
      </c>
      <c r="N9" s="10">
        <v>172</v>
      </c>
      <c r="O9" s="10">
        <v>172</v>
      </c>
      <c r="P9" s="10">
        <v>29</v>
      </c>
      <c r="Q9" s="10">
        <v>100</v>
      </c>
      <c r="R9" s="10">
        <v>39</v>
      </c>
      <c r="S9" s="10">
        <v>1</v>
      </c>
      <c r="T9" s="10">
        <v>3</v>
      </c>
      <c r="U9" s="10">
        <v>197</v>
      </c>
      <c r="V9" s="10">
        <v>4</v>
      </c>
      <c r="W9" s="10">
        <v>172</v>
      </c>
      <c r="X9" s="10">
        <v>15</v>
      </c>
      <c r="Y9" s="10">
        <v>0</v>
      </c>
      <c r="Z9" s="10">
        <v>6</v>
      </c>
      <c r="AA9" s="10">
        <v>91</v>
      </c>
      <c r="AB9" s="10">
        <v>11</v>
      </c>
      <c r="AC9" s="10">
        <v>10</v>
      </c>
      <c r="AD9" s="10">
        <v>16</v>
      </c>
      <c r="AE9" s="10">
        <v>15</v>
      </c>
      <c r="AF9" s="10">
        <v>13</v>
      </c>
    </row>
    <row r="10" spans="1:33" ht="16.5" customHeight="1">
      <c r="B10" s="9" t="s">
        <v>427</v>
      </c>
      <c r="C10" s="2">
        <v>112</v>
      </c>
      <c r="D10" s="10">
        <v>54</v>
      </c>
      <c r="E10" s="10">
        <v>32</v>
      </c>
      <c r="F10" s="10">
        <v>7</v>
      </c>
      <c r="G10" s="10">
        <v>19</v>
      </c>
      <c r="H10" s="10">
        <v>0</v>
      </c>
      <c r="I10" s="10">
        <v>1352</v>
      </c>
      <c r="J10" s="10">
        <v>90</v>
      </c>
      <c r="K10" s="10">
        <v>1004</v>
      </c>
      <c r="L10" s="10">
        <v>111</v>
      </c>
      <c r="M10" s="10">
        <v>2</v>
      </c>
      <c r="N10" s="10">
        <v>145</v>
      </c>
      <c r="O10" s="10">
        <v>218</v>
      </c>
      <c r="P10" s="10">
        <v>50</v>
      </c>
      <c r="Q10" s="10">
        <v>139</v>
      </c>
      <c r="R10" s="10">
        <v>29</v>
      </c>
      <c r="S10" s="10">
        <v>0</v>
      </c>
      <c r="T10" s="10">
        <v>0</v>
      </c>
      <c r="U10" s="10">
        <v>215</v>
      </c>
      <c r="V10" s="10">
        <v>7</v>
      </c>
      <c r="W10" s="10">
        <v>188</v>
      </c>
      <c r="X10" s="10">
        <v>16</v>
      </c>
      <c r="Y10" s="10">
        <v>0</v>
      </c>
      <c r="Z10" s="10">
        <v>4</v>
      </c>
      <c r="AA10" s="10">
        <v>112</v>
      </c>
      <c r="AB10" s="10">
        <v>10</v>
      </c>
      <c r="AC10" s="10">
        <v>25</v>
      </c>
      <c r="AD10" s="10">
        <v>11</v>
      </c>
      <c r="AE10" s="10">
        <v>15</v>
      </c>
      <c r="AF10" s="10">
        <v>15</v>
      </c>
    </row>
    <row r="11" spans="1:33" ht="16.5" customHeight="1">
      <c r="B11" s="9" t="s">
        <v>482</v>
      </c>
      <c r="C11" s="2">
        <v>98</v>
      </c>
      <c r="D11" s="10">
        <v>38</v>
      </c>
      <c r="E11" s="10">
        <v>29</v>
      </c>
      <c r="F11" s="10">
        <v>10</v>
      </c>
      <c r="G11" s="10">
        <v>20</v>
      </c>
      <c r="H11" s="10">
        <v>1</v>
      </c>
      <c r="I11" s="10">
        <v>1372</v>
      </c>
      <c r="J11" s="10">
        <v>96</v>
      </c>
      <c r="K11" s="10">
        <v>975</v>
      </c>
      <c r="L11" s="10">
        <v>149</v>
      </c>
      <c r="M11" s="10">
        <v>8</v>
      </c>
      <c r="N11" s="10">
        <v>144</v>
      </c>
      <c r="O11" s="10">
        <v>200</v>
      </c>
      <c r="P11" s="10">
        <v>58</v>
      </c>
      <c r="Q11" s="10">
        <v>111</v>
      </c>
      <c r="R11" s="10">
        <v>29</v>
      </c>
      <c r="S11" s="10">
        <v>0</v>
      </c>
      <c r="T11" s="10">
        <v>2</v>
      </c>
      <c r="U11" s="10">
        <v>264</v>
      </c>
      <c r="V11" s="10">
        <v>9</v>
      </c>
      <c r="W11" s="10">
        <v>230</v>
      </c>
      <c r="X11" s="10">
        <v>17</v>
      </c>
      <c r="Y11" s="10">
        <v>0</v>
      </c>
      <c r="Z11" s="10">
        <v>8</v>
      </c>
      <c r="AA11" s="10">
        <v>98</v>
      </c>
      <c r="AB11" s="10">
        <v>11</v>
      </c>
      <c r="AC11" s="10">
        <v>22</v>
      </c>
      <c r="AD11" s="10">
        <v>18</v>
      </c>
      <c r="AE11" s="10">
        <v>10</v>
      </c>
      <c r="AF11" s="10">
        <v>14</v>
      </c>
    </row>
    <row r="12" spans="1:33" s="4" customFormat="1" ht="16.5" customHeight="1">
      <c r="B12" s="12" t="s">
        <v>496</v>
      </c>
      <c r="C12" s="4">
        <v>104</v>
      </c>
      <c r="D12" s="13">
        <v>48</v>
      </c>
      <c r="E12" s="13">
        <v>30</v>
      </c>
      <c r="F12" s="13">
        <v>5</v>
      </c>
      <c r="G12" s="13">
        <v>19</v>
      </c>
      <c r="H12" s="13">
        <v>2</v>
      </c>
      <c r="I12" s="13">
        <v>1315</v>
      </c>
      <c r="J12" s="13">
        <v>107</v>
      </c>
      <c r="K12" s="13">
        <v>1022</v>
      </c>
      <c r="L12" s="13">
        <v>87</v>
      </c>
      <c r="M12" s="13">
        <v>1</v>
      </c>
      <c r="N12" s="13">
        <v>98</v>
      </c>
      <c r="O12" s="13">
        <v>211</v>
      </c>
      <c r="P12" s="13">
        <v>58</v>
      </c>
      <c r="Q12" s="13">
        <v>105</v>
      </c>
      <c r="R12" s="13">
        <v>41</v>
      </c>
      <c r="S12" s="13">
        <v>1</v>
      </c>
      <c r="T12" s="13">
        <v>6</v>
      </c>
      <c r="U12" s="13">
        <v>233</v>
      </c>
      <c r="V12" s="13">
        <v>12</v>
      </c>
      <c r="W12" s="13">
        <v>199</v>
      </c>
      <c r="X12" s="13">
        <v>20</v>
      </c>
      <c r="Y12" s="13">
        <v>0</v>
      </c>
      <c r="Z12" s="13">
        <v>2</v>
      </c>
      <c r="AA12" s="13">
        <v>104</v>
      </c>
      <c r="AB12" s="13">
        <v>8</v>
      </c>
      <c r="AC12" s="13">
        <v>15</v>
      </c>
      <c r="AD12" s="13">
        <v>7</v>
      </c>
      <c r="AE12" s="13">
        <v>1</v>
      </c>
      <c r="AF12" s="13">
        <v>0</v>
      </c>
    </row>
    <row r="13" spans="1:33" ht="16.5" customHeight="1" thickBot="1">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row>
    <row r="14" spans="1:33" ht="16.5" customHeight="1" thickTop="1">
      <c r="B14" s="74" t="s">
        <v>85</v>
      </c>
      <c r="C14" s="86" t="s">
        <v>439</v>
      </c>
      <c r="D14" s="86"/>
      <c r="E14" s="86"/>
      <c r="F14" s="86"/>
      <c r="G14" s="86"/>
      <c r="H14" s="86" t="s">
        <v>412</v>
      </c>
      <c r="I14" s="86"/>
      <c r="J14" s="86"/>
      <c r="K14" s="86"/>
      <c r="L14" s="86"/>
      <c r="M14" s="86"/>
      <c r="N14" s="86"/>
      <c r="O14" s="86"/>
      <c r="P14" s="86"/>
      <c r="Q14" s="95"/>
    </row>
    <row r="15" spans="1:33" ht="16.5" customHeight="1">
      <c r="B15" s="75"/>
      <c r="C15" s="90" t="s">
        <v>121</v>
      </c>
      <c r="D15" s="90" t="s">
        <v>122</v>
      </c>
      <c r="E15" s="90" t="s">
        <v>123</v>
      </c>
      <c r="F15" s="90" t="s">
        <v>124</v>
      </c>
      <c r="G15" s="90" t="s">
        <v>118</v>
      </c>
      <c r="H15" s="90" t="s">
        <v>8</v>
      </c>
      <c r="I15" s="91" t="s">
        <v>113</v>
      </c>
      <c r="J15" s="172"/>
      <c r="K15" s="91" t="s">
        <v>119</v>
      </c>
      <c r="L15" s="172"/>
      <c r="M15" s="172"/>
      <c r="N15" s="91" t="s">
        <v>129</v>
      </c>
      <c r="O15" s="91"/>
      <c r="P15" s="90" t="s">
        <v>120</v>
      </c>
      <c r="Q15" s="116" t="s">
        <v>125</v>
      </c>
    </row>
    <row r="16" spans="1:33" ht="16.5" customHeight="1">
      <c r="B16" s="76"/>
      <c r="C16" s="83"/>
      <c r="D16" s="83"/>
      <c r="E16" s="83"/>
      <c r="F16" s="83"/>
      <c r="G16" s="83"/>
      <c r="H16" s="83"/>
      <c r="I16" s="5" t="s">
        <v>113</v>
      </c>
      <c r="J16" s="5" t="s">
        <v>450</v>
      </c>
      <c r="K16" s="5" t="s">
        <v>126</v>
      </c>
      <c r="L16" s="5" t="s">
        <v>127</v>
      </c>
      <c r="M16" s="5" t="s">
        <v>128</v>
      </c>
      <c r="N16" s="5" t="s">
        <v>130</v>
      </c>
      <c r="O16" s="5" t="s">
        <v>131</v>
      </c>
      <c r="P16" s="83"/>
      <c r="Q16" s="117"/>
    </row>
    <row r="17" spans="2:26" ht="16.5" customHeight="1">
      <c r="B17" s="8"/>
    </row>
    <row r="18" spans="2:26" ht="16.5" customHeight="1">
      <c r="B18" s="9" t="s">
        <v>480</v>
      </c>
      <c r="C18" s="10">
        <v>1</v>
      </c>
      <c r="D18" s="10">
        <v>10</v>
      </c>
      <c r="E18" s="10">
        <v>1</v>
      </c>
      <c r="F18" s="10">
        <v>0</v>
      </c>
      <c r="G18" s="10">
        <v>1</v>
      </c>
      <c r="H18" s="10">
        <v>17648</v>
      </c>
      <c r="I18" s="10">
        <v>11969</v>
      </c>
      <c r="J18" s="10">
        <v>1410</v>
      </c>
      <c r="K18" s="10">
        <v>859</v>
      </c>
      <c r="L18" s="10">
        <v>460</v>
      </c>
      <c r="M18" s="10">
        <v>546</v>
      </c>
      <c r="N18" s="10">
        <v>583</v>
      </c>
      <c r="O18" s="10">
        <v>470</v>
      </c>
      <c r="P18" s="10">
        <v>1351</v>
      </c>
      <c r="Q18" s="10">
        <v>0</v>
      </c>
    </row>
    <row r="19" spans="2:26" ht="16.5" customHeight="1">
      <c r="B19" s="9" t="s">
        <v>431</v>
      </c>
      <c r="C19" s="10">
        <v>1</v>
      </c>
      <c r="D19" s="10">
        <v>16</v>
      </c>
      <c r="E19" s="10">
        <v>5</v>
      </c>
      <c r="F19" s="10">
        <v>0</v>
      </c>
      <c r="G19" s="10">
        <v>4</v>
      </c>
      <c r="H19" s="10">
        <v>29674</v>
      </c>
      <c r="I19" s="10">
        <v>22087</v>
      </c>
      <c r="J19" s="10">
        <v>1562</v>
      </c>
      <c r="K19" s="10">
        <v>924</v>
      </c>
      <c r="L19" s="10">
        <v>738</v>
      </c>
      <c r="M19" s="10">
        <v>649</v>
      </c>
      <c r="N19" s="10">
        <v>1292</v>
      </c>
      <c r="O19" s="10">
        <v>543</v>
      </c>
      <c r="P19" s="10">
        <v>1879</v>
      </c>
      <c r="Q19" s="10">
        <v>0</v>
      </c>
    </row>
    <row r="20" spans="2:26" ht="16.5" customHeight="1">
      <c r="B20" s="9" t="s">
        <v>432</v>
      </c>
      <c r="C20" s="10">
        <v>0</v>
      </c>
      <c r="D20" s="10">
        <v>20</v>
      </c>
      <c r="E20" s="10">
        <v>12</v>
      </c>
      <c r="F20" s="10">
        <v>0</v>
      </c>
      <c r="G20" s="10">
        <v>4</v>
      </c>
      <c r="H20" s="10">
        <v>36794</v>
      </c>
      <c r="I20" s="10">
        <v>28037</v>
      </c>
      <c r="J20" s="10">
        <v>1951</v>
      </c>
      <c r="K20" s="10">
        <v>1045</v>
      </c>
      <c r="L20" s="10">
        <v>687</v>
      </c>
      <c r="M20" s="10">
        <v>712</v>
      </c>
      <c r="N20" s="10">
        <v>1376</v>
      </c>
      <c r="O20" s="10">
        <v>663</v>
      </c>
      <c r="P20" s="10">
        <v>2323</v>
      </c>
      <c r="Q20" s="10">
        <v>0</v>
      </c>
    </row>
    <row r="21" spans="2:26" ht="16.5" customHeight="1">
      <c r="B21" s="9" t="s">
        <v>481</v>
      </c>
      <c r="C21" s="10">
        <v>0</v>
      </c>
      <c r="D21" s="10">
        <v>9</v>
      </c>
      <c r="E21" s="10">
        <v>13</v>
      </c>
      <c r="F21" s="10">
        <v>0</v>
      </c>
      <c r="G21" s="10">
        <v>1</v>
      </c>
      <c r="H21" s="10">
        <v>43752</v>
      </c>
      <c r="I21" s="10">
        <v>34772</v>
      </c>
      <c r="J21" s="10">
        <v>2132</v>
      </c>
      <c r="K21" s="10">
        <v>1176</v>
      </c>
      <c r="L21" s="10">
        <v>876</v>
      </c>
      <c r="M21" s="10">
        <v>773</v>
      </c>
      <c r="N21" s="10">
        <v>1126</v>
      </c>
      <c r="O21" s="10">
        <v>2151</v>
      </c>
      <c r="P21" s="10">
        <v>742</v>
      </c>
      <c r="Q21" s="10">
        <v>0</v>
      </c>
    </row>
    <row r="22" spans="2:26" s="4" customFormat="1" ht="16.5" customHeight="1">
      <c r="B22" s="12" t="s">
        <v>529</v>
      </c>
      <c r="C22" s="13">
        <v>0</v>
      </c>
      <c r="D22" s="13">
        <v>7</v>
      </c>
      <c r="E22" s="13">
        <v>14</v>
      </c>
      <c r="F22" s="13">
        <v>15</v>
      </c>
      <c r="G22" s="13">
        <v>37</v>
      </c>
      <c r="H22" s="13">
        <v>39027</v>
      </c>
      <c r="I22" s="13">
        <v>30253</v>
      </c>
      <c r="J22" s="13">
        <v>2043</v>
      </c>
      <c r="K22" s="13">
        <v>1079</v>
      </c>
      <c r="L22" s="13">
        <v>753</v>
      </c>
      <c r="M22" s="13">
        <v>668</v>
      </c>
      <c r="N22" s="13">
        <v>1047</v>
      </c>
      <c r="O22" s="13">
        <v>2446</v>
      </c>
      <c r="P22" s="13">
        <v>738</v>
      </c>
      <c r="Q22" s="13">
        <v>0</v>
      </c>
    </row>
    <row r="23" spans="2:26" ht="16.5" customHeight="1" thickBot="1">
      <c r="B23" s="15"/>
      <c r="C23" s="16"/>
      <c r="D23" s="16"/>
      <c r="E23" s="16"/>
      <c r="F23" s="16"/>
      <c r="G23" s="16"/>
      <c r="H23" s="16"/>
      <c r="I23" s="16"/>
      <c r="J23" s="16"/>
      <c r="K23" s="16"/>
      <c r="L23" s="16"/>
      <c r="M23" s="16"/>
      <c r="N23" s="16"/>
      <c r="O23" s="16"/>
      <c r="P23" s="16"/>
      <c r="Q23" s="16"/>
    </row>
    <row r="24" spans="2:26" ht="16.5" customHeight="1" thickTop="1">
      <c r="B24" s="17" t="s">
        <v>485</v>
      </c>
      <c r="R24" s="17"/>
    </row>
    <row r="26" spans="2:26" ht="16.5" customHeight="1">
      <c r="B26" s="4" t="s">
        <v>515</v>
      </c>
      <c r="F26" s="3"/>
      <c r="G26" s="3"/>
      <c r="I26" s="4" t="s">
        <v>516</v>
      </c>
      <c r="M26" s="3"/>
    </row>
    <row r="27" spans="2:26" ht="16.5" customHeight="1" thickBot="1">
      <c r="B27" s="4"/>
      <c r="F27" s="3"/>
      <c r="G27" s="3"/>
      <c r="I27" s="4"/>
      <c r="M27" s="3"/>
    </row>
    <row r="28" spans="2:26" ht="16.5" customHeight="1" thickTop="1">
      <c r="B28" s="74" t="s">
        <v>85</v>
      </c>
      <c r="C28" s="81" t="s">
        <v>132</v>
      </c>
      <c r="D28" s="86" t="s">
        <v>133</v>
      </c>
      <c r="E28" s="86"/>
      <c r="F28" s="95"/>
      <c r="I28" s="84" t="s">
        <v>85</v>
      </c>
      <c r="J28" s="74"/>
      <c r="K28" s="81" t="s">
        <v>414</v>
      </c>
      <c r="L28" s="154" t="s">
        <v>478</v>
      </c>
      <c r="M28" s="154" t="s">
        <v>416</v>
      </c>
      <c r="N28" s="176" t="s">
        <v>415</v>
      </c>
      <c r="O28" s="158" t="s">
        <v>135</v>
      </c>
      <c r="P28" s="178"/>
      <c r="Q28" s="158" t="s">
        <v>479</v>
      </c>
      <c r="R28" s="160"/>
      <c r="S28" s="158" t="s">
        <v>136</v>
      </c>
      <c r="T28" s="160"/>
      <c r="U28" s="158" t="s">
        <v>137</v>
      </c>
      <c r="V28" s="160"/>
      <c r="W28" s="158" t="s">
        <v>138</v>
      </c>
      <c r="X28" s="160"/>
      <c r="Y28" s="158" t="s">
        <v>139</v>
      </c>
      <c r="Z28" s="161"/>
    </row>
    <row r="29" spans="2:26" ht="16.5" customHeight="1">
      <c r="B29" s="76"/>
      <c r="C29" s="83"/>
      <c r="D29" s="79" t="s">
        <v>8</v>
      </c>
      <c r="E29" s="79"/>
      <c r="F29" s="18" t="s">
        <v>134</v>
      </c>
      <c r="G29" s="46"/>
      <c r="I29" s="119"/>
      <c r="J29" s="76"/>
      <c r="K29" s="83"/>
      <c r="L29" s="83"/>
      <c r="M29" s="156"/>
      <c r="N29" s="177"/>
      <c r="O29" s="5" t="s">
        <v>140</v>
      </c>
      <c r="P29" s="5" t="s">
        <v>141</v>
      </c>
      <c r="Q29" s="5" t="s">
        <v>140</v>
      </c>
      <c r="R29" s="5" t="s">
        <v>141</v>
      </c>
      <c r="S29" s="5" t="s">
        <v>140</v>
      </c>
      <c r="T29" s="5" t="s">
        <v>141</v>
      </c>
      <c r="U29" s="5" t="s">
        <v>140</v>
      </c>
      <c r="V29" s="5" t="s">
        <v>141</v>
      </c>
      <c r="W29" s="5" t="s">
        <v>140</v>
      </c>
      <c r="X29" s="5" t="s">
        <v>141</v>
      </c>
      <c r="Y29" s="5" t="s">
        <v>140</v>
      </c>
      <c r="Z29" s="18" t="s">
        <v>141</v>
      </c>
    </row>
    <row r="30" spans="2:26" ht="16.5" customHeight="1">
      <c r="B30" s="8"/>
      <c r="D30" s="174"/>
      <c r="E30" s="174"/>
      <c r="I30" s="120"/>
      <c r="J30" s="121"/>
    </row>
    <row r="31" spans="2:26" ht="16.5" customHeight="1">
      <c r="B31" s="9" t="s">
        <v>480</v>
      </c>
      <c r="C31" s="10">
        <v>262</v>
      </c>
      <c r="D31" s="175">
        <v>27189</v>
      </c>
      <c r="E31" s="175"/>
      <c r="F31" s="10">
        <v>104</v>
      </c>
      <c r="G31" s="10"/>
      <c r="I31" s="9" t="s">
        <v>7</v>
      </c>
      <c r="J31" s="9"/>
      <c r="K31" s="10">
        <v>6</v>
      </c>
      <c r="L31" s="10">
        <v>40</v>
      </c>
      <c r="M31" s="10">
        <v>1</v>
      </c>
      <c r="N31" s="10">
        <v>1</v>
      </c>
      <c r="O31" s="10">
        <v>2</v>
      </c>
      <c r="P31" s="10">
        <v>51</v>
      </c>
      <c r="Q31" s="10">
        <v>1</v>
      </c>
      <c r="R31" s="10">
        <v>70</v>
      </c>
      <c r="S31" s="10">
        <v>248</v>
      </c>
      <c r="T31" s="10">
        <v>6712</v>
      </c>
      <c r="U31" s="10">
        <v>4</v>
      </c>
      <c r="V31" s="10">
        <v>339</v>
      </c>
      <c r="W31" s="10">
        <v>1</v>
      </c>
      <c r="X31" s="10">
        <v>10</v>
      </c>
      <c r="Y31" s="10">
        <v>0</v>
      </c>
      <c r="Z31" s="10">
        <v>0</v>
      </c>
    </row>
    <row r="32" spans="2:26" ht="16.5" customHeight="1">
      <c r="B32" s="9" t="s">
        <v>431</v>
      </c>
      <c r="C32" s="10">
        <v>251</v>
      </c>
      <c r="D32" s="175">
        <v>24987</v>
      </c>
      <c r="E32" s="175"/>
      <c r="F32" s="10">
        <v>100</v>
      </c>
      <c r="G32" s="10"/>
      <c r="I32" s="9" t="s">
        <v>426</v>
      </c>
      <c r="J32" s="9"/>
      <c r="K32" s="10">
        <v>6</v>
      </c>
      <c r="L32" s="10">
        <v>40</v>
      </c>
      <c r="M32" s="10">
        <v>1</v>
      </c>
      <c r="N32" s="10">
        <v>1</v>
      </c>
      <c r="O32" s="10">
        <v>1</v>
      </c>
      <c r="P32" s="10">
        <v>44</v>
      </c>
      <c r="Q32" s="10">
        <v>1</v>
      </c>
      <c r="R32" s="10">
        <v>68</v>
      </c>
      <c r="S32" s="10">
        <v>277</v>
      </c>
      <c r="T32" s="10">
        <v>6960</v>
      </c>
      <c r="U32" s="10">
        <v>4</v>
      </c>
      <c r="V32" s="10">
        <v>300</v>
      </c>
      <c r="W32" s="10">
        <v>1</v>
      </c>
      <c r="X32" s="10">
        <v>10</v>
      </c>
      <c r="Y32" s="10">
        <v>0</v>
      </c>
      <c r="Z32" s="10">
        <v>0</v>
      </c>
    </row>
    <row r="33" spans="2:29" ht="16.5" customHeight="1">
      <c r="B33" s="9" t="s">
        <v>432</v>
      </c>
      <c r="C33" s="10">
        <v>229</v>
      </c>
      <c r="D33" s="175">
        <v>40926</v>
      </c>
      <c r="E33" s="175"/>
      <c r="F33" s="10">
        <v>179</v>
      </c>
      <c r="G33" s="10"/>
      <c r="I33" s="9" t="s">
        <v>427</v>
      </c>
      <c r="J33" s="9"/>
      <c r="K33" s="10">
        <v>6</v>
      </c>
      <c r="L33" s="10">
        <v>40</v>
      </c>
      <c r="M33" s="10">
        <v>1</v>
      </c>
      <c r="N33" s="10">
        <v>1</v>
      </c>
      <c r="O33" s="10">
        <v>1</v>
      </c>
      <c r="P33" s="10">
        <v>47</v>
      </c>
      <c r="Q33" s="10">
        <v>1</v>
      </c>
      <c r="R33" s="10">
        <v>24</v>
      </c>
      <c r="S33" s="10">
        <v>272</v>
      </c>
      <c r="T33" s="10">
        <v>6746</v>
      </c>
      <c r="U33" s="10">
        <v>4</v>
      </c>
      <c r="V33" s="10">
        <v>209</v>
      </c>
      <c r="W33" s="10">
        <v>1</v>
      </c>
      <c r="X33" s="10">
        <v>10</v>
      </c>
      <c r="Y33" s="10">
        <v>0</v>
      </c>
      <c r="Z33" s="10">
        <v>0</v>
      </c>
    </row>
    <row r="34" spans="2:29" ht="16.5" customHeight="1">
      <c r="B34" s="9" t="s">
        <v>481</v>
      </c>
      <c r="C34" s="10">
        <v>309</v>
      </c>
      <c r="D34" s="131">
        <v>66986</v>
      </c>
      <c r="E34" s="131"/>
      <c r="F34" s="10">
        <v>217</v>
      </c>
      <c r="G34" s="10"/>
      <c r="I34" s="69" t="s">
        <v>482</v>
      </c>
      <c r="J34" s="69"/>
      <c r="K34" s="10">
        <v>6</v>
      </c>
      <c r="L34" s="10">
        <v>41</v>
      </c>
      <c r="M34" s="10">
        <v>1</v>
      </c>
      <c r="N34" s="10">
        <v>1</v>
      </c>
      <c r="O34" s="10">
        <v>1</v>
      </c>
      <c r="P34" s="10">
        <v>26</v>
      </c>
      <c r="Q34" s="10">
        <v>1</v>
      </c>
      <c r="R34" s="10">
        <v>25</v>
      </c>
      <c r="S34" s="10">
        <v>272</v>
      </c>
      <c r="T34" s="10">
        <v>6170</v>
      </c>
      <c r="U34" s="10">
        <v>4</v>
      </c>
      <c r="V34" s="10">
        <v>202</v>
      </c>
      <c r="W34" s="10">
        <v>1</v>
      </c>
      <c r="X34" s="10">
        <v>10</v>
      </c>
      <c r="Y34" s="10">
        <v>0</v>
      </c>
      <c r="Z34" s="10">
        <v>0</v>
      </c>
    </row>
    <row r="35" spans="2:29" s="4" customFormat="1" ht="16.5" customHeight="1">
      <c r="B35" s="12" t="s">
        <v>529</v>
      </c>
      <c r="C35" s="13">
        <v>305</v>
      </c>
      <c r="D35" s="180">
        <v>53850</v>
      </c>
      <c r="E35" s="180"/>
      <c r="F35" s="13">
        <v>177</v>
      </c>
      <c r="G35" s="13"/>
      <c r="I35" s="123" t="s">
        <v>496</v>
      </c>
      <c r="J35" s="123"/>
      <c r="K35" s="13">
        <v>6</v>
      </c>
      <c r="L35" s="13">
        <v>41</v>
      </c>
      <c r="M35" s="13">
        <v>1</v>
      </c>
      <c r="N35" s="13">
        <v>1</v>
      </c>
      <c r="O35" s="13">
        <v>1</v>
      </c>
      <c r="P35" s="13">
        <v>27</v>
      </c>
      <c r="Q35" s="13">
        <v>1</v>
      </c>
      <c r="R35" s="13">
        <v>26</v>
      </c>
      <c r="S35" s="13">
        <v>231</v>
      </c>
      <c r="T35" s="13">
        <v>5458</v>
      </c>
      <c r="U35" s="13">
        <v>4</v>
      </c>
      <c r="V35" s="13">
        <v>181</v>
      </c>
      <c r="W35" s="13">
        <v>0</v>
      </c>
      <c r="X35" s="13">
        <v>0</v>
      </c>
      <c r="Y35" s="13">
        <v>0</v>
      </c>
      <c r="Z35" s="13">
        <v>0</v>
      </c>
    </row>
    <row r="36" spans="2:29" ht="16.5" customHeight="1" thickBot="1">
      <c r="B36" s="19"/>
      <c r="C36" s="16"/>
      <c r="D36" s="181"/>
      <c r="E36" s="181"/>
      <c r="F36" s="16"/>
      <c r="I36" s="124"/>
      <c r="J36" s="125"/>
      <c r="K36" s="16"/>
      <c r="L36" s="16"/>
      <c r="M36" s="16"/>
      <c r="N36" s="16"/>
      <c r="O36" s="16"/>
      <c r="P36" s="16"/>
      <c r="Q36" s="16"/>
      <c r="R36" s="16"/>
      <c r="S36" s="16"/>
      <c r="T36" s="16"/>
      <c r="U36" s="16"/>
      <c r="V36" s="16"/>
      <c r="W36" s="16"/>
      <c r="X36" s="16"/>
      <c r="Y36" s="16"/>
      <c r="Z36" s="16"/>
    </row>
    <row r="37" spans="2:29" ht="16.5" customHeight="1" thickTop="1">
      <c r="B37" s="17" t="s">
        <v>485</v>
      </c>
      <c r="I37" s="17" t="s">
        <v>492</v>
      </c>
    </row>
    <row r="38" spans="2:29" ht="16.5" customHeight="1">
      <c r="I38" s="17" t="s">
        <v>142</v>
      </c>
    </row>
    <row r="40" spans="2:29" ht="16.5" customHeight="1">
      <c r="B40" s="4" t="s">
        <v>517</v>
      </c>
      <c r="I40" s="3"/>
      <c r="K40" s="4" t="s">
        <v>518</v>
      </c>
      <c r="S40" s="3"/>
      <c r="U40" s="4" t="s">
        <v>519</v>
      </c>
      <c r="AC40" s="3"/>
    </row>
    <row r="41" spans="2:29" ht="16.5" customHeight="1" thickBot="1">
      <c r="B41" s="4"/>
      <c r="I41" s="3"/>
      <c r="K41" s="4"/>
      <c r="S41" s="3"/>
      <c r="U41" s="4"/>
      <c r="AC41" s="3"/>
    </row>
    <row r="42" spans="2:29" ht="16.5" customHeight="1" thickTop="1">
      <c r="B42" s="74" t="s">
        <v>85</v>
      </c>
      <c r="C42" s="105" t="s">
        <v>147</v>
      </c>
      <c r="D42" s="179"/>
      <c r="E42" s="105" t="s">
        <v>146</v>
      </c>
      <c r="F42" s="145"/>
      <c r="G42" s="145"/>
      <c r="H42" s="164"/>
      <c r="I42" s="42" t="s">
        <v>145</v>
      </c>
      <c r="K42" s="84" t="s">
        <v>85</v>
      </c>
      <c r="L42" s="74"/>
      <c r="M42" s="105" t="s">
        <v>147</v>
      </c>
      <c r="N42" s="179"/>
      <c r="O42" s="105" t="s">
        <v>146</v>
      </c>
      <c r="P42" s="145"/>
      <c r="Q42" s="145"/>
      <c r="R42" s="164"/>
      <c r="S42" s="42" t="s">
        <v>145</v>
      </c>
      <c r="U42" s="84" t="s">
        <v>85</v>
      </c>
      <c r="V42" s="74"/>
      <c r="W42" s="105" t="s">
        <v>147</v>
      </c>
      <c r="X42" s="179"/>
      <c r="Y42" s="105" t="s">
        <v>146</v>
      </c>
      <c r="Z42" s="145"/>
      <c r="AA42" s="145"/>
      <c r="AB42" s="164"/>
      <c r="AC42" s="42" t="s">
        <v>145</v>
      </c>
    </row>
    <row r="43" spans="2:29" ht="16.5" customHeight="1">
      <c r="B43" s="76"/>
      <c r="C43" s="5" t="s">
        <v>8</v>
      </c>
      <c r="D43" s="5" t="s">
        <v>134</v>
      </c>
      <c r="E43" s="5" t="s">
        <v>8</v>
      </c>
      <c r="F43" s="5" t="s">
        <v>143</v>
      </c>
      <c r="G43" s="5" t="s">
        <v>148</v>
      </c>
      <c r="H43" s="5" t="s">
        <v>134</v>
      </c>
      <c r="I43" s="39" t="s">
        <v>144</v>
      </c>
      <c r="K43" s="119"/>
      <c r="L43" s="76"/>
      <c r="M43" s="5" t="s">
        <v>8</v>
      </c>
      <c r="N43" s="5" t="s">
        <v>134</v>
      </c>
      <c r="O43" s="5" t="s">
        <v>8</v>
      </c>
      <c r="P43" s="5" t="s">
        <v>143</v>
      </c>
      <c r="Q43" s="5" t="s">
        <v>148</v>
      </c>
      <c r="R43" s="5" t="s">
        <v>134</v>
      </c>
      <c r="S43" s="39" t="s">
        <v>144</v>
      </c>
      <c r="U43" s="119"/>
      <c r="V43" s="76"/>
      <c r="W43" s="5" t="s">
        <v>8</v>
      </c>
      <c r="X43" s="5" t="s">
        <v>134</v>
      </c>
      <c r="Y43" s="5" t="s">
        <v>8</v>
      </c>
      <c r="Z43" s="5" t="s">
        <v>143</v>
      </c>
      <c r="AA43" s="5" t="s">
        <v>148</v>
      </c>
      <c r="AB43" s="5" t="s">
        <v>134</v>
      </c>
      <c r="AC43" s="39" t="s">
        <v>144</v>
      </c>
    </row>
    <row r="44" spans="2:29" ht="16.5" customHeight="1">
      <c r="B44" s="8"/>
      <c r="C44" s="20"/>
      <c r="D44" s="21"/>
      <c r="E44" s="21"/>
      <c r="F44" s="21"/>
      <c r="G44" s="21"/>
      <c r="H44" s="21"/>
      <c r="I44" s="21"/>
      <c r="K44" s="120"/>
      <c r="L44" s="121"/>
      <c r="M44" s="20"/>
      <c r="N44" s="21"/>
      <c r="O44" s="21"/>
      <c r="P44" s="21"/>
      <c r="Q44" s="21"/>
      <c r="R44" s="21"/>
      <c r="S44" s="21"/>
      <c r="U44" s="120"/>
      <c r="V44" s="121"/>
      <c r="W44" s="20"/>
      <c r="X44" s="21"/>
      <c r="Y44" s="21"/>
      <c r="Z44" s="21"/>
      <c r="AA44" s="21"/>
      <c r="AB44" s="21"/>
      <c r="AC44" s="21"/>
    </row>
    <row r="45" spans="2:29" ht="16.5" customHeight="1">
      <c r="B45" s="9" t="s">
        <v>480</v>
      </c>
      <c r="C45" s="10">
        <v>654</v>
      </c>
      <c r="D45" s="10">
        <v>2</v>
      </c>
      <c r="E45" s="10">
        <v>41149</v>
      </c>
      <c r="F45" s="10">
        <v>471</v>
      </c>
      <c r="G45" s="10">
        <v>40678</v>
      </c>
      <c r="H45" s="10">
        <v>138</v>
      </c>
      <c r="I45" s="10">
        <v>30066</v>
      </c>
      <c r="K45" s="68" t="s">
        <v>536</v>
      </c>
      <c r="L45" s="69"/>
      <c r="M45" s="10">
        <v>3334</v>
      </c>
      <c r="N45" s="10">
        <v>9</v>
      </c>
      <c r="O45" s="10">
        <v>1348</v>
      </c>
      <c r="P45" s="10">
        <v>1348</v>
      </c>
      <c r="Q45" s="10">
        <v>0</v>
      </c>
      <c r="R45" s="10">
        <v>5</v>
      </c>
      <c r="S45" s="10">
        <v>11235</v>
      </c>
      <c r="U45" s="69" t="s">
        <v>536</v>
      </c>
      <c r="V45" s="69"/>
      <c r="W45" s="10">
        <v>353</v>
      </c>
      <c r="X45" s="10">
        <v>2</v>
      </c>
      <c r="Y45" s="10">
        <v>6551</v>
      </c>
      <c r="Z45" s="10">
        <v>6551</v>
      </c>
      <c r="AA45" s="10">
        <v>0</v>
      </c>
      <c r="AB45" s="10">
        <v>40</v>
      </c>
      <c r="AC45" s="10">
        <v>425</v>
      </c>
    </row>
    <row r="46" spans="2:29" ht="16.5" customHeight="1">
      <c r="B46" s="9" t="s">
        <v>431</v>
      </c>
      <c r="C46" s="10">
        <v>544</v>
      </c>
      <c r="D46" s="10">
        <v>2</v>
      </c>
      <c r="E46" s="10">
        <v>35701</v>
      </c>
      <c r="F46" s="10">
        <v>303</v>
      </c>
      <c r="G46" s="10">
        <v>35398</v>
      </c>
      <c r="H46" s="10">
        <v>145</v>
      </c>
      <c r="I46" s="10">
        <v>26154</v>
      </c>
      <c r="K46" s="68" t="s">
        <v>537</v>
      </c>
      <c r="L46" s="69"/>
      <c r="M46" s="10">
        <v>5743</v>
      </c>
      <c r="N46" s="10">
        <v>22</v>
      </c>
      <c r="O46" s="10">
        <v>1504</v>
      </c>
      <c r="P46" s="10">
        <v>1504</v>
      </c>
      <c r="Q46" s="10">
        <v>0</v>
      </c>
      <c r="R46" s="10">
        <v>6</v>
      </c>
      <c r="S46" s="10">
        <v>20800</v>
      </c>
      <c r="U46" s="69" t="s">
        <v>537</v>
      </c>
      <c r="V46" s="69"/>
      <c r="W46" s="10">
        <v>323</v>
      </c>
      <c r="X46" s="10">
        <v>2</v>
      </c>
      <c r="Y46" s="10">
        <v>5343</v>
      </c>
      <c r="Z46" s="10">
        <v>5343</v>
      </c>
      <c r="AA46" s="10">
        <v>0</v>
      </c>
      <c r="AB46" s="10">
        <v>29</v>
      </c>
      <c r="AC46" s="10">
        <v>431</v>
      </c>
    </row>
    <row r="47" spans="2:29" ht="16.5" customHeight="1">
      <c r="B47" s="9" t="s">
        <v>432</v>
      </c>
      <c r="C47" s="10">
        <v>0</v>
      </c>
      <c r="D47" s="10">
        <v>0</v>
      </c>
      <c r="E47" s="10">
        <v>0</v>
      </c>
      <c r="F47" s="10">
        <v>0</v>
      </c>
      <c r="G47" s="10">
        <v>0</v>
      </c>
      <c r="H47" s="10">
        <v>0</v>
      </c>
      <c r="I47" s="10">
        <v>0</v>
      </c>
      <c r="K47" s="68" t="s">
        <v>538</v>
      </c>
      <c r="L47" s="69"/>
      <c r="M47" s="10">
        <v>7502</v>
      </c>
      <c r="N47" s="10">
        <v>23</v>
      </c>
      <c r="O47" s="10">
        <v>1636</v>
      </c>
      <c r="P47" s="10">
        <v>1636</v>
      </c>
      <c r="Q47" s="10">
        <v>0</v>
      </c>
      <c r="R47" s="10">
        <v>5</v>
      </c>
      <c r="S47" s="10">
        <v>16485</v>
      </c>
      <c r="U47" s="69" t="s">
        <v>538</v>
      </c>
      <c r="V47" s="69"/>
      <c r="W47" s="10">
        <v>426</v>
      </c>
      <c r="X47" s="10">
        <v>2</v>
      </c>
      <c r="Y47" s="10">
        <v>5203</v>
      </c>
      <c r="Z47" s="10">
        <v>5203</v>
      </c>
      <c r="AA47" s="10">
        <v>0</v>
      </c>
      <c r="AB47" s="10">
        <v>25</v>
      </c>
      <c r="AC47" s="10">
        <v>538</v>
      </c>
    </row>
    <row r="48" spans="2:29" ht="16.5" customHeight="1">
      <c r="B48" s="9" t="s">
        <v>481</v>
      </c>
      <c r="C48" s="10">
        <v>0</v>
      </c>
      <c r="D48" s="10">
        <v>0</v>
      </c>
      <c r="E48" s="10">
        <v>0</v>
      </c>
      <c r="F48" s="10">
        <v>0</v>
      </c>
      <c r="G48" s="10">
        <v>0</v>
      </c>
      <c r="H48" s="10">
        <v>0</v>
      </c>
      <c r="I48" s="10">
        <v>0</v>
      </c>
      <c r="K48" s="68" t="s">
        <v>539</v>
      </c>
      <c r="L48" s="69"/>
      <c r="M48" s="10">
        <v>6079</v>
      </c>
      <c r="N48" s="10">
        <v>19</v>
      </c>
      <c r="O48" s="10">
        <v>1693</v>
      </c>
      <c r="P48" s="10">
        <v>1693</v>
      </c>
      <c r="Q48" s="10">
        <v>0</v>
      </c>
      <c r="R48" s="10">
        <v>5</v>
      </c>
      <c r="S48" s="10">
        <v>19472</v>
      </c>
      <c r="U48" s="69" t="s">
        <v>539</v>
      </c>
      <c r="V48" s="69"/>
      <c r="W48" s="10">
        <v>334</v>
      </c>
      <c r="X48" s="10">
        <v>2</v>
      </c>
      <c r="Y48" s="10">
        <v>4229</v>
      </c>
      <c r="Z48" s="10">
        <v>4229</v>
      </c>
      <c r="AA48" s="10">
        <v>0</v>
      </c>
      <c r="AB48" s="10">
        <v>20</v>
      </c>
      <c r="AC48" s="10">
        <v>503</v>
      </c>
    </row>
    <row r="49" spans="2:29" s="4" customFormat="1" ht="16.5" customHeight="1">
      <c r="B49" s="12" t="s">
        <v>529</v>
      </c>
      <c r="C49" s="13">
        <v>0</v>
      </c>
      <c r="D49" s="13">
        <v>0</v>
      </c>
      <c r="E49" s="13">
        <v>0</v>
      </c>
      <c r="F49" s="13">
        <v>0</v>
      </c>
      <c r="G49" s="13">
        <v>0</v>
      </c>
      <c r="H49" s="13">
        <v>0</v>
      </c>
      <c r="I49" s="13">
        <v>0</v>
      </c>
      <c r="K49" s="122" t="s">
        <v>540</v>
      </c>
      <c r="L49" s="123"/>
      <c r="M49" s="13">
        <v>4864</v>
      </c>
      <c r="N49" s="13">
        <v>16</v>
      </c>
      <c r="O49" s="13">
        <v>1492</v>
      </c>
      <c r="P49" s="13">
        <v>1492</v>
      </c>
      <c r="Q49" s="13">
        <v>0</v>
      </c>
      <c r="R49" s="13">
        <v>5</v>
      </c>
      <c r="S49" s="13">
        <v>18099</v>
      </c>
      <c r="U49" s="123" t="s">
        <v>540</v>
      </c>
      <c r="V49" s="123"/>
      <c r="W49" s="13">
        <v>220</v>
      </c>
      <c r="X49" s="13">
        <v>1</v>
      </c>
      <c r="Y49" s="13">
        <v>6347</v>
      </c>
      <c r="Z49" s="13">
        <v>6347</v>
      </c>
      <c r="AA49" s="13">
        <v>0</v>
      </c>
      <c r="AB49" s="13">
        <v>36</v>
      </c>
      <c r="AC49" s="13">
        <v>328</v>
      </c>
    </row>
    <row r="50" spans="2:29" ht="16.5" customHeight="1" thickBot="1">
      <c r="B50" s="15"/>
      <c r="C50" s="22"/>
      <c r="D50" s="16"/>
      <c r="E50" s="16"/>
      <c r="F50" s="16"/>
      <c r="G50" s="16"/>
      <c r="H50" s="16"/>
      <c r="I50" s="16"/>
      <c r="K50" s="124"/>
      <c r="L50" s="125"/>
      <c r="M50" s="22"/>
      <c r="N50" s="16"/>
      <c r="O50" s="16"/>
      <c r="P50" s="16"/>
      <c r="Q50" s="16"/>
      <c r="R50" s="16"/>
      <c r="S50" s="16"/>
      <c r="U50" s="124"/>
      <c r="V50" s="125"/>
      <c r="W50" s="22"/>
      <c r="X50" s="16"/>
      <c r="Y50" s="16"/>
      <c r="Z50" s="16"/>
      <c r="AA50" s="16"/>
      <c r="AB50" s="16"/>
      <c r="AC50" s="16"/>
    </row>
    <row r="51" spans="2:29" ht="16.5" customHeight="1" thickTop="1">
      <c r="B51" s="17" t="s">
        <v>494</v>
      </c>
      <c r="K51" s="17" t="s">
        <v>486</v>
      </c>
      <c r="U51" s="17" t="s">
        <v>486</v>
      </c>
    </row>
    <row r="52" spans="2:29" ht="16.5" customHeight="1">
      <c r="B52" s="17" t="s">
        <v>486</v>
      </c>
    </row>
    <row r="54" spans="2:29" ht="16.5" customHeight="1">
      <c r="B54" s="4" t="s">
        <v>520</v>
      </c>
      <c r="I54" s="3"/>
    </row>
    <row r="55" spans="2:29" ht="16.5" customHeight="1" thickBot="1">
      <c r="B55" s="4"/>
      <c r="I55" s="3"/>
    </row>
    <row r="56" spans="2:29" ht="16.5" customHeight="1" thickTop="1">
      <c r="B56" s="74" t="s">
        <v>85</v>
      </c>
      <c r="C56" s="105" t="s">
        <v>146</v>
      </c>
      <c r="D56" s="179"/>
      <c r="E56" s="42" t="s">
        <v>145</v>
      </c>
    </row>
    <row r="57" spans="2:29" ht="16.5" customHeight="1">
      <c r="B57" s="76"/>
      <c r="C57" s="5" t="s">
        <v>148</v>
      </c>
      <c r="D57" s="5" t="s">
        <v>134</v>
      </c>
      <c r="E57" s="39" t="s">
        <v>144</v>
      </c>
    </row>
    <row r="58" spans="2:29" ht="16.5" customHeight="1">
      <c r="B58" s="8"/>
      <c r="C58" s="20"/>
      <c r="D58" s="21"/>
      <c r="E58" s="21"/>
    </row>
    <row r="59" spans="2:29" ht="16.5" customHeight="1">
      <c r="B59" s="9" t="s">
        <v>536</v>
      </c>
      <c r="C59" s="10">
        <v>23318</v>
      </c>
      <c r="D59" s="10">
        <v>88</v>
      </c>
      <c r="E59" s="10">
        <v>14230</v>
      </c>
    </row>
    <row r="60" spans="2:29" ht="16.5" customHeight="1">
      <c r="B60" s="9" t="s">
        <v>537</v>
      </c>
      <c r="C60" s="10">
        <v>21445</v>
      </c>
      <c r="D60" s="10">
        <v>78</v>
      </c>
      <c r="E60" s="10">
        <v>13938</v>
      </c>
    </row>
    <row r="61" spans="2:29" ht="16.5" customHeight="1">
      <c r="B61" s="9" t="s">
        <v>538</v>
      </c>
      <c r="C61" s="10">
        <v>13827</v>
      </c>
      <c r="D61" s="10">
        <v>101</v>
      </c>
      <c r="E61" s="10">
        <v>8895</v>
      </c>
    </row>
    <row r="62" spans="2:29" ht="16.5" customHeight="1">
      <c r="B62" s="9" t="s">
        <v>539</v>
      </c>
      <c r="C62" s="10">
        <v>24259</v>
      </c>
      <c r="D62" s="10">
        <v>78</v>
      </c>
      <c r="E62" s="10">
        <v>17230</v>
      </c>
    </row>
    <row r="63" spans="2:29" ht="16.5" customHeight="1">
      <c r="B63" s="12" t="s">
        <v>540</v>
      </c>
      <c r="C63" s="13">
        <v>25341</v>
      </c>
      <c r="D63" s="13">
        <v>82</v>
      </c>
      <c r="E63" s="13">
        <v>19678</v>
      </c>
    </row>
    <row r="64" spans="2:29" ht="16.5" customHeight="1" thickBot="1">
      <c r="B64" s="15"/>
      <c r="C64" s="22"/>
      <c r="D64" s="16"/>
      <c r="E64" s="16"/>
    </row>
    <row r="65" spans="1:33" ht="16.5" customHeight="1" thickTop="1">
      <c r="B65" s="17" t="s">
        <v>486</v>
      </c>
    </row>
    <row r="66" spans="1:33" ht="16.5" customHeight="1">
      <c r="B66" s="17"/>
    </row>
    <row r="67" spans="1:33" ht="16.5" customHeight="1">
      <c r="A67" s="1" t="str">
        <f>VALUE(SUBSTITUTE(AG1,'134~147'!$B$2,""))+1&amp;"　Ｍ 教育・文化"</f>
        <v>120　Ｍ 教育・文化</v>
      </c>
      <c r="B67" s="17"/>
      <c r="AG67" s="3" t="str">
        <f>"Ｍ 教育・文化　"&amp;VALUE(SUBSTITUTE(A67,'134~147'!$B$2,""))+1</f>
        <v>Ｍ 教育・文化　121</v>
      </c>
    </row>
    <row r="68" spans="1:33" s="4" customFormat="1" ht="16.5" customHeight="1">
      <c r="B68" s="4" t="s">
        <v>521</v>
      </c>
      <c r="C68" s="2"/>
      <c r="D68" s="2"/>
      <c r="E68" s="2"/>
      <c r="K68" s="3"/>
      <c r="U68" s="3"/>
    </row>
    <row r="69" spans="1:33" s="4" customFormat="1" ht="16.5" customHeight="1" thickBot="1">
      <c r="C69" s="2"/>
      <c r="D69" s="2"/>
      <c r="E69" s="2"/>
      <c r="K69" s="3"/>
      <c r="U69" s="3"/>
    </row>
    <row r="70" spans="1:33" ht="16.5" customHeight="1" thickTop="1">
      <c r="B70" s="74" t="s">
        <v>85</v>
      </c>
      <c r="C70" s="86" t="s">
        <v>454</v>
      </c>
      <c r="D70" s="86"/>
      <c r="E70" s="86"/>
      <c r="F70" s="86"/>
      <c r="G70" s="86"/>
      <c r="H70" s="86"/>
      <c r="I70" s="86"/>
      <c r="J70" s="86"/>
      <c r="K70" s="86"/>
      <c r="L70" s="86"/>
      <c r="M70" s="86"/>
      <c r="N70" s="86"/>
      <c r="O70" s="86"/>
      <c r="P70" s="86"/>
      <c r="Q70" s="86"/>
      <c r="R70" s="86"/>
      <c r="S70" s="86"/>
      <c r="T70" s="95"/>
    </row>
    <row r="71" spans="1:33" ht="16.5" customHeight="1">
      <c r="B71" s="75"/>
      <c r="C71" s="79" t="s">
        <v>8</v>
      </c>
      <c r="D71" s="79"/>
      <c r="E71" s="92" t="s">
        <v>417</v>
      </c>
      <c r="F71" s="92"/>
      <c r="G71" s="92"/>
      <c r="H71" s="92"/>
      <c r="I71" s="92"/>
      <c r="J71" s="92"/>
      <c r="K71" s="182"/>
      <c r="L71" s="182"/>
      <c r="M71" s="92" t="s">
        <v>452</v>
      </c>
      <c r="N71" s="182"/>
      <c r="O71" s="182"/>
      <c r="P71" s="182"/>
      <c r="Q71" s="182"/>
      <c r="R71" s="182"/>
      <c r="S71" s="89" t="s">
        <v>451</v>
      </c>
      <c r="T71" s="183"/>
    </row>
    <row r="72" spans="1:33" ht="16.5" customHeight="1">
      <c r="B72" s="76"/>
      <c r="C72" s="79"/>
      <c r="D72" s="79"/>
      <c r="E72" s="79" t="s">
        <v>8</v>
      </c>
      <c r="F72" s="79"/>
      <c r="G72" s="79" t="s">
        <v>418</v>
      </c>
      <c r="H72" s="79"/>
      <c r="I72" s="79" t="s">
        <v>475</v>
      </c>
      <c r="J72" s="79"/>
      <c r="K72" s="79" t="s">
        <v>149</v>
      </c>
      <c r="L72" s="79"/>
      <c r="M72" s="79" t="s">
        <v>8</v>
      </c>
      <c r="N72" s="79"/>
      <c r="O72" s="79" t="s">
        <v>87</v>
      </c>
      <c r="P72" s="79"/>
      <c r="Q72" s="79" t="s">
        <v>149</v>
      </c>
      <c r="R72" s="79"/>
      <c r="S72" s="184"/>
      <c r="T72" s="183"/>
    </row>
    <row r="73" spans="1:33" ht="16.5" customHeight="1">
      <c r="B73" s="8"/>
      <c r="C73" s="188"/>
      <c r="D73" s="189"/>
      <c r="E73" s="189"/>
      <c r="F73" s="189"/>
      <c r="G73" s="189"/>
      <c r="H73" s="189"/>
      <c r="I73" s="189"/>
      <c r="J73" s="189"/>
      <c r="K73" s="189"/>
      <c r="L73" s="189"/>
      <c r="M73" s="189"/>
      <c r="N73" s="189"/>
      <c r="O73" s="189"/>
      <c r="P73" s="189"/>
      <c r="Q73" s="189"/>
      <c r="R73" s="189"/>
      <c r="S73" s="189"/>
      <c r="T73" s="189"/>
    </row>
    <row r="74" spans="1:33" ht="16.5" customHeight="1">
      <c r="B74" s="9" t="s">
        <v>554</v>
      </c>
      <c r="C74" s="185">
        <v>195757</v>
      </c>
      <c r="D74" s="131"/>
      <c r="E74" s="131">
        <v>111397</v>
      </c>
      <c r="F74" s="131"/>
      <c r="G74" s="131">
        <v>75031</v>
      </c>
      <c r="H74" s="131"/>
      <c r="I74" s="131">
        <v>35533</v>
      </c>
      <c r="J74" s="131"/>
      <c r="K74" s="131">
        <v>833</v>
      </c>
      <c r="L74" s="131"/>
      <c r="M74" s="131">
        <v>24672</v>
      </c>
      <c r="N74" s="131"/>
      <c r="O74" s="131">
        <v>22114</v>
      </c>
      <c r="P74" s="131"/>
      <c r="Q74" s="131">
        <v>2558</v>
      </c>
      <c r="R74" s="131"/>
      <c r="S74" s="131">
        <v>59688</v>
      </c>
      <c r="T74" s="131"/>
    </row>
    <row r="75" spans="1:33" s="59" customFormat="1" ht="16.5" customHeight="1">
      <c r="B75" s="60"/>
      <c r="C75" s="187">
        <v>98027</v>
      </c>
      <c r="D75" s="186"/>
      <c r="E75" s="186">
        <v>31705</v>
      </c>
      <c r="F75" s="186"/>
      <c r="G75" s="186">
        <v>2390</v>
      </c>
      <c r="H75" s="186"/>
      <c r="I75" s="186">
        <v>29315</v>
      </c>
      <c r="J75" s="186"/>
      <c r="K75" s="186"/>
      <c r="L75" s="186"/>
      <c r="M75" s="186">
        <v>6634</v>
      </c>
      <c r="N75" s="186"/>
      <c r="O75" s="186">
        <v>6634</v>
      </c>
      <c r="P75" s="186"/>
      <c r="Q75" s="186"/>
      <c r="R75" s="186"/>
      <c r="S75" s="186">
        <v>59688</v>
      </c>
      <c r="T75" s="186"/>
    </row>
    <row r="76" spans="1:33" ht="16.5" customHeight="1">
      <c r="B76" s="9" t="s">
        <v>555</v>
      </c>
      <c r="C76" s="185">
        <v>208499</v>
      </c>
      <c r="D76" s="131"/>
      <c r="E76" s="131">
        <v>117928</v>
      </c>
      <c r="F76" s="131"/>
      <c r="G76" s="131">
        <v>78528</v>
      </c>
      <c r="H76" s="131"/>
      <c r="I76" s="131">
        <v>38777</v>
      </c>
      <c r="J76" s="131"/>
      <c r="K76" s="131">
        <v>623</v>
      </c>
      <c r="L76" s="131"/>
      <c r="M76" s="131">
        <v>30070</v>
      </c>
      <c r="N76" s="131"/>
      <c r="O76" s="131">
        <v>27079</v>
      </c>
      <c r="P76" s="131"/>
      <c r="Q76" s="131">
        <v>2991</v>
      </c>
      <c r="R76" s="131"/>
      <c r="S76" s="131">
        <v>60501</v>
      </c>
      <c r="T76" s="131"/>
    </row>
    <row r="77" spans="1:33" s="59" customFormat="1" ht="16.5" customHeight="1">
      <c r="B77" s="60"/>
      <c r="C77" s="187">
        <v>104136</v>
      </c>
      <c r="D77" s="186"/>
      <c r="E77" s="186">
        <v>34618</v>
      </c>
      <c r="F77" s="186"/>
      <c r="G77" s="186">
        <v>2541</v>
      </c>
      <c r="H77" s="186"/>
      <c r="I77" s="186">
        <v>32077</v>
      </c>
      <c r="J77" s="186"/>
      <c r="K77" s="186"/>
      <c r="L77" s="186"/>
      <c r="M77" s="186">
        <v>9017</v>
      </c>
      <c r="N77" s="186"/>
      <c r="O77" s="186">
        <v>9017</v>
      </c>
      <c r="P77" s="186"/>
      <c r="Q77" s="186"/>
      <c r="R77" s="186"/>
      <c r="S77" s="186">
        <v>60501</v>
      </c>
      <c r="T77" s="186"/>
    </row>
    <row r="78" spans="1:33" ht="16.5" customHeight="1">
      <c r="B78" s="9" t="s">
        <v>556</v>
      </c>
      <c r="C78" s="185">
        <v>263406</v>
      </c>
      <c r="D78" s="131"/>
      <c r="E78" s="131">
        <v>151049</v>
      </c>
      <c r="F78" s="131"/>
      <c r="G78" s="131">
        <v>103535</v>
      </c>
      <c r="H78" s="131"/>
      <c r="I78" s="131">
        <v>45904</v>
      </c>
      <c r="J78" s="131"/>
      <c r="K78" s="131">
        <v>1610</v>
      </c>
      <c r="L78" s="131"/>
      <c r="M78" s="131">
        <v>40804</v>
      </c>
      <c r="N78" s="131"/>
      <c r="O78" s="131">
        <v>37683</v>
      </c>
      <c r="P78" s="131"/>
      <c r="Q78" s="131">
        <v>3121</v>
      </c>
      <c r="R78" s="131"/>
      <c r="S78" s="131">
        <v>71553</v>
      </c>
      <c r="T78" s="131"/>
    </row>
    <row r="79" spans="1:33" s="59" customFormat="1" ht="16.5" customHeight="1">
      <c r="B79" s="61"/>
      <c r="C79" s="187">
        <v>126127</v>
      </c>
      <c r="D79" s="186"/>
      <c r="E79" s="186">
        <v>42738</v>
      </c>
      <c r="F79" s="186"/>
      <c r="G79" s="186">
        <v>4115</v>
      </c>
      <c r="H79" s="186"/>
      <c r="I79" s="186">
        <v>38623</v>
      </c>
      <c r="J79" s="186"/>
      <c r="K79" s="186"/>
      <c r="L79" s="186"/>
      <c r="M79" s="186">
        <v>11836</v>
      </c>
      <c r="N79" s="186"/>
      <c r="O79" s="186">
        <v>11836</v>
      </c>
      <c r="P79" s="186"/>
      <c r="Q79" s="186"/>
      <c r="R79" s="186"/>
      <c r="S79" s="186">
        <v>71553</v>
      </c>
      <c r="T79" s="186"/>
    </row>
    <row r="80" spans="1:33" ht="16.5" customHeight="1">
      <c r="B80" s="9" t="s">
        <v>557</v>
      </c>
      <c r="C80" s="185">
        <v>223577</v>
      </c>
      <c r="D80" s="131"/>
      <c r="E80" s="131">
        <v>130961</v>
      </c>
      <c r="F80" s="131"/>
      <c r="G80" s="131">
        <v>89366</v>
      </c>
      <c r="H80" s="131"/>
      <c r="I80" s="131">
        <v>38941</v>
      </c>
      <c r="J80" s="131"/>
      <c r="K80" s="131">
        <v>2654</v>
      </c>
      <c r="L80" s="131"/>
      <c r="M80" s="131">
        <v>32649</v>
      </c>
      <c r="N80" s="131"/>
      <c r="O80" s="131">
        <v>30001</v>
      </c>
      <c r="P80" s="131"/>
      <c r="Q80" s="131">
        <v>2648</v>
      </c>
      <c r="R80" s="131"/>
      <c r="S80" s="131">
        <v>59967</v>
      </c>
      <c r="T80" s="131"/>
    </row>
    <row r="81" spans="2:22" s="59" customFormat="1" ht="16.5" customHeight="1">
      <c r="B81" s="60"/>
      <c r="C81" s="187">
        <v>106488</v>
      </c>
      <c r="D81" s="186"/>
      <c r="E81" s="186">
        <v>37400</v>
      </c>
      <c r="F81" s="186"/>
      <c r="G81" s="186">
        <v>5153</v>
      </c>
      <c r="H81" s="186"/>
      <c r="I81" s="186">
        <v>32247</v>
      </c>
      <c r="J81" s="186"/>
      <c r="K81" s="186"/>
      <c r="L81" s="186"/>
      <c r="M81" s="186">
        <v>9121</v>
      </c>
      <c r="N81" s="186"/>
      <c r="O81" s="186">
        <v>9121</v>
      </c>
      <c r="P81" s="186"/>
      <c r="Q81" s="186"/>
      <c r="R81" s="186"/>
      <c r="S81" s="186">
        <v>59967</v>
      </c>
      <c r="T81" s="186"/>
    </row>
    <row r="82" spans="2:22" ht="16.5" customHeight="1">
      <c r="B82" s="12" t="s">
        <v>558</v>
      </c>
      <c r="C82" s="196">
        <v>209461</v>
      </c>
      <c r="D82" s="146"/>
      <c r="E82" s="146">
        <v>125327</v>
      </c>
      <c r="F82" s="146"/>
      <c r="G82" s="146">
        <v>85597</v>
      </c>
      <c r="H82" s="146"/>
      <c r="I82" s="146">
        <v>37766</v>
      </c>
      <c r="J82" s="146"/>
      <c r="K82" s="146">
        <v>1964</v>
      </c>
      <c r="L82" s="146"/>
      <c r="M82" s="146">
        <v>31113</v>
      </c>
      <c r="N82" s="146"/>
      <c r="O82" s="146">
        <v>28926</v>
      </c>
      <c r="P82" s="146"/>
      <c r="Q82" s="146">
        <v>2187</v>
      </c>
      <c r="R82" s="146"/>
      <c r="S82" s="146">
        <v>53021</v>
      </c>
      <c r="T82" s="146"/>
    </row>
    <row r="83" spans="2:22" s="59" customFormat="1" ht="16.5" customHeight="1">
      <c r="B83" s="61"/>
      <c r="C83" s="195">
        <v>98138</v>
      </c>
      <c r="D83" s="194"/>
      <c r="E83" s="194">
        <v>35939</v>
      </c>
      <c r="F83" s="194"/>
      <c r="G83" s="194">
        <v>4817</v>
      </c>
      <c r="H83" s="194"/>
      <c r="I83" s="194">
        <v>31122</v>
      </c>
      <c r="J83" s="194"/>
      <c r="K83" s="194"/>
      <c r="L83" s="194"/>
      <c r="M83" s="194">
        <v>9178</v>
      </c>
      <c r="N83" s="194"/>
      <c r="O83" s="194">
        <v>9178</v>
      </c>
      <c r="P83" s="194"/>
      <c r="Q83" s="194"/>
      <c r="R83" s="194"/>
      <c r="S83" s="194">
        <v>53021</v>
      </c>
      <c r="T83" s="194"/>
    </row>
    <row r="84" spans="2:22" ht="16.5" customHeight="1" thickBot="1">
      <c r="B84" s="15"/>
      <c r="C84" s="191"/>
      <c r="D84" s="181"/>
      <c r="E84" s="181"/>
      <c r="F84" s="181"/>
      <c r="G84" s="181"/>
      <c r="H84" s="181"/>
      <c r="I84" s="181"/>
      <c r="J84" s="181"/>
      <c r="K84" s="181"/>
      <c r="L84" s="181"/>
      <c r="M84" s="181"/>
      <c r="N84" s="181"/>
      <c r="O84" s="181"/>
      <c r="P84" s="181"/>
      <c r="Q84" s="181"/>
      <c r="R84" s="181"/>
      <c r="S84" s="181"/>
      <c r="T84" s="181"/>
      <c r="U84" s="16"/>
    </row>
    <row r="85" spans="2:22" ht="16.5" customHeight="1" thickTop="1">
      <c r="B85" s="74" t="s">
        <v>85</v>
      </c>
      <c r="C85" s="95" t="s">
        <v>440</v>
      </c>
      <c r="D85" s="96"/>
      <c r="E85" s="96"/>
      <c r="F85" s="96"/>
      <c r="G85" s="96"/>
      <c r="H85" s="96"/>
      <c r="I85" s="96"/>
      <c r="J85" s="96"/>
      <c r="K85" s="96"/>
      <c r="L85" s="96"/>
      <c r="M85" s="96"/>
      <c r="N85" s="96"/>
      <c r="O85" s="96"/>
      <c r="P85" s="96"/>
      <c r="Q85" s="96"/>
      <c r="R85" s="96"/>
      <c r="S85" s="96"/>
      <c r="T85" s="96"/>
      <c r="U85" s="96"/>
      <c r="V85" s="96"/>
    </row>
    <row r="86" spans="2:22" ht="16.5" customHeight="1">
      <c r="B86" s="75"/>
      <c r="C86" s="79" t="s">
        <v>8</v>
      </c>
      <c r="D86" s="79"/>
      <c r="E86" s="92" t="s">
        <v>417</v>
      </c>
      <c r="F86" s="92"/>
      <c r="G86" s="92"/>
      <c r="H86" s="92"/>
      <c r="I86" s="92"/>
      <c r="J86" s="92"/>
      <c r="K86" s="92"/>
      <c r="L86" s="92"/>
      <c r="M86" s="92"/>
      <c r="N86" s="92"/>
      <c r="O86" s="169" t="s">
        <v>453</v>
      </c>
      <c r="P86" s="190"/>
      <c r="Q86" s="190"/>
      <c r="R86" s="190"/>
      <c r="S86" s="190"/>
      <c r="T86" s="190"/>
      <c r="U86" s="190"/>
      <c r="V86" s="190"/>
    </row>
    <row r="87" spans="2:22" ht="16.5" customHeight="1">
      <c r="B87" s="76"/>
      <c r="C87" s="79"/>
      <c r="D87" s="79"/>
      <c r="E87" s="79" t="s">
        <v>8</v>
      </c>
      <c r="F87" s="79"/>
      <c r="G87" s="79" t="s">
        <v>418</v>
      </c>
      <c r="H87" s="79"/>
      <c r="I87" s="79" t="s">
        <v>475</v>
      </c>
      <c r="J87" s="79"/>
      <c r="K87" s="79" t="s">
        <v>149</v>
      </c>
      <c r="L87" s="79"/>
      <c r="M87" s="79" t="s">
        <v>474</v>
      </c>
      <c r="N87" s="79"/>
      <c r="O87" s="79" t="s">
        <v>8</v>
      </c>
      <c r="P87" s="79"/>
      <c r="Q87" s="79" t="s">
        <v>418</v>
      </c>
      <c r="R87" s="79"/>
      <c r="S87" s="79" t="s">
        <v>149</v>
      </c>
      <c r="T87" s="79"/>
      <c r="U87" s="79" t="s">
        <v>474</v>
      </c>
      <c r="V87" s="133"/>
    </row>
    <row r="88" spans="2:22" ht="16.5" customHeight="1">
      <c r="B88" s="8"/>
      <c r="C88" s="188"/>
      <c r="D88" s="189"/>
      <c r="E88" s="189"/>
      <c r="F88" s="189"/>
      <c r="G88" s="189"/>
      <c r="H88" s="189"/>
      <c r="I88" s="189"/>
      <c r="J88" s="189"/>
      <c r="K88" s="189"/>
      <c r="L88" s="189"/>
      <c r="M88" s="189"/>
      <c r="N88" s="189"/>
      <c r="O88" s="189"/>
      <c r="P88" s="189"/>
      <c r="Q88" s="189"/>
      <c r="R88" s="189"/>
      <c r="S88" s="189"/>
      <c r="T88" s="189"/>
      <c r="U88" s="189"/>
      <c r="V88" s="189"/>
    </row>
    <row r="89" spans="2:22" ht="16.5" customHeight="1">
      <c r="B89" s="9" t="s">
        <v>554</v>
      </c>
      <c r="C89" s="185">
        <v>58156450</v>
      </c>
      <c r="D89" s="131"/>
      <c r="E89" s="131">
        <v>52918660</v>
      </c>
      <c r="F89" s="131"/>
      <c r="G89" s="131">
        <v>41952000</v>
      </c>
      <c r="H89" s="131"/>
      <c r="I89" s="131">
        <v>9379500</v>
      </c>
      <c r="J89" s="131"/>
      <c r="K89" s="131">
        <v>399840</v>
      </c>
      <c r="L89" s="131"/>
      <c r="M89" s="131">
        <v>1187320</v>
      </c>
      <c r="N89" s="131"/>
      <c r="O89" s="131">
        <v>5237790</v>
      </c>
      <c r="P89" s="131"/>
      <c r="Q89" s="131">
        <v>4569900</v>
      </c>
      <c r="R89" s="131"/>
      <c r="S89" s="131">
        <v>613920</v>
      </c>
      <c r="T89" s="131"/>
      <c r="U89" s="131">
        <v>53970</v>
      </c>
      <c r="V89" s="131"/>
    </row>
    <row r="90" spans="2:22" ht="16.5" customHeight="1">
      <c r="B90" s="9"/>
      <c r="C90" s="185"/>
      <c r="D90" s="131"/>
      <c r="E90" s="131"/>
      <c r="F90" s="131"/>
      <c r="G90" s="131"/>
      <c r="H90" s="131"/>
      <c r="I90" s="131"/>
      <c r="J90" s="131"/>
      <c r="K90" s="131"/>
      <c r="L90" s="131"/>
      <c r="M90" s="131"/>
      <c r="N90" s="131"/>
      <c r="O90" s="131"/>
      <c r="P90" s="131"/>
      <c r="Q90" s="131"/>
      <c r="R90" s="131"/>
      <c r="S90" s="131"/>
      <c r="T90" s="131"/>
      <c r="U90" s="131"/>
      <c r="V90" s="131"/>
    </row>
    <row r="91" spans="2:22" ht="16.5" customHeight="1">
      <c r="B91" s="9" t="s">
        <v>555</v>
      </c>
      <c r="C91" s="185">
        <v>61713180</v>
      </c>
      <c r="D91" s="131"/>
      <c r="E91" s="131">
        <v>55611480</v>
      </c>
      <c r="F91" s="131"/>
      <c r="G91" s="131">
        <v>43609800</v>
      </c>
      <c r="H91" s="131"/>
      <c r="I91" s="131">
        <v>10249500</v>
      </c>
      <c r="J91" s="131"/>
      <c r="K91" s="131">
        <v>299040</v>
      </c>
      <c r="L91" s="131"/>
      <c r="M91" s="131">
        <v>1453140</v>
      </c>
      <c r="N91" s="131"/>
      <c r="O91" s="131">
        <v>6101700</v>
      </c>
      <c r="P91" s="131"/>
      <c r="Q91" s="131">
        <v>5295300</v>
      </c>
      <c r="R91" s="131"/>
      <c r="S91" s="131">
        <v>717840</v>
      </c>
      <c r="T91" s="131"/>
      <c r="U91" s="131">
        <v>88560</v>
      </c>
      <c r="V91" s="131"/>
    </row>
    <row r="92" spans="2:22" ht="16.5" customHeight="1">
      <c r="B92" s="9"/>
      <c r="C92" s="185"/>
      <c r="D92" s="131"/>
      <c r="E92" s="131"/>
      <c r="F92" s="131"/>
      <c r="G92" s="131"/>
      <c r="H92" s="131"/>
      <c r="I92" s="131"/>
      <c r="J92" s="131"/>
      <c r="K92" s="131"/>
      <c r="L92" s="131"/>
      <c r="M92" s="131"/>
      <c r="N92" s="131"/>
      <c r="O92" s="131"/>
      <c r="P92" s="131"/>
      <c r="Q92" s="131"/>
      <c r="R92" s="131"/>
      <c r="S92" s="131"/>
      <c r="T92" s="131"/>
      <c r="U92" s="131"/>
      <c r="V92" s="131"/>
    </row>
    <row r="93" spans="2:22" ht="16.5" customHeight="1">
      <c r="B93" s="9" t="s">
        <v>556</v>
      </c>
      <c r="C93" s="185">
        <v>79290780</v>
      </c>
      <c r="D93" s="131"/>
      <c r="E93" s="131">
        <v>70839510</v>
      </c>
      <c r="F93" s="131"/>
      <c r="G93" s="131">
        <v>56845800</v>
      </c>
      <c r="H93" s="131"/>
      <c r="I93" s="131">
        <v>11193750</v>
      </c>
      <c r="J93" s="131"/>
      <c r="K93" s="131">
        <v>772800</v>
      </c>
      <c r="L93" s="131"/>
      <c r="M93" s="131">
        <v>2027160</v>
      </c>
      <c r="N93" s="131"/>
      <c r="O93" s="131">
        <v>8451270</v>
      </c>
      <c r="P93" s="131"/>
      <c r="Q93" s="131">
        <v>7551900</v>
      </c>
      <c r="R93" s="131"/>
      <c r="S93" s="131">
        <v>749040</v>
      </c>
      <c r="T93" s="131"/>
      <c r="U93" s="131">
        <v>150330</v>
      </c>
      <c r="V93" s="131"/>
    </row>
    <row r="94" spans="2:22" ht="16.5" customHeight="1">
      <c r="B94" s="9"/>
      <c r="C94" s="185"/>
      <c r="D94" s="131"/>
      <c r="E94" s="131"/>
      <c r="F94" s="131"/>
      <c r="G94" s="131"/>
      <c r="H94" s="131"/>
      <c r="I94" s="131"/>
      <c r="J94" s="131"/>
      <c r="K94" s="131"/>
      <c r="L94" s="131"/>
      <c r="M94" s="131"/>
      <c r="N94" s="131"/>
      <c r="O94" s="131"/>
      <c r="P94" s="131"/>
      <c r="Q94" s="131"/>
      <c r="R94" s="131"/>
      <c r="S94" s="131"/>
      <c r="T94" s="131"/>
      <c r="U94" s="131"/>
      <c r="V94" s="131"/>
    </row>
    <row r="95" spans="2:22" ht="16.5" customHeight="1">
      <c r="B95" s="9" t="s">
        <v>557</v>
      </c>
      <c r="C95" s="192">
        <v>68288310</v>
      </c>
      <c r="D95" s="175"/>
      <c r="E95" s="175">
        <v>61424070</v>
      </c>
      <c r="F95" s="175"/>
      <c r="G95" s="175">
        <v>48559200</v>
      </c>
      <c r="H95" s="175"/>
      <c r="I95" s="175">
        <v>10155750</v>
      </c>
      <c r="J95" s="175"/>
      <c r="K95" s="175">
        <v>1273920</v>
      </c>
      <c r="L95" s="175"/>
      <c r="M95" s="175">
        <v>1435200</v>
      </c>
      <c r="N95" s="175"/>
      <c r="O95" s="175">
        <v>6864240</v>
      </c>
      <c r="P95" s="175"/>
      <c r="Q95" s="175">
        <v>6123600</v>
      </c>
      <c r="R95" s="175"/>
      <c r="S95" s="175">
        <v>635520</v>
      </c>
      <c r="T95" s="175"/>
      <c r="U95" s="175">
        <v>105120</v>
      </c>
      <c r="V95" s="175"/>
    </row>
    <row r="96" spans="2:22" ht="16.5" customHeight="1">
      <c r="B96" s="9"/>
      <c r="C96" s="185"/>
      <c r="D96" s="131"/>
      <c r="E96" s="131"/>
      <c r="F96" s="131"/>
      <c r="G96" s="131"/>
      <c r="H96" s="131"/>
      <c r="I96" s="131"/>
      <c r="J96" s="131"/>
      <c r="K96" s="131"/>
      <c r="L96" s="131"/>
      <c r="M96" s="131"/>
      <c r="N96" s="131"/>
      <c r="O96" s="131"/>
      <c r="P96" s="131"/>
      <c r="Q96" s="131"/>
      <c r="R96" s="131"/>
      <c r="S96" s="131"/>
      <c r="T96" s="131"/>
      <c r="U96" s="131"/>
      <c r="V96" s="131"/>
    </row>
    <row r="97" spans="2:29" s="4" customFormat="1" ht="16.5" customHeight="1">
      <c r="B97" s="12" t="s">
        <v>558</v>
      </c>
      <c r="C97" s="193">
        <v>65097480</v>
      </c>
      <c r="D97" s="180"/>
      <c r="E97" s="180">
        <v>58676130</v>
      </c>
      <c r="F97" s="180"/>
      <c r="G97" s="180">
        <v>46740600</v>
      </c>
      <c r="H97" s="180"/>
      <c r="I97" s="180">
        <v>9739500</v>
      </c>
      <c r="J97" s="180"/>
      <c r="K97" s="180">
        <v>942720</v>
      </c>
      <c r="L97" s="180"/>
      <c r="M97" s="180">
        <v>1253310</v>
      </c>
      <c r="N97" s="180"/>
      <c r="O97" s="180">
        <v>6421350</v>
      </c>
      <c r="P97" s="180"/>
      <c r="Q97" s="180">
        <v>5813700</v>
      </c>
      <c r="R97" s="180"/>
      <c r="S97" s="180">
        <v>524880</v>
      </c>
      <c r="T97" s="180"/>
      <c r="U97" s="180">
        <v>82770</v>
      </c>
      <c r="V97" s="180"/>
    </row>
    <row r="98" spans="2:29" ht="16.5" customHeight="1" thickBot="1">
      <c r="B98" s="15"/>
      <c r="C98" s="191"/>
      <c r="D98" s="181"/>
      <c r="E98" s="181"/>
      <c r="F98" s="181"/>
      <c r="G98" s="181"/>
      <c r="H98" s="181"/>
      <c r="I98" s="181"/>
      <c r="J98" s="181"/>
      <c r="K98" s="181"/>
      <c r="L98" s="181"/>
      <c r="M98" s="181"/>
      <c r="N98" s="181"/>
      <c r="O98" s="181"/>
      <c r="P98" s="181"/>
      <c r="Q98" s="181"/>
      <c r="R98" s="181"/>
      <c r="S98" s="181"/>
      <c r="T98" s="181"/>
      <c r="U98" s="181"/>
      <c r="V98" s="181"/>
    </row>
    <row r="99" spans="2:29" ht="16.5" customHeight="1" thickTop="1">
      <c r="B99" s="17" t="s">
        <v>493</v>
      </c>
    </row>
    <row r="100" spans="2:29" ht="16.5" customHeight="1">
      <c r="B100" s="17" t="s">
        <v>150</v>
      </c>
    </row>
    <row r="102" spans="2:29" ht="16.5" customHeight="1">
      <c r="B102" s="4" t="s">
        <v>522</v>
      </c>
      <c r="F102" s="4"/>
      <c r="G102" s="4"/>
      <c r="H102" s="4"/>
      <c r="I102" s="4"/>
      <c r="J102" s="4"/>
      <c r="K102" s="3"/>
      <c r="L102" s="4"/>
      <c r="M102" s="4"/>
      <c r="N102" s="4"/>
      <c r="O102" s="4"/>
      <c r="P102" s="4"/>
      <c r="Q102" s="4"/>
      <c r="R102" s="4"/>
      <c r="S102" s="4"/>
      <c r="T102" s="4"/>
      <c r="V102" s="4" t="s">
        <v>523</v>
      </c>
      <c r="Z102" s="4"/>
      <c r="AA102" s="4"/>
      <c r="AB102" s="4"/>
    </row>
    <row r="103" spans="2:29" ht="16.5" customHeight="1" thickBot="1">
      <c r="B103" s="4"/>
      <c r="F103" s="4"/>
      <c r="G103" s="4"/>
      <c r="H103" s="4"/>
      <c r="I103" s="4"/>
      <c r="J103" s="4"/>
      <c r="K103" s="3"/>
      <c r="L103" s="4"/>
      <c r="M103" s="4"/>
      <c r="N103" s="4"/>
      <c r="O103" s="4"/>
      <c r="P103" s="4"/>
      <c r="Q103" s="4"/>
      <c r="R103" s="4"/>
      <c r="S103" s="4"/>
      <c r="T103" s="3"/>
      <c r="V103" s="4"/>
      <c r="Z103" s="4"/>
      <c r="AA103" s="4"/>
      <c r="AB103" s="4"/>
    </row>
    <row r="104" spans="2:29" ht="16.5" customHeight="1" thickTop="1">
      <c r="B104" s="74" t="s">
        <v>85</v>
      </c>
      <c r="C104" s="105" t="s">
        <v>168</v>
      </c>
      <c r="D104" s="145"/>
      <c r="E104" s="145"/>
      <c r="F104" s="145"/>
      <c r="G104" s="145"/>
      <c r="H104" s="145"/>
      <c r="I104" s="145"/>
      <c r="J104" s="145"/>
      <c r="K104" s="164"/>
      <c r="L104" s="105" t="s">
        <v>172</v>
      </c>
      <c r="M104" s="145"/>
      <c r="N104" s="145"/>
      <c r="O104" s="145"/>
      <c r="P104" s="145"/>
      <c r="Q104" s="145"/>
      <c r="R104" s="145"/>
      <c r="S104" s="145"/>
      <c r="T104" s="145"/>
      <c r="V104" s="84" t="s">
        <v>85</v>
      </c>
      <c r="W104" s="74"/>
      <c r="X104" s="105" t="s">
        <v>169</v>
      </c>
      <c r="Y104" s="145"/>
      <c r="Z104" s="164"/>
      <c r="AA104" s="105" t="s">
        <v>171</v>
      </c>
      <c r="AB104" s="145"/>
      <c r="AC104" s="145"/>
    </row>
    <row r="105" spans="2:29" ht="16.5" customHeight="1">
      <c r="B105" s="75"/>
      <c r="C105" s="90" t="s">
        <v>419</v>
      </c>
      <c r="D105" s="97" t="s">
        <v>169</v>
      </c>
      <c r="E105" s="165"/>
      <c r="F105" s="165"/>
      <c r="G105" s="165"/>
      <c r="H105" s="166"/>
      <c r="I105" s="167" t="s">
        <v>456</v>
      </c>
      <c r="J105" s="167" t="s">
        <v>458</v>
      </c>
      <c r="K105" s="168" t="s">
        <v>457</v>
      </c>
      <c r="L105" s="90" t="s">
        <v>419</v>
      </c>
      <c r="M105" s="97" t="s">
        <v>169</v>
      </c>
      <c r="N105" s="165"/>
      <c r="O105" s="165"/>
      <c r="P105" s="165"/>
      <c r="Q105" s="166"/>
      <c r="R105" s="167" t="s">
        <v>456</v>
      </c>
      <c r="S105" s="167" t="s">
        <v>458</v>
      </c>
      <c r="T105" s="168" t="s">
        <v>457</v>
      </c>
      <c r="V105" s="85"/>
      <c r="W105" s="75"/>
      <c r="X105" s="90" t="s">
        <v>132</v>
      </c>
      <c r="Y105" s="97" t="s">
        <v>172</v>
      </c>
      <c r="Z105" s="110"/>
      <c r="AA105" s="90" t="s">
        <v>132</v>
      </c>
      <c r="AB105" s="97" t="s">
        <v>172</v>
      </c>
      <c r="AC105" s="114"/>
    </row>
    <row r="106" spans="2:29" ht="16.5" customHeight="1">
      <c r="B106" s="75"/>
      <c r="C106" s="82"/>
      <c r="D106" s="90" t="s">
        <v>419</v>
      </c>
      <c r="E106" s="169" t="s">
        <v>173</v>
      </c>
      <c r="F106" s="170"/>
      <c r="G106" s="97" t="s">
        <v>170</v>
      </c>
      <c r="H106" s="166"/>
      <c r="I106" s="82"/>
      <c r="J106" s="82"/>
      <c r="K106" s="150"/>
      <c r="L106" s="82"/>
      <c r="M106" s="90" t="s">
        <v>419</v>
      </c>
      <c r="N106" s="169" t="s">
        <v>173</v>
      </c>
      <c r="O106" s="170"/>
      <c r="P106" s="97" t="s">
        <v>170</v>
      </c>
      <c r="Q106" s="166"/>
      <c r="R106" s="82"/>
      <c r="S106" s="82"/>
      <c r="T106" s="150"/>
      <c r="V106" s="119"/>
      <c r="W106" s="76"/>
      <c r="X106" s="83"/>
      <c r="Y106" s="5" t="s">
        <v>8</v>
      </c>
      <c r="Z106" s="5" t="s">
        <v>134</v>
      </c>
      <c r="AA106" s="83"/>
      <c r="AB106" s="5" t="s">
        <v>8</v>
      </c>
      <c r="AC106" s="18" t="s">
        <v>134</v>
      </c>
    </row>
    <row r="107" spans="2:29" ht="16.5" customHeight="1">
      <c r="B107" s="75"/>
      <c r="C107" s="82"/>
      <c r="D107" s="82"/>
      <c r="E107" s="162" t="s">
        <v>177</v>
      </c>
      <c r="F107" s="162" t="s">
        <v>543</v>
      </c>
      <c r="G107" s="162" t="s">
        <v>174</v>
      </c>
      <c r="H107" s="162" t="s">
        <v>175</v>
      </c>
      <c r="I107" s="82"/>
      <c r="J107" s="82"/>
      <c r="K107" s="150"/>
      <c r="L107" s="82"/>
      <c r="M107" s="82"/>
      <c r="N107" s="162" t="s">
        <v>176</v>
      </c>
      <c r="O107" s="162" t="s">
        <v>543</v>
      </c>
      <c r="P107" s="162" t="s">
        <v>174</v>
      </c>
      <c r="Q107" s="162" t="s">
        <v>175</v>
      </c>
      <c r="R107" s="82"/>
      <c r="S107" s="82"/>
      <c r="T107" s="150"/>
      <c r="V107" s="126"/>
      <c r="W107" s="127"/>
      <c r="X107" s="20"/>
      <c r="Y107" s="21"/>
      <c r="Z107" s="21"/>
    </row>
    <row r="108" spans="2:29" ht="16.5" customHeight="1">
      <c r="B108" s="76"/>
      <c r="C108" s="83"/>
      <c r="D108" s="83"/>
      <c r="E108" s="163"/>
      <c r="F108" s="171"/>
      <c r="G108" s="163"/>
      <c r="H108" s="163"/>
      <c r="I108" s="83"/>
      <c r="J108" s="83"/>
      <c r="K108" s="117"/>
      <c r="L108" s="83"/>
      <c r="M108" s="83"/>
      <c r="N108" s="163"/>
      <c r="O108" s="171"/>
      <c r="P108" s="163"/>
      <c r="Q108" s="163"/>
      <c r="R108" s="83"/>
      <c r="S108" s="83"/>
      <c r="T108" s="117"/>
      <c r="V108" s="68" t="s">
        <v>536</v>
      </c>
      <c r="W108" s="69"/>
      <c r="X108" s="10">
        <v>297</v>
      </c>
      <c r="Y108" s="10">
        <v>10046</v>
      </c>
      <c r="Z108" s="53">
        <v>33.799999999999997</v>
      </c>
      <c r="AA108" s="10">
        <v>208</v>
      </c>
      <c r="AB108" s="10">
        <v>3148</v>
      </c>
      <c r="AC108" s="53">
        <v>15.1</v>
      </c>
    </row>
    <row r="109" spans="2:29" ht="16.5" customHeight="1">
      <c r="B109" s="8"/>
      <c r="C109" s="20"/>
      <c r="D109" s="21"/>
      <c r="E109" s="21"/>
      <c r="V109" s="68" t="s">
        <v>537</v>
      </c>
      <c r="W109" s="69"/>
      <c r="X109" s="10">
        <v>275</v>
      </c>
      <c r="Y109" s="10">
        <v>10715</v>
      </c>
      <c r="Z109" s="53">
        <v>39</v>
      </c>
      <c r="AA109" s="10">
        <v>198</v>
      </c>
      <c r="AB109" s="10">
        <v>2858</v>
      </c>
      <c r="AC109" s="53">
        <v>14.4</v>
      </c>
    </row>
    <row r="110" spans="2:29" ht="16.5" customHeight="1">
      <c r="B110" s="9" t="s">
        <v>480</v>
      </c>
      <c r="C110" s="10">
        <v>1392</v>
      </c>
      <c r="D110" s="10">
        <v>1313</v>
      </c>
      <c r="E110" s="10">
        <v>848</v>
      </c>
      <c r="F110" s="57" t="s">
        <v>541</v>
      </c>
      <c r="G110" s="10">
        <v>304</v>
      </c>
      <c r="H110" s="10">
        <v>161</v>
      </c>
      <c r="I110" s="57" t="s">
        <v>541</v>
      </c>
      <c r="J110" s="10">
        <v>0</v>
      </c>
      <c r="K110" s="10">
        <v>79</v>
      </c>
      <c r="L110" s="10">
        <v>32507</v>
      </c>
      <c r="M110" s="10">
        <v>24983</v>
      </c>
      <c r="N110" s="10">
        <v>18384</v>
      </c>
      <c r="O110" s="57" t="s">
        <v>541</v>
      </c>
      <c r="P110" s="10">
        <v>2677</v>
      </c>
      <c r="Q110" s="10">
        <v>3922</v>
      </c>
      <c r="R110" s="10">
        <v>4379</v>
      </c>
      <c r="S110" s="10">
        <v>2845</v>
      </c>
      <c r="T110" s="10">
        <v>300</v>
      </c>
      <c r="V110" s="68" t="s">
        <v>538</v>
      </c>
      <c r="W110" s="69"/>
      <c r="X110" s="10">
        <v>339</v>
      </c>
      <c r="Y110" s="10">
        <v>12519</v>
      </c>
      <c r="Z110" s="53">
        <v>36.9</v>
      </c>
      <c r="AA110" s="10">
        <v>241</v>
      </c>
      <c r="AB110" s="10">
        <v>3255</v>
      </c>
      <c r="AC110" s="53">
        <v>13.5</v>
      </c>
    </row>
    <row r="111" spans="2:29" ht="16.5" customHeight="1">
      <c r="B111" s="9" t="s">
        <v>431</v>
      </c>
      <c r="C111" s="10">
        <v>1603</v>
      </c>
      <c r="D111" s="10">
        <v>1512</v>
      </c>
      <c r="E111" s="10">
        <v>1064</v>
      </c>
      <c r="F111" s="57" t="s">
        <v>541</v>
      </c>
      <c r="G111" s="10">
        <v>291</v>
      </c>
      <c r="H111" s="10">
        <v>157</v>
      </c>
      <c r="I111" s="57" t="s">
        <v>541</v>
      </c>
      <c r="J111" s="10">
        <v>0</v>
      </c>
      <c r="K111" s="10">
        <v>91</v>
      </c>
      <c r="L111" s="10">
        <v>39551</v>
      </c>
      <c r="M111" s="10">
        <v>32325</v>
      </c>
      <c r="N111" s="10">
        <v>25784</v>
      </c>
      <c r="O111" s="57" t="s">
        <v>541</v>
      </c>
      <c r="P111" s="10">
        <v>2511</v>
      </c>
      <c r="Q111" s="10">
        <v>4030</v>
      </c>
      <c r="R111" s="10">
        <v>3773</v>
      </c>
      <c r="S111" s="10">
        <v>3158</v>
      </c>
      <c r="T111" s="10">
        <v>295</v>
      </c>
      <c r="V111" s="68" t="s">
        <v>539</v>
      </c>
      <c r="W111" s="69"/>
      <c r="X111" s="10">
        <v>341</v>
      </c>
      <c r="Y111" s="10">
        <v>13100</v>
      </c>
      <c r="Z111" s="53">
        <v>38.4</v>
      </c>
      <c r="AA111" s="10">
        <v>240</v>
      </c>
      <c r="AB111" s="10">
        <v>3850</v>
      </c>
      <c r="AC111" s="53">
        <v>16</v>
      </c>
    </row>
    <row r="112" spans="2:29" ht="16.5" customHeight="1">
      <c r="B112" s="9" t="s">
        <v>432</v>
      </c>
      <c r="C112" s="10">
        <v>2121</v>
      </c>
      <c r="D112" s="10">
        <v>2025</v>
      </c>
      <c r="E112" s="10">
        <v>1427</v>
      </c>
      <c r="F112" s="57" t="s">
        <v>541</v>
      </c>
      <c r="G112" s="10">
        <v>359</v>
      </c>
      <c r="H112" s="10">
        <v>239</v>
      </c>
      <c r="I112" s="57" t="s">
        <v>541</v>
      </c>
      <c r="J112" s="10">
        <v>0</v>
      </c>
      <c r="K112" s="10">
        <v>96</v>
      </c>
      <c r="L112" s="10">
        <v>43088</v>
      </c>
      <c r="M112" s="10">
        <v>32655</v>
      </c>
      <c r="N112" s="10">
        <v>24565</v>
      </c>
      <c r="O112" s="57" t="s">
        <v>541</v>
      </c>
      <c r="P112" s="10">
        <v>3326</v>
      </c>
      <c r="Q112" s="10">
        <v>4764</v>
      </c>
      <c r="R112" s="10">
        <v>4910</v>
      </c>
      <c r="S112" s="10">
        <v>5167</v>
      </c>
      <c r="T112" s="10">
        <v>356</v>
      </c>
      <c r="V112" s="122" t="s">
        <v>540</v>
      </c>
      <c r="W112" s="123"/>
      <c r="X112" s="13">
        <v>332</v>
      </c>
      <c r="Y112" s="13">
        <v>12782</v>
      </c>
      <c r="Z112" s="54">
        <v>38.5</v>
      </c>
      <c r="AA112" s="13">
        <v>239</v>
      </c>
      <c r="AB112" s="13">
        <v>4848</v>
      </c>
      <c r="AC112" s="54">
        <v>20.3</v>
      </c>
    </row>
    <row r="113" spans="2:29" ht="16.5" customHeight="1" thickBot="1">
      <c r="B113" s="9" t="s">
        <v>481</v>
      </c>
      <c r="C113" s="10">
        <v>2096</v>
      </c>
      <c r="D113" s="10">
        <v>2005</v>
      </c>
      <c r="E113" s="10">
        <v>1418</v>
      </c>
      <c r="F113" s="57" t="s">
        <v>473</v>
      </c>
      <c r="G113" s="10">
        <v>348</v>
      </c>
      <c r="H113" s="10">
        <v>239</v>
      </c>
      <c r="I113" s="57" t="s">
        <v>473</v>
      </c>
      <c r="J113" s="57" t="s">
        <v>433</v>
      </c>
      <c r="K113" s="10">
        <v>91</v>
      </c>
      <c r="L113" s="10">
        <v>37569</v>
      </c>
      <c r="M113" s="10">
        <v>24877</v>
      </c>
      <c r="N113" s="10">
        <v>17852</v>
      </c>
      <c r="O113" s="57" t="s">
        <v>473</v>
      </c>
      <c r="P113" s="10">
        <v>2817</v>
      </c>
      <c r="Q113" s="10">
        <v>4208</v>
      </c>
      <c r="R113" s="10">
        <v>5259</v>
      </c>
      <c r="S113" s="10">
        <v>7105</v>
      </c>
      <c r="T113" s="10">
        <v>328</v>
      </c>
      <c r="V113" s="124"/>
      <c r="W113" s="125"/>
      <c r="X113" s="22"/>
      <c r="Y113" s="16"/>
      <c r="Z113" s="16"/>
      <c r="AA113" s="16"/>
      <c r="AB113" s="16"/>
      <c r="AC113" s="16"/>
    </row>
    <row r="114" spans="2:29" ht="16.5" customHeight="1" thickTop="1">
      <c r="B114" s="12" t="s">
        <v>529</v>
      </c>
      <c r="C114" s="13">
        <f>D114+K114</f>
        <v>2181</v>
      </c>
      <c r="D114" s="13">
        <f>E114+F114+G114+H114</f>
        <v>2067</v>
      </c>
      <c r="E114" s="13">
        <v>1260</v>
      </c>
      <c r="F114" s="13">
        <v>279</v>
      </c>
      <c r="G114" s="13">
        <v>289</v>
      </c>
      <c r="H114" s="13">
        <v>239</v>
      </c>
      <c r="I114" s="58" t="s">
        <v>473</v>
      </c>
      <c r="J114" s="58" t="s">
        <v>542</v>
      </c>
      <c r="K114" s="13">
        <v>114</v>
      </c>
      <c r="L114" s="13">
        <f>M114+R114+S114+T114</f>
        <v>42680</v>
      </c>
      <c r="M114" s="13">
        <f>N114+O114+P114+Q114</f>
        <v>28788</v>
      </c>
      <c r="N114" s="13">
        <v>15942</v>
      </c>
      <c r="O114" s="13">
        <v>6537</v>
      </c>
      <c r="P114" s="13">
        <v>2346</v>
      </c>
      <c r="Q114" s="13">
        <v>3963</v>
      </c>
      <c r="R114" s="13">
        <v>4589</v>
      </c>
      <c r="S114" s="13">
        <v>8469</v>
      </c>
      <c r="T114" s="13">
        <v>834</v>
      </c>
      <c r="V114" s="17" t="s">
        <v>191</v>
      </c>
    </row>
    <row r="115" spans="2:29" ht="16.5" customHeight="1" thickBot="1">
      <c r="B115" s="15"/>
      <c r="C115" s="22"/>
      <c r="D115" s="16"/>
      <c r="E115" s="16"/>
      <c r="F115" s="16"/>
      <c r="G115" s="16"/>
      <c r="H115" s="16"/>
      <c r="I115" s="16"/>
      <c r="J115" s="16"/>
      <c r="K115" s="16"/>
      <c r="L115" s="16"/>
      <c r="M115" s="16"/>
      <c r="N115" s="16"/>
      <c r="O115" s="16"/>
      <c r="P115" s="16"/>
      <c r="Q115" s="16"/>
      <c r="R115" s="16"/>
      <c r="S115" s="16"/>
      <c r="T115" s="16"/>
    </row>
    <row r="116" spans="2:29" ht="16.5" customHeight="1" thickTop="1">
      <c r="B116" s="17" t="s">
        <v>178</v>
      </c>
    </row>
    <row r="117" spans="2:29" ht="16.5" customHeight="1">
      <c r="B117" s="17"/>
    </row>
    <row r="118" spans="2:29" ht="16.5" customHeight="1">
      <c r="B118" s="4" t="s">
        <v>524</v>
      </c>
      <c r="F118" s="4"/>
      <c r="G118" s="4" t="s">
        <v>525</v>
      </c>
      <c r="R118" s="3"/>
    </row>
    <row r="119" spans="2:29" ht="16.5" customHeight="1" thickBot="1">
      <c r="F119" s="4"/>
      <c r="G119" s="4"/>
      <c r="R119" s="3"/>
    </row>
    <row r="120" spans="2:29" ht="16.5" customHeight="1" thickTop="1">
      <c r="B120" s="84" t="s">
        <v>85</v>
      </c>
      <c r="C120" s="129" t="s">
        <v>132</v>
      </c>
      <c r="D120" s="86" t="s">
        <v>172</v>
      </c>
      <c r="E120" s="95"/>
      <c r="G120" s="84" t="s">
        <v>85</v>
      </c>
      <c r="H120" s="74"/>
      <c r="I120" s="105" t="s">
        <v>172</v>
      </c>
      <c r="J120" s="145"/>
      <c r="K120" s="145"/>
      <c r="L120" s="145"/>
      <c r="M120" s="145"/>
      <c r="N120" s="145"/>
      <c r="O120" s="145"/>
      <c r="P120" s="145"/>
      <c r="Q120" s="145"/>
      <c r="R120" s="145"/>
    </row>
    <row r="121" spans="2:29" ht="16.5" customHeight="1">
      <c r="B121" s="85"/>
      <c r="C121" s="79"/>
      <c r="D121" s="92"/>
      <c r="E121" s="169"/>
      <c r="G121" s="85"/>
      <c r="H121" s="75"/>
      <c r="I121" s="79" t="s">
        <v>8</v>
      </c>
      <c r="J121" s="89" t="s">
        <v>193</v>
      </c>
      <c r="K121" s="89" t="s">
        <v>195</v>
      </c>
      <c r="L121" s="79" t="s">
        <v>194</v>
      </c>
      <c r="M121" s="79" t="s">
        <v>196</v>
      </c>
      <c r="N121" s="79" t="s">
        <v>197</v>
      </c>
      <c r="O121" s="79" t="s">
        <v>198</v>
      </c>
      <c r="P121" s="89" t="s">
        <v>455</v>
      </c>
      <c r="Q121" s="89" t="s">
        <v>491</v>
      </c>
      <c r="R121" s="133" t="s">
        <v>118</v>
      </c>
    </row>
    <row r="122" spans="2:29" ht="16.5" customHeight="1">
      <c r="B122" s="119"/>
      <c r="C122" s="79"/>
      <c r="D122" s="5" t="s">
        <v>8</v>
      </c>
      <c r="E122" s="18" t="s">
        <v>134</v>
      </c>
      <c r="G122" s="119"/>
      <c r="H122" s="76"/>
      <c r="I122" s="79"/>
      <c r="J122" s="79"/>
      <c r="K122" s="79"/>
      <c r="L122" s="79"/>
      <c r="M122" s="79"/>
      <c r="N122" s="79"/>
      <c r="O122" s="79"/>
      <c r="P122" s="79"/>
      <c r="Q122" s="79"/>
      <c r="R122" s="133"/>
    </row>
    <row r="123" spans="2:29" ht="16.5" customHeight="1">
      <c r="B123" s="8"/>
      <c r="C123" s="20"/>
      <c r="D123" s="21"/>
      <c r="E123" s="21"/>
      <c r="G123" s="120"/>
      <c r="H123" s="121"/>
      <c r="I123" s="20"/>
      <c r="J123" s="21"/>
      <c r="K123" s="21"/>
      <c r="L123" s="21"/>
      <c r="M123" s="21"/>
      <c r="N123" s="21"/>
      <c r="O123" s="21"/>
      <c r="P123" s="21"/>
      <c r="Q123" s="21"/>
      <c r="R123" s="21"/>
    </row>
    <row r="124" spans="2:29" ht="16.5" customHeight="1">
      <c r="B124" s="9" t="s">
        <v>536</v>
      </c>
      <c r="C124" s="10">
        <v>259</v>
      </c>
      <c r="D124" s="10">
        <v>11584</v>
      </c>
      <c r="E124" s="53">
        <v>44.7</v>
      </c>
      <c r="G124" s="69" t="s">
        <v>544</v>
      </c>
      <c r="H124" s="69"/>
      <c r="I124" s="10">
        <v>17239</v>
      </c>
      <c r="J124" s="10">
        <v>9832</v>
      </c>
      <c r="K124" s="10">
        <v>356</v>
      </c>
      <c r="L124" s="10">
        <v>75</v>
      </c>
      <c r="M124" s="10">
        <v>2851</v>
      </c>
      <c r="N124" s="10">
        <v>992</v>
      </c>
      <c r="O124" s="10">
        <v>1761</v>
      </c>
      <c r="P124" s="10">
        <v>0</v>
      </c>
      <c r="Q124" s="10">
        <v>889</v>
      </c>
      <c r="R124" s="10">
        <v>483</v>
      </c>
    </row>
    <row r="125" spans="2:29" ht="16.5" customHeight="1">
      <c r="B125" s="9" t="s">
        <v>537</v>
      </c>
      <c r="C125" s="10">
        <v>244</v>
      </c>
      <c r="D125" s="10">
        <v>10917</v>
      </c>
      <c r="E125" s="53">
        <v>44.7</v>
      </c>
      <c r="G125" s="69" t="s">
        <v>545</v>
      </c>
      <c r="H125" s="69"/>
      <c r="I125" s="10">
        <v>17496</v>
      </c>
      <c r="J125" s="10">
        <v>10990</v>
      </c>
      <c r="K125" s="10">
        <v>264</v>
      </c>
      <c r="L125" s="10">
        <v>73</v>
      </c>
      <c r="M125" s="10">
        <v>3315</v>
      </c>
      <c r="N125" s="10">
        <v>856</v>
      </c>
      <c r="O125" s="10">
        <v>1045</v>
      </c>
      <c r="P125" s="10">
        <v>0</v>
      </c>
      <c r="Q125" s="10">
        <v>718</v>
      </c>
      <c r="R125" s="10">
        <v>235</v>
      </c>
    </row>
    <row r="126" spans="2:29" ht="16.5" customHeight="1">
      <c r="B126" s="9" t="s">
        <v>538</v>
      </c>
      <c r="C126" s="10">
        <v>299</v>
      </c>
      <c r="D126" s="10">
        <v>13318</v>
      </c>
      <c r="E126" s="53">
        <v>44.5</v>
      </c>
      <c r="G126" s="69" t="s">
        <v>546</v>
      </c>
      <c r="H126" s="69"/>
      <c r="I126" s="10">
        <v>22509</v>
      </c>
      <c r="J126" s="10">
        <v>13181</v>
      </c>
      <c r="K126" s="10">
        <v>692</v>
      </c>
      <c r="L126" s="10">
        <v>97</v>
      </c>
      <c r="M126" s="10">
        <v>3305</v>
      </c>
      <c r="N126" s="10">
        <v>1929</v>
      </c>
      <c r="O126" s="10">
        <v>1216</v>
      </c>
      <c r="P126" s="10">
        <v>0</v>
      </c>
      <c r="Q126" s="10">
        <v>1485</v>
      </c>
      <c r="R126" s="10">
        <v>604</v>
      </c>
    </row>
    <row r="127" spans="2:29" ht="16.5" customHeight="1">
      <c r="B127" s="9" t="s">
        <v>539</v>
      </c>
      <c r="C127" s="10">
        <v>298</v>
      </c>
      <c r="D127" s="10">
        <v>12603</v>
      </c>
      <c r="E127" s="53">
        <v>42.3</v>
      </c>
      <c r="G127" s="69" t="s">
        <v>547</v>
      </c>
      <c r="H127" s="69"/>
      <c r="I127" s="24">
        <v>27561</v>
      </c>
      <c r="J127" s="10">
        <v>18358</v>
      </c>
      <c r="K127" s="10">
        <v>745</v>
      </c>
      <c r="L127" s="10">
        <v>262</v>
      </c>
      <c r="M127" s="10">
        <v>3277</v>
      </c>
      <c r="N127" s="10">
        <v>1554</v>
      </c>
      <c r="O127" s="10">
        <v>466</v>
      </c>
      <c r="P127" s="57">
        <v>1937</v>
      </c>
      <c r="Q127" s="10">
        <v>944</v>
      </c>
      <c r="R127" s="10">
        <v>18</v>
      </c>
    </row>
    <row r="128" spans="2:29" ht="16.5" customHeight="1">
      <c r="B128" s="12" t="s">
        <v>540</v>
      </c>
      <c r="C128" s="13">
        <v>294</v>
      </c>
      <c r="D128" s="13">
        <v>10653</v>
      </c>
      <c r="E128" s="54">
        <v>36.200000000000003</v>
      </c>
      <c r="G128" s="123" t="s">
        <v>548</v>
      </c>
      <c r="H128" s="123"/>
      <c r="I128" s="25">
        <v>28973</v>
      </c>
      <c r="J128" s="13">
        <v>18221</v>
      </c>
      <c r="K128" s="13">
        <v>961</v>
      </c>
      <c r="L128" s="13">
        <v>249</v>
      </c>
      <c r="M128" s="13">
        <v>2349</v>
      </c>
      <c r="N128" s="13">
        <v>2732</v>
      </c>
      <c r="O128" s="13">
        <v>1060</v>
      </c>
      <c r="P128" s="58">
        <v>2480</v>
      </c>
      <c r="Q128" s="13">
        <v>821</v>
      </c>
      <c r="R128" s="13">
        <v>100</v>
      </c>
    </row>
    <row r="129" spans="1:33" ht="16.5" customHeight="1" thickBot="1">
      <c r="B129" s="15"/>
      <c r="C129" s="22"/>
      <c r="D129" s="16"/>
      <c r="E129" s="16"/>
      <c r="G129" s="124"/>
      <c r="H129" s="125"/>
      <c r="I129" s="22"/>
      <c r="J129" s="16"/>
      <c r="K129" s="16"/>
      <c r="L129" s="16"/>
      <c r="M129" s="16"/>
      <c r="N129" s="16"/>
      <c r="O129" s="16"/>
      <c r="P129" s="16"/>
      <c r="Q129" s="16"/>
      <c r="R129" s="16"/>
    </row>
    <row r="130" spans="1:33" ht="16.5" customHeight="1" thickTop="1">
      <c r="B130" s="17" t="s">
        <v>192</v>
      </c>
      <c r="G130" s="17" t="s">
        <v>199</v>
      </c>
    </row>
    <row r="140" spans="1:33" ht="16.5" customHeight="1">
      <c r="B140" s="17"/>
    </row>
    <row r="141" spans="1:33" ht="16.5" customHeight="1">
      <c r="A141" s="1"/>
      <c r="B141" s="1"/>
      <c r="AG141" s="3"/>
    </row>
    <row r="174" spans="1:33" ht="16.5" customHeight="1">
      <c r="A174" s="1"/>
      <c r="B174" s="1"/>
      <c r="AG174" s="3"/>
    </row>
    <row r="190" spans="1:33" ht="16.5" customHeight="1">
      <c r="A190" s="1"/>
      <c r="B190" s="1"/>
      <c r="AG190" s="3"/>
    </row>
    <row r="239" spans="1:33" ht="16.5" customHeight="1">
      <c r="A239" s="1"/>
      <c r="B239" s="1"/>
      <c r="AG239" s="3"/>
    </row>
    <row r="288" spans="1:33" ht="16.5" customHeight="1">
      <c r="A288" s="1"/>
      <c r="B288" s="1"/>
      <c r="AG288" s="3"/>
    </row>
    <row r="337" spans="1:33" ht="16.5" customHeight="1">
      <c r="A337" s="1"/>
      <c r="B337" s="1"/>
      <c r="AG337" s="3"/>
    </row>
    <row r="386" spans="1:33" ht="16.5" customHeight="1">
      <c r="A386" s="1"/>
      <c r="B386" s="1"/>
      <c r="AG386" s="3"/>
    </row>
    <row r="435" spans="1:33" ht="16.5" customHeight="1">
      <c r="A435" s="1"/>
      <c r="B435" s="1"/>
      <c r="AG435" s="3"/>
    </row>
    <row r="484" spans="1:33" ht="16.5" customHeight="1">
      <c r="A484" s="1"/>
      <c r="B484" s="1"/>
      <c r="AG484" s="3"/>
    </row>
    <row r="533" spans="1:33" ht="16.5" customHeight="1">
      <c r="A533" s="1"/>
      <c r="B533" s="1"/>
      <c r="AG533" s="3"/>
    </row>
    <row r="582" spans="1:33" ht="16.5" customHeight="1">
      <c r="A582" s="1"/>
      <c r="B582" s="1"/>
      <c r="AG582" s="3"/>
    </row>
  </sheetData>
  <mergeCells count="386">
    <mergeCell ref="K73:L73"/>
    <mergeCell ref="M73:N73"/>
    <mergeCell ref="O73:P73"/>
    <mergeCell ref="S74:T74"/>
    <mergeCell ref="Q73:R73"/>
    <mergeCell ref="S73:T73"/>
    <mergeCell ref="C74:D74"/>
    <mergeCell ref="E74:F74"/>
    <mergeCell ref="G74:H74"/>
    <mergeCell ref="G79:H79"/>
    <mergeCell ref="E79:F79"/>
    <mergeCell ref="C79:D79"/>
    <mergeCell ref="O77:P77"/>
    <mergeCell ref="M77:N77"/>
    <mergeCell ref="K77:L77"/>
    <mergeCell ref="I77:J77"/>
    <mergeCell ref="G77:H77"/>
    <mergeCell ref="E77:F77"/>
    <mergeCell ref="C77:D77"/>
    <mergeCell ref="S79:T79"/>
    <mergeCell ref="Q79:R79"/>
    <mergeCell ref="O79:P79"/>
    <mergeCell ref="M79:N79"/>
    <mergeCell ref="K79:L79"/>
    <mergeCell ref="I79:J79"/>
    <mergeCell ref="C83:D83"/>
    <mergeCell ref="O81:P81"/>
    <mergeCell ref="M81:N81"/>
    <mergeCell ref="K81:L81"/>
    <mergeCell ref="I81:J81"/>
    <mergeCell ref="G81:H81"/>
    <mergeCell ref="E81:F81"/>
    <mergeCell ref="C81:D81"/>
    <mergeCell ref="S82:T82"/>
    <mergeCell ref="Q81:R81"/>
    <mergeCell ref="S81:T81"/>
    <mergeCell ref="C82:D82"/>
    <mergeCell ref="E82:F82"/>
    <mergeCell ref="G82:H82"/>
    <mergeCell ref="I82:J82"/>
    <mergeCell ref="K82:L82"/>
    <mergeCell ref="M82:N82"/>
    <mergeCell ref="O82:P82"/>
    <mergeCell ref="S83:T83"/>
    <mergeCell ref="Q83:R83"/>
    <mergeCell ref="O83:P83"/>
    <mergeCell ref="M83:N83"/>
    <mergeCell ref="K83:L83"/>
    <mergeCell ref="I83:J83"/>
    <mergeCell ref="G83:H83"/>
    <mergeCell ref="E83:F83"/>
    <mergeCell ref="O84:P84"/>
    <mergeCell ref="Q84:R84"/>
    <mergeCell ref="S84:T84"/>
    <mergeCell ref="G129:H129"/>
    <mergeCell ref="G123:H123"/>
    <mergeCell ref="G124:H124"/>
    <mergeCell ref="G125:H125"/>
    <mergeCell ref="G126:H126"/>
    <mergeCell ref="G127:H127"/>
    <mergeCell ref="G128:H128"/>
    <mergeCell ref="M121:M122"/>
    <mergeCell ref="N121:N122"/>
    <mergeCell ref="O121:O122"/>
    <mergeCell ref="P121:P122"/>
    <mergeCell ref="Q121:Q122"/>
    <mergeCell ref="R121:R122"/>
    <mergeCell ref="V113:W113"/>
    <mergeCell ref="V107:W107"/>
    <mergeCell ref="V109:W109"/>
    <mergeCell ref="B120:B122"/>
    <mergeCell ref="C120:C122"/>
    <mergeCell ref="D120:E121"/>
    <mergeCell ref="G120:H122"/>
    <mergeCell ref="I120:R120"/>
    <mergeCell ref="I121:I122"/>
    <mergeCell ref="J121:J122"/>
    <mergeCell ref="K121:K122"/>
    <mergeCell ref="L121:L122"/>
    <mergeCell ref="V110:W110"/>
    <mergeCell ref="V111:W111"/>
    <mergeCell ref="V112:W112"/>
    <mergeCell ref="V108:W108"/>
    <mergeCell ref="O107:O108"/>
    <mergeCell ref="P107:P108"/>
    <mergeCell ref="G107:G108"/>
    <mergeCell ref="H107:H108"/>
    <mergeCell ref="I98:J98"/>
    <mergeCell ref="K98:L98"/>
    <mergeCell ref="M98:N98"/>
    <mergeCell ref="O98:P98"/>
    <mergeCell ref="Q98:R98"/>
    <mergeCell ref="S98:T98"/>
    <mergeCell ref="AA104:AC104"/>
    <mergeCell ref="V104:W106"/>
    <mergeCell ref="X104:Z104"/>
    <mergeCell ref="X105:X106"/>
    <mergeCell ref="Y105:Z105"/>
    <mergeCell ref="AA105:AA106"/>
    <mergeCell ref="AB105:AC105"/>
    <mergeCell ref="U98:V98"/>
    <mergeCell ref="T105:T108"/>
    <mergeCell ref="N107:N108"/>
    <mergeCell ref="U96:V96"/>
    <mergeCell ref="C97:D97"/>
    <mergeCell ref="E97:F97"/>
    <mergeCell ref="G97:H97"/>
    <mergeCell ref="I97:J97"/>
    <mergeCell ref="K97:L97"/>
    <mergeCell ref="M97:N97"/>
    <mergeCell ref="O97:P97"/>
    <mergeCell ref="Q97:R97"/>
    <mergeCell ref="S97:T97"/>
    <mergeCell ref="S96:T96"/>
    <mergeCell ref="Q96:R96"/>
    <mergeCell ref="O96:P96"/>
    <mergeCell ref="M96:N96"/>
    <mergeCell ref="K96:L96"/>
    <mergeCell ref="I96:J96"/>
    <mergeCell ref="G96:H96"/>
    <mergeCell ref="E96:F96"/>
    <mergeCell ref="C96:D96"/>
    <mergeCell ref="C98:D98"/>
    <mergeCell ref="E98:F98"/>
    <mergeCell ref="G98:H98"/>
    <mergeCell ref="U95:V95"/>
    <mergeCell ref="U94:V94"/>
    <mergeCell ref="C95:D95"/>
    <mergeCell ref="E95:F95"/>
    <mergeCell ref="G95:H95"/>
    <mergeCell ref="I95:J95"/>
    <mergeCell ref="K95:L95"/>
    <mergeCell ref="M95:N95"/>
    <mergeCell ref="O95:P95"/>
    <mergeCell ref="Q95:R95"/>
    <mergeCell ref="S95:T95"/>
    <mergeCell ref="S94:T94"/>
    <mergeCell ref="Q94:R94"/>
    <mergeCell ref="O94:P94"/>
    <mergeCell ref="M94:N94"/>
    <mergeCell ref="K94:L94"/>
    <mergeCell ref="I94:J94"/>
    <mergeCell ref="G94:H94"/>
    <mergeCell ref="E94:F94"/>
    <mergeCell ref="C94:D94"/>
    <mergeCell ref="U97:V97"/>
    <mergeCell ref="U93:V93"/>
    <mergeCell ref="U92:V92"/>
    <mergeCell ref="C93:D93"/>
    <mergeCell ref="E93:F93"/>
    <mergeCell ref="G93:H93"/>
    <mergeCell ref="I93:J93"/>
    <mergeCell ref="K93:L93"/>
    <mergeCell ref="M93:N93"/>
    <mergeCell ref="O93:P93"/>
    <mergeCell ref="Q93:R93"/>
    <mergeCell ref="S93:T93"/>
    <mergeCell ref="G92:H92"/>
    <mergeCell ref="E92:F92"/>
    <mergeCell ref="C92:D92"/>
    <mergeCell ref="S92:T92"/>
    <mergeCell ref="Q92:R92"/>
    <mergeCell ref="O92:P92"/>
    <mergeCell ref="M92:N92"/>
    <mergeCell ref="K92:L92"/>
    <mergeCell ref="I92:J92"/>
    <mergeCell ref="U91:V91"/>
    <mergeCell ref="U90:V90"/>
    <mergeCell ref="C91:D91"/>
    <mergeCell ref="E91:F91"/>
    <mergeCell ref="G91:H91"/>
    <mergeCell ref="I91:J91"/>
    <mergeCell ref="K91:L91"/>
    <mergeCell ref="M91:N91"/>
    <mergeCell ref="O91:P91"/>
    <mergeCell ref="Q91:R91"/>
    <mergeCell ref="S91:T91"/>
    <mergeCell ref="S90:T90"/>
    <mergeCell ref="Q90:R90"/>
    <mergeCell ref="O90:P90"/>
    <mergeCell ref="M90:N90"/>
    <mergeCell ref="K90:L90"/>
    <mergeCell ref="I90:J90"/>
    <mergeCell ref="G90:H90"/>
    <mergeCell ref="E90:F90"/>
    <mergeCell ref="C90:D90"/>
    <mergeCell ref="U89:V89"/>
    <mergeCell ref="U88:V88"/>
    <mergeCell ref="C89:D89"/>
    <mergeCell ref="E89:F89"/>
    <mergeCell ref="G89:H89"/>
    <mergeCell ref="I89:J89"/>
    <mergeCell ref="K89:L89"/>
    <mergeCell ref="M89:N89"/>
    <mergeCell ref="O89:P89"/>
    <mergeCell ref="Q89:R89"/>
    <mergeCell ref="S89:T89"/>
    <mergeCell ref="C88:D88"/>
    <mergeCell ref="E88:F88"/>
    <mergeCell ref="G88:H88"/>
    <mergeCell ref="I88:J88"/>
    <mergeCell ref="K88:L88"/>
    <mergeCell ref="M88:N88"/>
    <mergeCell ref="O88:P88"/>
    <mergeCell ref="Q88:R88"/>
    <mergeCell ref="S88:T88"/>
    <mergeCell ref="B85:B87"/>
    <mergeCell ref="C85:V85"/>
    <mergeCell ref="C86:D87"/>
    <mergeCell ref="E86:N86"/>
    <mergeCell ref="O86:V86"/>
    <mergeCell ref="E87:F87"/>
    <mergeCell ref="G87:H87"/>
    <mergeCell ref="C84:D84"/>
    <mergeCell ref="E84:F84"/>
    <mergeCell ref="G84:H84"/>
    <mergeCell ref="I84:J84"/>
    <mergeCell ref="K84:L84"/>
    <mergeCell ref="M84:N84"/>
    <mergeCell ref="U87:V87"/>
    <mergeCell ref="I87:J87"/>
    <mergeCell ref="K87:L87"/>
    <mergeCell ref="M87:N87"/>
    <mergeCell ref="O87:P87"/>
    <mergeCell ref="Q87:R87"/>
    <mergeCell ref="S87:T87"/>
    <mergeCell ref="Q82:R82"/>
    <mergeCell ref="O80:P80"/>
    <mergeCell ref="Q80:R80"/>
    <mergeCell ref="S80:T80"/>
    <mergeCell ref="C80:D80"/>
    <mergeCell ref="E80:F80"/>
    <mergeCell ref="G80:H80"/>
    <mergeCell ref="I80:J80"/>
    <mergeCell ref="K80:L80"/>
    <mergeCell ref="M80:N80"/>
    <mergeCell ref="S78:T78"/>
    <mergeCell ref="Q77:R77"/>
    <mergeCell ref="S77:T77"/>
    <mergeCell ref="C78:D78"/>
    <mergeCell ref="E78:F78"/>
    <mergeCell ref="G78:H78"/>
    <mergeCell ref="I78:J78"/>
    <mergeCell ref="K78:L78"/>
    <mergeCell ref="M78:N78"/>
    <mergeCell ref="O78:P78"/>
    <mergeCell ref="Q78:R78"/>
    <mergeCell ref="O72:P72"/>
    <mergeCell ref="Q72:R72"/>
    <mergeCell ref="O76:P76"/>
    <mergeCell ref="Q76:R76"/>
    <mergeCell ref="S76:T76"/>
    <mergeCell ref="C76:D76"/>
    <mergeCell ref="E76:F76"/>
    <mergeCell ref="G76:H76"/>
    <mergeCell ref="I76:J76"/>
    <mergeCell ref="K76:L76"/>
    <mergeCell ref="M76:N76"/>
    <mergeCell ref="G75:H75"/>
    <mergeCell ref="E75:F75"/>
    <mergeCell ref="C75:D75"/>
    <mergeCell ref="S75:T75"/>
    <mergeCell ref="Q75:R75"/>
    <mergeCell ref="O75:P75"/>
    <mergeCell ref="M75:N75"/>
    <mergeCell ref="K75:L75"/>
    <mergeCell ref="I75:J75"/>
    <mergeCell ref="C73:D73"/>
    <mergeCell ref="E73:F73"/>
    <mergeCell ref="G73:H73"/>
    <mergeCell ref="I73:J73"/>
    <mergeCell ref="B56:B57"/>
    <mergeCell ref="C56:D56"/>
    <mergeCell ref="K46:L46"/>
    <mergeCell ref="U46:V46"/>
    <mergeCell ref="K47:L47"/>
    <mergeCell ref="U47:V47"/>
    <mergeCell ref="K48:L48"/>
    <mergeCell ref="U48:V48"/>
    <mergeCell ref="I74:J74"/>
    <mergeCell ref="K74:L74"/>
    <mergeCell ref="M74:N74"/>
    <mergeCell ref="O74:P74"/>
    <mergeCell ref="Q74:R74"/>
    <mergeCell ref="B70:B72"/>
    <mergeCell ref="C70:T70"/>
    <mergeCell ref="C71:D72"/>
    <mergeCell ref="E71:L71"/>
    <mergeCell ref="M71:R71"/>
    <mergeCell ref="S71:T72"/>
    <mergeCell ref="E72:F72"/>
    <mergeCell ref="G72:H72"/>
    <mergeCell ref="I72:J72"/>
    <mergeCell ref="K72:L72"/>
    <mergeCell ref="M72:N72"/>
    <mergeCell ref="W42:X42"/>
    <mergeCell ref="Y42:AB42"/>
    <mergeCell ref="K44:L44"/>
    <mergeCell ref="U44:V44"/>
    <mergeCell ref="D36:E36"/>
    <mergeCell ref="I36:J36"/>
    <mergeCell ref="K49:L49"/>
    <mergeCell ref="U49:V49"/>
    <mergeCell ref="K50:L50"/>
    <mergeCell ref="U50:V50"/>
    <mergeCell ref="K45:L45"/>
    <mergeCell ref="U45:V45"/>
    <mergeCell ref="U28:V28"/>
    <mergeCell ref="B42:B43"/>
    <mergeCell ref="C42:D42"/>
    <mergeCell ref="E42:H42"/>
    <mergeCell ref="K42:L43"/>
    <mergeCell ref="D33:E33"/>
    <mergeCell ref="D34:E34"/>
    <mergeCell ref="I34:J34"/>
    <mergeCell ref="D35:E35"/>
    <mergeCell ref="I35:J35"/>
    <mergeCell ref="M42:N42"/>
    <mergeCell ref="O42:R42"/>
    <mergeCell ref="U42:V43"/>
    <mergeCell ref="B28:B29"/>
    <mergeCell ref="C28:C29"/>
    <mergeCell ref="K15:M15"/>
    <mergeCell ref="N15:O15"/>
    <mergeCell ref="P15:P16"/>
    <mergeCell ref="D30:E30"/>
    <mergeCell ref="I30:J30"/>
    <mergeCell ref="D31:E31"/>
    <mergeCell ref="D32:E32"/>
    <mergeCell ref="Q28:R28"/>
    <mergeCell ref="S28:T28"/>
    <mergeCell ref="D28:F28"/>
    <mergeCell ref="I28:J29"/>
    <mergeCell ref="K28:K29"/>
    <mergeCell ref="L28:L29"/>
    <mergeCell ref="N28:N29"/>
    <mergeCell ref="M28:M29"/>
    <mergeCell ref="O28:P28"/>
    <mergeCell ref="AD5:AD6"/>
    <mergeCell ref="AE5:AE6"/>
    <mergeCell ref="AF5:AF6"/>
    <mergeCell ref="B14:B16"/>
    <mergeCell ref="C14:G14"/>
    <mergeCell ref="H14:Q14"/>
    <mergeCell ref="C15:C16"/>
    <mergeCell ref="D15:D16"/>
    <mergeCell ref="E15:E16"/>
    <mergeCell ref="F15:F16"/>
    <mergeCell ref="B4:B6"/>
    <mergeCell ref="C4:Z4"/>
    <mergeCell ref="AA4:AF4"/>
    <mergeCell ref="C5:H5"/>
    <mergeCell ref="I5:N5"/>
    <mergeCell ref="O5:T5"/>
    <mergeCell ref="U5:Z5"/>
    <mergeCell ref="AA5:AA6"/>
    <mergeCell ref="AB5:AB6"/>
    <mergeCell ref="AC5:AC6"/>
    <mergeCell ref="Q15:Q16"/>
    <mergeCell ref="G15:G16"/>
    <mergeCell ref="H15:H16"/>
    <mergeCell ref="I15:J15"/>
    <mergeCell ref="W28:X28"/>
    <mergeCell ref="Y28:Z28"/>
    <mergeCell ref="D29:E29"/>
    <mergeCell ref="Q107:Q108"/>
    <mergeCell ref="B104:B108"/>
    <mergeCell ref="C104:K104"/>
    <mergeCell ref="L104:T104"/>
    <mergeCell ref="C105:C108"/>
    <mergeCell ref="D105:H105"/>
    <mergeCell ref="I105:I108"/>
    <mergeCell ref="J105:J108"/>
    <mergeCell ref="K105:K108"/>
    <mergeCell ref="L105:L108"/>
    <mergeCell ref="M105:Q105"/>
    <mergeCell ref="R105:R108"/>
    <mergeCell ref="S105:S108"/>
    <mergeCell ref="D106:D108"/>
    <mergeCell ref="E106:F106"/>
    <mergeCell ref="G106:H106"/>
    <mergeCell ref="M106:M108"/>
    <mergeCell ref="N106:O106"/>
    <mergeCell ref="P106:Q106"/>
    <mergeCell ref="E107:E108"/>
    <mergeCell ref="F107:F108"/>
  </mergeCells>
  <phoneticPr fontId="1"/>
  <pageMargins left="0" right="0" top="0" bottom="0.39370078740157483" header="0" footer="0.19685039370078741"/>
  <pageSetup paperSize="9" scale="73" fitToHeight="0" pageOrder="overThenDown" orientation="portrait" cellComments="asDisplayed" r:id="rId1"/>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4E014-BF42-429D-BB77-53725C9110A1}">
  <dimension ref="A1:AB515"/>
  <sheetViews>
    <sheetView view="pageBreakPreview" zoomScale="60" zoomScaleNormal="100" workbookViewId="0">
      <selection activeCell="K181" sqref="K181"/>
    </sheetView>
  </sheetViews>
  <sheetFormatPr defaultColWidth="3" defaultRowHeight="16.5" customHeight="1"/>
  <cols>
    <col min="1" max="1" width="2.83203125" style="2" customWidth="1"/>
    <col min="2" max="2" width="15.58203125" style="2" customWidth="1"/>
    <col min="3" max="3" width="10.6640625" style="2" customWidth="1"/>
    <col min="4" max="4" width="10.1640625" style="2" customWidth="1"/>
    <col min="5" max="5" width="8.58203125" style="2" customWidth="1"/>
    <col min="6" max="6" width="8.83203125" style="2" customWidth="1"/>
    <col min="7" max="7" width="8.58203125" style="2" customWidth="1"/>
    <col min="8" max="8" width="9.6640625" style="2" customWidth="1"/>
    <col min="9" max="9" width="9.58203125" style="2" customWidth="1"/>
    <col min="10" max="10" width="8.58203125" style="2" customWidth="1"/>
    <col min="11" max="11" width="7.58203125" style="2" customWidth="1"/>
    <col min="12" max="12" width="8.83203125" style="2" customWidth="1"/>
    <col min="13" max="13" width="8.58203125" style="2" customWidth="1"/>
    <col min="14" max="14" width="8.83203125" style="2" customWidth="1"/>
    <col min="15" max="15" width="9.5" style="2" customWidth="1"/>
    <col min="16" max="27" width="9.33203125" style="2" customWidth="1"/>
    <col min="28" max="28" width="2.83203125" style="2" customWidth="1"/>
    <col min="29" max="16384" width="3" style="2"/>
  </cols>
  <sheetData>
    <row r="1" spans="1:28" ht="16.5" customHeight="1">
      <c r="A1" s="1" t="str">
        <f>VALUE(SUBSTITUTE('151~162'!AG67,'134~147'!$B$2,""))+1&amp;"　Ｍ 教育・文化"</f>
        <v>122　Ｍ 教育・文化</v>
      </c>
      <c r="B1" s="1"/>
      <c r="AB1" s="3" t="str">
        <f>"Ｍ 教育・文化　"&amp;VALUE(SUBSTITUTE(A1,'134~147'!$B$2,""))+1</f>
        <v>Ｍ 教育・文化　123</v>
      </c>
    </row>
    <row r="2" spans="1:28" ht="16.5" customHeight="1">
      <c r="B2" s="4" t="s">
        <v>526</v>
      </c>
      <c r="F2" s="4"/>
      <c r="G2" s="4"/>
      <c r="H2" s="4"/>
      <c r="I2" s="4"/>
      <c r="J2" s="4"/>
      <c r="K2" s="3"/>
      <c r="L2" s="4"/>
      <c r="M2" s="4"/>
      <c r="N2" s="4"/>
      <c r="O2" s="4"/>
      <c r="P2" s="4"/>
      <c r="Q2" s="4"/>
      <c r="R2" s="4"/>
      <c r="S2" s="4"/>
      <c r="X2" s="3"/>
    </row>
    <row r="3" spans="1:28" ht="16.5" customHeight="1" thickBot="1">
      <c r="B3" s="4"/>
      <c r="F3" s="4"/>
      <c r="G3" s="4"/>
      <c r="H3" s="4"/>
      <c r="I3" s="4"/>
      <c r="J3" s="4"/>
      <c r="K3" s="3"/>
      <c r="L3" s="4"/>
      <c r="M3" s="4"/>
      <c r="N3" s="4"/>
      <c r="O3" s="4"/>
      <c r="P3" s="4"/>
      <c r="Q3" s="4"/>
      <c r="R3" s="4"/>
      <c r="S3" s="4"/>
      <c r="X3" s="3"/>
    </row>
    <row r="4" spans="1:28" ht="16.5" customHeight="1" thickTop="1">
      <c r="B4" s="74" t="s">
        <v>85</v>
      </c>
      <c r="C4" s="202" t="s">
        <v>8</v>
      </c>
      <c r="D4" s="203"/>
      <c r="E4" s="86" t="s">
        <v>179</v>
      </c>
      <c r="F4" s="198"/>
      <c r="G4" s="86" t="s">
        <v>180</v>
      </c>
      <c r="H4" s="198"/>
      <c r="I4" s="86" t="s">
        <v>181</v>
      </c>
      <c r="J4" s="198"/>
      <c r="K4" s="201" t="s">
        <v>188</v>
      </c>
      <c r="L4" s="198"/>
      <c r="M4" s="201" t="s">
        <v>189</v>
      </c>
      <c r="N4" s="198"/>
      <c r="O4" s="86" t="s">
        <v>182</v>
      </c>
      <c r="P4" s="198"/>
      <c r="Q4" s="86" t="s">
        <v>183</v>
      </c>
      <c r="R4" s="198"/>
      <c r="S4" s="86" t="s">
        <v>184</v>
      </c>
      <c r="T4" s="198"/>
      <c r="U4" s="86" t="s">
        <v>84</v>
      </c>
      <c r="V4" s="198"/>
      <c r="W4" s="86" t="s">
        <v>185</v>
      </c>
      <c r="X4" s="206"/>
    </row>
    <row r="5" spans="1:28" ht="16.5" customHeight="1">
      <c r="B5" s="75"/>
      <c r="C5" s="204"/>
      <c r="D5" s="205"/>
      <c r="E5" s="199"/>
      <c r="F5" s="199"/>
      <c r="G5" s="199"/>
      <c r="H5" s="199"/>
      <c r="I5" s="199"/>
      <c r="J5" s="199"/>
      <c r="K5" s="199"/>
      <c r="L5" s="199"/>
      <c r="M5" s="199"/>
      <c r="N5" s="199"/>
      <c r="O5" s="199"/>
      <c r="P5" s="199"/>
      <c r="Q5" s="199"/>
      <c r="R5" s="199"/>
      <c r="S5" s="199"/>
      <c r="T5" s="199"/>
      <c r="U5" s="199"/>
      <c r="V5" s="199"/>
      <c r="W5" s="199"/>
      <c r="X5" s="207"/>
    </row>
    <row r="6" spans="1:28" ht="16.5" customHeight="1">
      <c r="B6" s="76"/>
      <c r="C6" s="5" t="s">
        <v>186</v>
      </c>
      <c r="D6" s="5" t="s">
        <v>187</v>
      </c>
      <c r="E6" s="5" t="s">
        <v>186</v>
      </c>
      <c r="F6" s="5" t="s">
        <v>187</v>
      </c>
      <c r="G6" s="5" t="s">
        <v>186</v>
      </c>
      <c r="H6" s="5" t="s">
        <v>187</v>
      </c>
      <c r="I6" s="5" t="s">
        <v>186</v>
      </c>
      <c r="J6" s="5" t="s">
        <v>187</v>
      </c>
      <c r="K6" s="5" t="s">
        <v>186</v>
      </c>
      <c r="L6" s="5" t="s">
        <v>187</v>
      </c>
      <c r="M6" s="5" t="s">
        <v>186</v>
      </c>
      <c r="N6" s="5" t="s">
        <v>187</v>
      </c>
      <c r="O6" s="5" t="s">
        <v>186</v>
      </c>
      <c r="P6" s="5" t="s">
        <v>187</v>
      </c>
      <c r="Q6" s="5" t="s">
        <v>186</v>
      </c>
      <c r="R6" s="5" t="s">
        <v>187</v>
      </c>
      <c r="S6" s="5" t="s">
        <v>186</v>
      </c>
      <c r="T6" s="5" t="s">
        <v>187</v>
      </c>
      <c r="U6" s="5" t="s">
        <v>186</v>
      </c>
      <c r="V6" s="5" t="s">
        <v>187</v>
      </c>
      <c r="W6" s="5" t="s">
        <v>186</v>
      </c>
      <c r="X6" s="18" t="s">
        <v>187</v>
      </c>
    </row>
    <row r="7" spans="1:28" ht="16.5" customHeight="1">
      <c r="B7" s="8"/>
      <c r="C7" s="20"/>
      <c r="D7" s="21"/>
      <c r="E7" s="21"/>
    </row>
    <row r="8" spans="1:28" ht="16.5" customHeight="1">
      <c r="B8" s="9" t="s">
        <v>536</v>
      </c>
      <c r="C8" s="24">
        <v>2748</v>
      </c>
      <c r="D8" s="10">
        <v>56141</v>
      </c>
      <c r="E8" s="10">
        <v>0</v>
      </c>
      <c r="F8" s="10">
        <v>0</v>
      </c>
      <c r="G8" s="10">
        <v>4</v>
      </c>
      <c r="H8" s="10">
        <v>27</v>
      </c>
      <c r="I8" s="10">
        <v>921</v>
      </c>
      <c r="J8" s="10">
        <v>6943</v>
      </c>
      <c r="K8" s="10">
        <v>17</v>
      </c>
      <c r="L8" s="10">
        <v>1160</v>
      </c>
      <c r="M8" s="10">
        <v>640</v>
      </c>
      <c r="N8" s="10">
        <v>20861</v>
      </c>
      <c r="O8" s="10">
        <v>0</v>
      </c>
      <c r="P8" s="10">
        <v>0</v>
      </c>
      <c r="Q8" s="10">
        <v>53</v>
      </c>
      <c r="R8" s="10">
        <v>378</v>
      </c>
      <c r="S8" s="10">
        <v>121</v>
      </c>
      <c r="T8" s="10">
        <v>1416</v>
      </c>
      <c r="U8" s="10">
        <v>251</v>
      </c>
      <c r="V8" s="10">
        <v>20099</v>
      </c>
      <c r="W8" s="10">
        <v>741</v>
      </c>
      <c r="X8" s="10">
        <v>5257</v>
      </c>
    </row>
    <row r="9" spans="1:28" ht="16.5" customHeight="1">
      <c r="B9" s="9" t="s">
        <v>537</v>
      </c>
      <c r="C9" s="24">
        <v>2381</v>
      </c>
      <c r="D9" s="10">
        <v>52512</v>
      </c>
      <c r="E9" s="10">
        <v>0</v>
      </c>
      <c r="F9" s="10">
        <v>0</v>
      </c>
      <c r="G9" s="10">
        <v>0</v>
      </c>
      <c r="H9" s="10">
        <v>0</v>
      </c>
      <c r="I9" s="10">
        <v>893</v>
      </c>
      <c r="J9" s="10">
        <v>6643</v>
      </c>
      <c r="K9" s="10">
        <v>15</v>
      </c>
      <c r="L9" s="10">
        <v>1116</v>
      </c>
      <c r="M9" s="10">
        <v>543</v>
      </c>
      <c r="N9" s="10">
        <v>16792</v>
      </c>
      <c r="O9" s="10">
        <v>0</v>
      </c>
      <c r="P9" s="10">
        <v>0</v>
      </c>
      <c r="Q9" s="10">
        <v>75</v>
      </c>
      <c r="R9" s="10">
        <v>895</v>
      </c>
      <c r="S9" s="10">
        <v>138</v>
      </c>
      <c r="T9" s="10">
        <v>1511</v>
      </c>
      <c r="U9" s="10">
        <v>234</v>
      </c>
      <c r="V9" s="10">
        <v>20810</v>
      </c>
      <c r="W9" s="10">
        <v>483</v>
      </c>
      <c r="X9" s="10">
        <v>4745</v>
      </c>
    </row>
    <row r="10" spans="1:28" ht="16.5" customHeight="1">
      <c r="B10" s="9" t="s">
        <v>538</v>
      </c>
      <c r="C10" s="24">
        <v>3058</v>
      </c>
      <c r="D10" s="10">
        <v>61960</v>
      </c>
      <c r="E10" s="10">
        <v>46</v>
      </c>
      <c r="F10" s="10">
        <v>242</v>
      </c>
      <c r="G10" s="10">
        <v>0</v>
      </c>
      <c r="H10" s="10">
        <v>0</v>
      </c>
      <c r="I10" s="10">
        <v>1162</v>
      </c>
      <c r="J10" s="10">
        <v>8244</v>
      </c>
      <c r="K10" s="10">
        <v>42</v>
      </c>
      <c r="L10" s="10">
        <v>4112</v>
      </c>
      <c r="M10" s="10">
        <v>578</v>
      </c>
      <c r="N10" s="10">
        <v>14793</v>
      </c>
      <c r="O10" s="10">
        <v>42</v>
      </c>
      <c r="P10" s="10">
        <v>2078</v>
      </c>
      <c r="Q10" s="10">
        <v>96</v>
      </c>
      <c r="R10" s="10">
        <v>969</v>
      </c>
      <c r="S10" s="10">
        <v>306</v>
      </c>
      <c r="T10" s="10">
        <v>2651</v>
      </c>
      <c r="U10" s="10">
        <v>256</v>
      </c>
      <c r="V10" s="10">
        <v>23866</v>
      </c>
      <c r="W10" s="10">
        <v>530</v>
      </c>
      <c r="X10" s="10">
        <v>5005</v>
      </c>
    </row>
    <row r="11" spans="1:28" ht="16.5" customHeight="1">
      <c r="B11" s="9" t="s">
        <v>539</v>
      </c>
      <c r="C11" s="24">
        <v>3149</v>
      </c>
      <c r="D11" s="10">
        <v>68184</v>
      </c>
      <c r="E11" s="10">
        <v>41</v>
      </c>
      <c r="F11" s="10">
        <v>323</v>
      </c>
      <c r="G11" s="10">
        <v>0</v>
      </c>
      <c r="H11" s="10">
        <v>0</v>
      </c>
      <c r="I11" s="10">
        <v>1031</v>
      </c>
      <c r="J11" s="10">
        <v>8268</v>
      </c>
      <c r="K11" s="10">
        <v>51</v>
      </c>
      <c r="L11" s="10">
        <v>4921</v>
      </c>
      <c r="M11" s="10">
        <v>594</v>
      </c>
      <c r="N11" s="10">
        <v>14602</v>
      </c>
      <c r="O11" s="10">
        <v>47</v>
      </c>
      <c r="P11" s="10">
        <v>2641</v>
      </c>
      <c r="Q11" s="10">
        <v>24</v>
      </c>
      <c r="R11" s="10">
        <v>523</v>
      </c>
      <c r="S11" s="10">
        <v>407</v>
      </c>
      <c r="T11" s="10">
        <v>3751</v>
      </c>
      <c r="U11" s="10">
        <v>280</v>
      </c>
      <c r="V11" s="10">
        <v>26484</v>
      </c>
      <c r="W11" s="10">
        <v>674</v>
      </c>
      <c r="X11" s="10">
        <v>6671</v>
      </c>
    </row>
    <row r="12" spans="1:28" ht="16.5" customHeight="1">
      <c r="B12" s="12" t="s">
        <v>540</v>
      </c>
      <c r="C12" s="25">
        <v>2830</v>
      </c>
      <c r="D12" s="13">
        <v>68592</v>
      </c>
      <c r="E12" s="13">
        <v>40</v>
      </c>
      <c r="F12" s="13">
        <v>374</v>
      </c>
      <c r="G12" s="10"/>
      <c r="H12" s="10"/>
      <c r="I12" s="13">
        <v>877</v>
      </c>
      <c r="J12" s="13">
        <v>7018</v>
      </c>
      <c r="K12" s="13">
        <v>39</v>
      </c>
      <c r="L12" s="13">
        <v>5268</v>
      </c>
      <c r="M12" s="13">
        <v>544</v>
      </c>
      <c r="N12" s="13">
        <v>15276</v>
      </c>
      <c r="O12" s="13">
        <v>52</v>
      </c>
      <c r="P12" s="13">
        <v>3923</v>
      </c>
      <c r="Q12" s="13">
        <v>30</v>
      </c>
      <c r="R12" s="13">
        <v>1064</v>
      </c>
      <c r="S12" s="13">
        <v>401</v>
      </c>
      <c r="T12" s="13">
        <v>3512</v>
      </c>
      <c r="U12" s="13">
        <v>275</v>
      </c>
      <c r="V12" s="13">
        <v>25961</v>
      </c>
      <c r="W12" s="13">
        <v>572</v>
      </c>
      <c r="X12" s="13">
        <v>6196</v>
      </c>
    </row>
    <row r="13" spans="1:28" ht="16.5" customHeight="1" thickBot="1">
      <c r="B13" s="15"/>
      <c r="C13" s="22"/>
      <c r="D13" s="16"/>
      <c r="E13" s="16"/>
      <c r="F13" s="16"/>
      <c r="G13" s="16"/>
      <c r="H13" s="16"/>
      <c r="I13" s="16"/>
      <c r="J13" s="16"/>
      <c r="K13" s="16"/>
      <c r="L13" s="16"/>
      <c r="M13" s="16"/>
      <c r="N13" s="16"/>
      <c r="O13" s="16"/>
      <c r="P13" s="16"/>
      <c r="Q13" s="16"/>
      <c r="R13" s="16"/>
      <c r="S13" s="16"/>
      <c r="T13" s="16"/>
      <c r="U13" s="16"/>
      <c r="V13" s="16"/>
      <c r="W13" s="16"/>
      <c r="X13" s="16"/>
    </row>
    <row r="14" spans="1:28" ht="16.5" customHeight="1" thickTop="1">
      <c r="B14" s="17" t="s">
        <v>190</v>
      </c>
      <c r="F14" s="4"/>
    </row>
    <row r="15" spans="1:28" ht="16.5" customHeight="1">
      <c r="B15" s="17"/>
      <c r="J15" s="17"/>
    </row>
    <row r="16" spans="1:28" ht="16.5" customHeight="1">
      <c r="B16" s="4" t="s">
        <v>527</v>
      </c>
      <c r="F16" s="4"/>
      <c r="G16" s="4"/>
      <c r="H16" s="4"/>
      <c r="I16" s="4"/>
      <c r="J16" s="4"/>
      <c r="L16" s="4"/>
      <c r="M16" s="4"/>
      <c r="N16" s="4"/>
      <c r="O16" s="4"/>
      <c r="P16" s="4"/>
      <c r="Q16" s="4"/>
      <c r="R16" s="4"/>
      <c r="S16" s="4"/>
      <c r="T16" s="4"/>
      <c r="U16" s="3"/>
    </row>
    <row r="17" spans="1:27" ht="16.5" customHeight="1" thickBot="1">
      <c r="B17" s="4"/>
      <c r="F17" s="4"/>
      <c r="G17" s="4"/>
      <c r="H17" s="4"/>
      <c r="I17" s="4"/>
      <c r="J17" s="4"/>
      <c r="L17" s="4"/>
      <c r="M17" s="4"/>
      <c r="N17" s="4"/>
      <c r="O17" s="4"/>
      <c r="P17" s="4"/>
      <c r="Q17" s="4"/>
      <c r="R17" s="4"/>
      <c r="S17" s="4"/>
      <c r="T17" s="4"/>
      <c r="U17" s="3"/>
    </row>
    <row r="18" spans="1:27" s="4" customFormat="1" ht="16.5" customHeight="1" thickTop="1">
      <c r="B18" s="74" t="s">
        <v>85</v>
      </c>
      <c r="C18" s="86" t="s">
        <v>419</v>
      </c>
      <c r="D18" s="86"/>
      <c r="E18" s="86"/>
      <c r="F18" s="86"/>
      <c r="G18" s="86"/>
      <c r="H18" s="86" t="s">
        <v>151</v>
      </c>
      <c r="I18" s="197"/>
      <c r="J18" s="197"/>
      <c r="K18" s="197"/>
      <c r="L18" s="197"/>
      <c r="M18" s="86" t="s">
        <v>167</v>
      </c>
      <c r="N18" s="197"/>
      <c r="O18" s="197"/>
      <c r="P18" s="197"/>
      <c r="Q18" s="197"/>
      <c r="R18" s="86" t="s">
        <v>152</v>
      </c>
      <c r="S18" s="197"/>
      <c r="T18" s="197"/>
      <c r="U18" s="197"/>
      <c r="V18" s="197"/>
      <c r="W18" s="86" t="s">
        <v>459</v>
      </c>
      <c r="X18" s="197"/>
      <c r="Y18" s="197"/>
      <c r="Z18" s="197"/>
      <c r="AA18" s="197"/>
    </row>
    <row r="19" spans="1:27" ht="16.5" customHeight="1">
      <c r="B19" s="76"/>
      <c r="C19" s="27" t="s">
        <v>419</v>
      </c>
      <c r="D19" s="5" t="s">
        <v>163</v>
      </c>
      <c r="E19" s="5" t="s">
        <v>164</v>
      </c>
      <c r="F19" s="5" t="s">
        <v>165</v>
      </c>
      <c r="G19" s="5" t="s">
        <v>166</v>
      </c>
      <c r="H19" s="27" t="s">
        <v>419</v>
      </c>
      <c r="I19" s="5" t="s">
        <v>163</v>
      </c>
      <c r="J19" s="5" t="s">
        <v>164</v>
      </c>
      <c r="K19" s="5" t="s">
        <v>165</v>
      </c>
      <c r="L19" s="5" t="s">
        <v>166</v>
      </c>
      <c r="M19" s="27" t="s">
        <v>419</v>
      </c>
      <c r="N19" s="5" t="s">
        <v>163</v>
      </c>
      <c r="O19" s="5" t="s">
        <v>164</v>
      </c>
      <c r="P19" s="5" t="s">
        <v>165</v>
      </c>
      <c r="Q19" s="5" t="s">
        <v>166</v>
      </c>
      <c r="R19" s="27" t="s">
        <v>419</v>
      </c>
      <c r="S19" s="5" t="s">
        <v>163</v>
      </c>
      <c r="T19" s="5" t="s">
        <v>164</v>
      </c>
      <c r="U19" s="5" t="s">
        <v>165</v>
      </c>
      <c r="V19" s="5" t="s">
        <v>166</v>
      </c>
      <c r="W19" s="27" t="s">
        <v>419</v>
      </c>
      <c r="X19" s="5" t="s">
        <v>163</v>
      </c>
      <c r="Y19" s="5" t="s">
        <v>164</v>
      </c>
      <c r="Z19" s="5" t="s">
        <v>165</v>
      </c>
      <c r="AA19" s="5" t="s">
        <v>166</v>
      </c>
    </row>
    <row r="20" spans="1:27" ht="16.5" customHeight="1">
      <c r="B20" s="8"/>
      <c r="C20" s="20"/>
      <c r="D20" s="21"/>
      <c r="E20" s="21"/>
    </row>
    <row r="21" spans="1:27" ht="16.5" customHeight="1">
      <c r="A21" s="1"/>
      <c r="B21" s="9" t="s">
        <v>549</v>
      </c>
      <c r="C21" s="10">
        <v>320817</v>
      </c>
      <c r="D21" s="10">
        <v>254703</v>
      </c>
      <c r="E21" s="10">
        <v>29652</v>
      </c>
      <c r="F21" s="10">
        <v>23208</v>
      </c>
      <c r="G21" s="10">
        <v>13254</v>
      </c>
      <c r="H21" s="10">
        <v>64484</v>
      </c>
      <c r="I21" s="10">
        <v>57124</v>
      </c>
      <c r="J21" s="10">
        <v>0</v>
      </c>
      <c r="K21" s="10">
        <v>0</v>
      </c>
      <c r="L21" s="10">
        <v>7360</v>
      </c>
      <c r="M21" s="10">
        <v>8856</v>
      </c>
      <c r="N21" s="10">
        <v>0</v>
      </c>
      <c r="O21" s="10">
        <v>0</v>
      </c>
      <c r="P21" s="10">
        <v>8856</v>
      </c>
      <c r="Q21" s="10">
        <v>0</v>
      </c>
      <c r="R21" s="10">
        <v>6423</v>
      </c>
      <c r="S21" s="10">
        <v>6423</v>
      </c>
      <c r="T21" s="10">
        <v>0</v>
      </c>
      <c r="U21" s="10">
        <v>0</v>
      </c>
      <c r="V21" s="10">
        <v>0</v>
      </c>
      <c r="W21" s="10">
        <v>4851</v>
      </c>
      <c r="X21" s="10">
        <v>4851</v>
      </c>
      <c r="Y21" s="10">
        <v>0</v>
      </c>
      <c r="Z21" s="10">
        <v>0</v>
      </c>
      <c r="AA21" s="10">
        <v>0</v>
      </c>
    </row>
    <row r="22" spans="1:27" ht="16.5" customHeight="1">
      <c r="B22" s="9" t="s">
        <v>550</v>
      </c>
      <c r="C22" s="10">
        <v>406426</v>
      </c>
      <c r="D22" s="10">
        <v>334351</v>
      </c>
      <c r="E22" s="10">
        <v>32861</v>
      </c>
      <c r="F22" s="10">
        <v>23200</v>
      </c>
      <c r="G22" s="10">
        <v>16014</v>
      </c>
      <c r="H22" s="10">
        <v>122608</v>
      </c>
      <c r="I22" s="10">
        <v>111521</v>
      </c>
      <c r="J22" s="10">
        <v>0</v>
      </c>
      <c r="K22" s="10">
        <v>0</v>
      </c>
      <c r="L22" s="10">
        <v>11087</v>
      </c>
      <c r="M22" s="10">
        <v>8582</v>
      </c>
      <c r="N22" s="10">
        <v>0</v>
      </c>
      <c r="O22" s="10">
        <v>0</v>
      </c>
      <c r="P22" s="10">
        <v>8582</v>
      </c>
      <c r="Q22" s="10">
        <v>0</v>
      </c>
      <c r="R22" s="10">
        <v>10734</v>
      </c>
      <c r="S22" s="10">
        <v>10734</v>
      </c>
      <c r="T22" s="10">
        <v>0</v>
      </c>
      <c r="U22" s="10">
        <v>0</v>
      </c>
      <c r="V22" s="10">
        <v>0</v>
      </c>
      <c r="W22" s="10">
        <v>5120</v>
      </c>
      <c r="X22" s="10">
        <v>4886</v>
      </c>
      <c r="Y22" s="10">
        <v>0</v>
      </c>
      <c r="Z22" s="10">
        <v>0</v>
      </c>
      <c r="AA22" s="10">
        <v>234</v>
      </c>
    </row>
    <row r="23" spans="1:27" ht="16.5" customHeight="1">
      <c r="B23" s="9" t="s">
        <v>551</v>
      </c>
      <c r="C23" s="10">
        <v>519558</v>
      </c>
      <c r="D23" s="10">
        <v>425722</v>
      </c>
      <c r="E23" s="10">
        <v>42341</v>
      </c>
      <c r="F23" s="10">
        <v>32514</v>
      </c>
      <c r="G23" s="10">
        <v>18981</v>
      </c>
      <c r="H23" s="10">
        <v>157815</v>
      </c>
      <c r="I23" s="10">
        <v>145721</v>
      </c>
      <c r="J23" s="10">
        <v>0</v>
      </c>
      <c r="K23" s="10">
        <v>0</v>
      </c>
      <c r="L23" s="10">
        <v>12094</v>
      </c>
      <c r="M23" s="10">
        <v>9991</v>
      </c>
      <c r="N23" s="10">
        <v>0</v>
      </c>
      <c r="O23" s="10">
        <v>0</v>
      </c>
      <c r="P23" s="10">
        <v>9991</v>
      </c>
      <c r="Q23" s="10">
        <v>0</v>
      </c>
      <c r="R23" s="10">
        <v>12982</v>
      </c>
      <c r="S23" s="10">
        <v>12982</v>
      </c>
      <c r="T23" s="10">
        <v>0</v>
      </c>
      <c r="U23" s="10">
        <v>0</v>
      </c>
      <c r="V23" s="10">
        <v>0</v>
      </c>
      <c r="W23" s="10">
        <v>5108</v>
      </c>
      <c r="X23" s="10">
        <v>4779</v>
      </c>
      <c r="Y23" s="10">
        <v>0</v>
      </c>
      <c r="Z23" s="10">
        <v>0</v>
      </c>
      <c r="AA23" s="10">
        <v>329</v>
      </c>
    </row>
    <row r="24" spans="1:27" ht="16.5" customHeight="1">
      <c r="B24" s="9" t="s">
        <v>552</v>
      </c>
      <c r="C24" s="10">
        <v>424866</v>
      </c>
      <c r="D24" s="10">
        <v>325330</v>
      </c>
      <c r="E24" s="10">
        <v>40812</v>
      </c>
      <c r="F24" s="10">
        <v>31665</v>
      </c>
      <c r="G24" s="10">
        <v>27059</v>
      </c>
      <c r="H24" s="10">
        <v>138407</v>
      </c>
      <c r="I24" s="10">
        <v>121463</v>
      </c>
      <c r="J24" s="10">
        <v>0</v>
      </c>
      <c r="K24" s="10">
        <v>0</v>
      </c>
      <c r="L24" s="10">
        <v>16944</v>
      </c>
      <c r="M24" s="10">
        <v>8914</v>
      </c>
      <c r="N24" s="10">
        <v>0</v>
      </c>
      <c r="O24" s="10">
        <v>0</v>
      </c>
      <c r="P24" s="10">
        <v>8914</v>
      </c>
      <c r="Q24" s="10">
        <v>0</v>
      </c>
      <c r="R24" s="10">
        <v>12057</v>
      </c>
      <c r="S24" s="10">
        <v>12057</v>
      </c>
      <c r="T24" s="10">
        <v>0</v>
      </c>
      <c r="U24" s="10">
        <v>0</v>
      </c>
      <c r="V24" s="10">
        <v>0</v>
      </c>
      <c r="W24" s="10">
        <v>446</v>
      </c>
      <c r="X24" s="57" t="s">
        <v>433</v>
      </c>
      <c r="Y24" s="10">
        <v>0</v>
      </c>
      <c r="Z24" s="10">
        <v>0</v>
      </c>
      <c r="AA24" s="10">
        <v>446</v>
      </c>
    </row>
    <row r="25" spans="1:27" s="4" customFormat="1" ht="16.5" customHeight="1">
      <c r="B25" s="12" t="s">
        <v>553</v>
      </c>
      <c r="C25" s="13">
        <v>405416</v>
      </c>
      <c r="D25" s="13">
        <v>313351</v>
      </c>
      <c r="E25" s="13">
        <v>34053</v>
      </c>
      <c r="F25" s="13">
        <v>30374</v>
      </c>
      <c r="G25" s="13">
        <v>27638</v>
      </c>
      <c r="H25" s="13">
        <v>152212</v>
      </c>
      <c r="I25" s="13">
        <v>134785</v>
      </c>
      <c r="J25" s="13">
        <v>0</v>
      </c>
      <c r="K25" s="13">
        <v>0</v>
      </c>
      <c r="L25" s="13">
        <v>17427</v>
      </c>
      <c r="M25" s="13">
        <v>7320</v>
      </c>
      <c r="N25" s="13">
        <v>0</v>
      </c>
      <c r="O25" s="13">
        <v>0</v>
      </c>
      <c r="P25" s="13">
        <v>7320</v>
      </c>
      <c r="Q25" s="13">
        <v>0</v>
      </c>
      <c r="R25" s="13">
        <v>13536</v>
      </c>
      <c r="S25" s="13">
        <v>13536</v>
      </c>
      <c r="T25" s="13">
        <v>0</v>
      </c>
      <c r="U25" s="13">
        <v>0</v>
      </c>
      <c r="V25" s="13">
        <v>0</v>
      </c>
      <c r="W25" s="13">
        <v>714</v>
      </c>
      <c r="X25" s="13">
        <v>0</v>
      </c>
      <c r="Y25" s="13">
        <v>0</v>
      </c>
      <c r="Z25" s="13">
        <v>0</v>
      </c>
      <c r="AA25" s="13">
        <v>714</v>
      </c>
    </row>
    <row r="26" spans="1:27" s="4" customFormat="1" ht="16.5" customHeight="1" thickBot="1">
      <c r="B26" s="15"/>
      <c r="C26" s="22"/>
      <c r="D26" s="16"/>
      <c r="E26" s="16"/>
      <c r="F26" s="16"/>
      <c r="G26" s="16"/>
      <c r="H26" s="16"/>
      <c r="I26" s="16"/>
      <c r="J26" s="16"/>
      <c r="K26" s="16"/>
      <c r="L26" s="16"/>
      <c r="M26" s="16"/>
      <c r="N26" s="16"/>
      <c r="O26" s="16"/>
      <c r="P26" s="16"/>
      <c r="Q26" s="16"/>
      <c r="R26" s="16"/>
      <c r="S26" s="16"/>
      <c r="T26" s="16"/>
      <c r="U26" s="16"/>
      <c r="V26" s="16"/>
      <c r="W26" s="16"/>
      <c r="X26" s="16"/>
      <c r="Y26" s="16"/>
      <c r="Z26" s="16"/>
      <c r="AA26" s="16"/>
    </row>
    <row r="27" spans="1:27" ht="16.5" customHeight="1" thickTop="1">
      <c r="B27" s="74" t="s">
        <v>85</v>
      </c>
      <c r="C27" s="86" t="s">
        <v>153</v>
      </c>
      <c r="D27" s="86"/>
      <c r="E27" s="86"/>
      <c r="F27" s="86"/>
      <c r="G27" s="86"/>
      <c r="H27" s="86" t="s">
        <v>154</v>
      </c>
      <c r="I27" s="197"/>
      <c r="J27" s="197"/>
      <c r="K27" s="197"/>
      <c r="L27" s="197"/>
      <c r="M27" s="86" t="s">
        <v>155</v>
      </c>
      <c r="N27" s="197"/>
      <c r="O27" s="197"/>
      <c r="P27" s="197"/>
      <c r="Q27" s="197"/>
      <c r="R27" s="86" t="s">
        <v>156</v>
      </c>
      <c r="S27" s="197"/>
      <c r="T27" s="197"/>
      <c r="U27" s="197"/>
      <c r="V27" s="197"/>
      <c r="W27" s="86" t="s">
        <v>460</v>
      </c>
      <c r="X27" s="197"/>
      <c r="Y27" s="197"/>
      <c r="Z27" s="197"/>
      <c r="AA27" s="197"/>
    </row>
    <row r="28" spans="1:27" ht="16.5" customHeight="1">
      <c r="B28" s="76"/>
      <c r="C28" s="27" t="s">
        <v>419</v>
      </c>
      <c r="D28" s="5" t="s">
        <v>163</v>
      </c>
      <c r="E28" s="5" t="s">
        <v>164</v>
      </c>
      <c r="F28" s="5" t="s">
        <v>165</v>
      </c>
      <c r="G28" s="5" t="s">
        <v>166</v>
      </c>
      <c r="H28" s="27" t="s">
        <v>419</v>
      </c>
      <c r="I28" s="5" t="s">
        <v>163</v>
      </c>
      <c r="J28" s="5" t="s">
        <v>164</v>
      </c>
      <c r="K28" s="5" t="s">
        <v>165</v>
      </c>
      <c r="L28" s="5" t="s">
        <v>166</v>
      </c>
      <c r="M28" s="27" t="s">
        <v>419</v>
      </c>
      <c r="N28" s="5" t="s">
        <v>163</v>
      </c>
      <c r="O28" s="5" t="s">
        <v>164</v>
      </c>
      <c r="P28" s="5" t="s">
        <v>165</v>
      </c>
      <c r="Q28" s="5" t="s">
        <v>166</v>
      </c>
      <c r="R28" s="27" t="s">
        <v>419</v>
      </c>
      <c r="S28" s="5" t="s">
        <v>163</v>
      </c>
      <c r="T28" s="5" t="s">
        <v>164</v>
      </c>
      <c r="U28" s="5" t="s">
        <v>165</v>
      </c>
      <c r="V28" s="5" t="s">
        <v>166</v>
      </c>
      <c r="W28" s="27" t="s">
        <v>419</v>
      </c>
      <c r="X28" s="5" t="s">
        <v>163</v>
      </c>
      <c r="Y28" s="5" t="s">
        <v>164</v>
      </c>
      <c r="Z28" s="5" t="s">
        <v>165</v>
      </c>
      <c r="AA28" s="5" t="s">
        <v>166</v>
      </c>
    </row>
    <row r="29" spans="1:27" ht="16.5" customHeight="1">
      <c r="B29" s="8"/>
      <c r="C29" s="20"/>
      <c r="D29" s="21"/>
      <c r="E29" s="21"/>
    </row>
    <row r="30" spans="1:27" ht="16.5" customHeight="1">
      <c r="B30" s="9" t="s">
        <v>549</v>
      </c>
      <c r="C30" s="10">
        <v>33722</v>
      </c>
      <c r="D30" s="10">
        <v>33722</v>
      </c>
      <c r="E30" s="10">
        <v>0</v>
      </c>
      <c r="F30" s="10">
        <v>0</v>
      </c>
      <c r="G30" s="10">
        <v>0</v>
      </c>
      <c r="H30" s="10">
        <v>24366</v>
      </c>
      <c r="I30" s="10">
        <v>16879</v>
      </c>
      <c r="J30" s="10">
        <v>7487</v>
      </c>
      <c r="K30" s="10">
        <v>0</v>
      </c>
      <c r="L30" s="10">
        <v>0</v>
      </c>
      <c r="M30" s="10">
        <v>0</v>
      </c>
      <c r="N30" s="10">
        <v>0</v>
      </c>
      <c r="O30" s="10">
        <v>0</v>
      </c>
      <c r="P30" s="10">
        <v>0</v>
      </c>
      <c r="Q30" s="10">
        <v>0</v>
      </c>
      <c r="R30" s="10">
        <v>43266</v>
      </c>
      <c r="S30" s="10">
        <v>39415</v>
      </c>
      <c r="T30" s="10">
        <v>3650</v>
      </c>
      <c r="U30" s="10">
        <v>0</v>
      </c>
      <c r="V30" s="10">
        <v>201</v>
      </c>
      <c r="W30" s="10">
        <v>6327</v>
      </c>
      <c r="X30" s="10">
        <v>6327</v>
      </c>
      <c r="Y30" s="10">
        <v>0</v>
      </c>
      <c r="Z30" s="10">
        <v>0</v>
      </c>
      <c r="AA30" s="10">
        <v>0</v>
      </c>
    </row>
    <row r="31" spans="1:27" ht="16.5" customHeight="1">
      <c r="B31" s="9" t="s">
        <v>550</v>
      </c>
      <c r="C31" s="10">
        <v>31970</v>
      </c>
      <c r="D31" s="10">
        <v>31970</v>
      </c>
      <c r="E31" s="10">
        <v>0</v>
      </c>
      <c r="F31" s="10">
        <v>0</v>
      </c>
      <c r="G31" s="10">
        <v>0</v>
      </c>
      <c r="H31" s="10">
        <v>39391</v>
      </c>
      <c r="I31" s="10">
        <v>29171</v>
      </c>
      <c r="J31" s="10">
        <v>10220</v>
      </c>
      <c r="K31" s="10">
        <v>0</v>
      </c>
      <c r="L31" s="10">
        <v>0</v>
      </c>
      <c r="M31" s="10">
        <v>531</v>
      </c>
      <c r="N31" s="10">
        <v>0</v>
      </c>
      <c r="O31" s="10">
        <v>0</v>
      </c>
      <c r="P31" s="10">
        <v>0</v>
      </c>
      <c r="Q31" s="10">
        <v>531</v>
      </c>
      <c r="R31" s="10">
        <v>44691</v>
      </c>
      <c r="S31" s="10">
        <v>41274</v>
      </c>
      <c r="T31" s="10">
        <v>3406</v>
      </c>
      <c r="U31" s="10">
        <v>0</v>
      </c>
      <c r="V31" s="10">
        <v>11</v>
      </c>
      <c r="W31" s="10">
        <v>6689</v>
      </c>
      <c r="X31" s="10">
        <v>6689</v>
      </c>
      <c r="Y31" s="10">
        <v>0</v>
      </c>
      <c r="Z31" s="10">
        <v>0</v>
      </c>
      <c r="AA31" s="10">
        <v>0</v>
      </c>
    </row>
    <row r="32" spans="1:27" ht="16.5" customHeight="1">
      <c r="B32" s="9" t="s">
        <v>551</v>
      </c>
      <c r="C32" s="10">
        <v>38666</v>
      </c>
      <c r="D32" s="10">
        <v>38666</v>
      </c>
      <c r="E32" s="10">
        <v>0</v>
      </c>
      <c r="F32" s="10">
        <v>0</v>
      </c>
      <c r="G32" s="10">
        <v>0</v>
      </c>
      <c r="H32" s="10">
        <v>44155</v>
      </c>
      <c r="I32" s="10">
        <v>33463</v>
      </c>
      <c r="J32" s="10">
        <v>10692</v>
      </c>
      <c r="K32" s="10">
        <v>0</v>
      </c>
      <c r="L32" s="10">
        <v>0</v>
      </c>
      <c r="M32" s="10">
        <v>3751</v>
      </c>
      <c r="N32" s="10">
        <v>0</v>
      </c>
      <c r="O32" s="10">
        <v>2558</v>
      </c>
      <c r="P32" s="10">
        <v>0</v>
      </c>
      <c r="Q32" s="10">
        <v>1193</v>
      </c>
      <c r="R32" s="10">
        <v>59398</v>
      </c>
      <c r="S32" s="10">
        <v>55444</v>
      </c>
      <c r="T32" s="10">
        <v>3928</v>
      </c>
      <c r="U32" s="10">
        <v>0</v>
      </c>
      <c r="V32" s="10">
        <v>26</v>
      </c>
      <c r="W32" s="10">
        <v>9830</v>
      </c>
      <c r="X32" s="10">
        <v>9830</v>
      </c>
      <c r="Y32" s="10">
        <v>0</v>
      </c>
      <c r="Z32" s="10">
        <v>0</v>
      </c>
      <c r="AA32" s="10">
        <v>0</v>
      </c>
    </row>
    <row r="33" spans="2:27" ht="16.5" customHeight="1">
      <c r="B33" s="9" t="s">
        <v>552</v>
      </c>
      <c r="C33" s="10">
        <v>38558</v>
      </c>
      <c r="D33" s="10">
        <v>38558</v>
      </c>
      <c r="E33" s="10">
        <v>0</v>
      </c>
      <c r="F33" s="10">
        <v>0</v>
      </c>
      <c r="G33" s="10">
        <v>0</v>
      </c>
      <c r="H33" s="10">
        <v>37037</v>
      </c>
      <c r="I33" s="10">
        <v>24941</v>
      </c>
      <c r="J33" s="10">
        <v>12096</v>
      </c>
      <c r="K33" s="10">
        <v>0</v>
      </c>
      <c r="L33" s="10">
        <v>0</v>
      </c>
      <c r="M33" s="10">
        <v>3763</v>
      </c>
      <c r="N33" s="10">
        <v>0</v>
      </c>
      <c r="O33" s="10">
        <v>2641</v>
      </c>
      <c r="P33" s="10">
        <v>0</v>
      </c>
      <c r="Q33" s="10">
        <v>1122</v>
      </c>
      <c r="R33" s="10">
        <v>47371</v>
      </c>
      <c r="S33" s="10">
        <v>44094</v>
      </c>
      <c r="T33" s="10">
        <v>3264</v>
      </c>
      <c r="U33" s="10">
        <v>0</v>
      </c>
      <c r="V33" s="10">
        <v>13</v>
      </c>
      <c r="W33" s="10">
        <v>3935</v>
      </c>
      <c r="X33" s="10">
        <v>3935</v>
      </c>
      <c r="Y33" s="10">
        <v>0</v>
      </c>
      <c r="Z33" s="10">
        <v>0</v>
      </c>
      <c r="AA33" s="10">
        <v>0</v>
      </c>
    </row>
    <row r="34" spans="2:27" s="4" customFormat="1" ht="16.5" customHeight="1">
      <c r="B34" s="12" t="s">
        <v>553</v>
      </c>
      <c r="C34" s="13">
        <v>14629</v>
      </c>
      <c r="D34" s="13">
        <v>14629</v>
      </c>
      <c r="E34" s="13">
        <v>0</v>
      </c>
      <c r="F34" s="13">
        <v>0</v>
      </c>
      <c r="G34" s="13">
        <v>0</v>
      </c>
      <c r="H34" s="13">
        <v>32074</v>
      </c>
      <c r="I34" s="13">
        <v>23598</v>
      </c>
      <c r="J34" s="13">
        <v>8476</v>
      </c>
      <c r="K34" s="13">
        <v>0</v>
      </c>
      <c r="L34" s="13">
        <v>0</v>
      </c>
      <c r="M34" s="13">
        <v>5363</v>
      </c>
      <c r="N34" s="13">
        <v>0</v>
      </c>
      <c r="O34" s="13">
        <v>3876</v>
      </c>
      <c r="P34" s="13">
        <v>0</v>
      </c>
      <c r="Q34" s="13">
        <v>1487</v>
      </c>
      <c r="R34" s="13">
        <v>49030</v>
      </c>
      <c r="S34" s="13">
        <v>45795</v>
      </c>
      <c r="T34" s="13">
        <v>3235</v>
      </c>
      <c r="U34" s="13">
        <v>0</v>
      </c>
      <c r="V34" s="13">
        <v>0</v>
      </c>
      <c r="W34" s="13">
        <v>4536</v>
      </c>
      <c r="X34" s="13">
        <v>4536</v>
      </c>
      <c r="Y34" s="13">
        <v>0</v>
      </c>
      <c r="Z34" s="13">
        <v>0</v>
      </c>
      <c r="AA34" s="13">
        <v>0</v>
      </c>
    </row>
    <row r="35" spans="2:27" ht="16.5" customHeight="1" thickBot="1">
      <c r="B35" s="15"/>
      <c r="C35" s="22"/>
      <c r="D35" s="16"/>
      <c r="E35" s="16"/>
      <c r="F35" s="16"/>
      <c r="G35" s="16"/>
      <c r="H35" s="16"/>
      <c r="I35" s="16"/>
      <c r="J35" s="16"/>
      <c r="K35" s="16"/>
      <c r="L35" s="16"/>
      <c r="M35" s="16"/>
      <c r="N35" s="16"/>
      <c r="O35" s="16"/>
      <c r="P35" s="16"/>
      <c r="Q35" s="16"/>
      <c r="R35" s="16"/>
      <c r="S35" s="16"/>
      <c r="T35" s="16"/>
      <c r="U35" s="16"/>
      <c r="V35" s="16"/>
      <c r="W35" s="16"/>
      <c r="X35" s="16"/>
      <c r="Y35" s="16"/>
      <c r="Z35" s="16"/>
      <c r="AA35" s="16"/>
    </row>
    <row r="36" spans="2:27" ht="16.5" customHeight="1" thickTop="1">
      <c r="B36" s="74" t="s">
        <v>85</v>
      </c>
      <c r="C36" s="86" t="s">
        <v>461</v>
      </c>
      <c r="D36" s="86"/>
      <c r="E36" s="86"/>
      <c r="F36" s="86"/>
      <c r="G36" s="86"/>
      <c r="H36" s="86" t="s">
        <v>462</v>
      </c>
      <c r="I36" s="197"/>
      <c r="J36" s="197"/>
      <c r="K36" s="197"/>
      <c r="L36" s="197"/>
      <c r="M36" s="86" t="s">
        <v>157</v>
      </c>
      <c r="N36" s="197"/>
      <c r="O36" s="197"/>
      <c r="P36" s="197"/>
      <c r="Q36" s="197"/>
      <c r="R36" s="86" t="s">
        <v>420</v>
      </c>
      <c r="S36" s="197"/>
      <c r="T36" s="197"/>
      <c r="U36" s="197"/>
      <c r="V36" s="197"/>
      <c r="W36" s="86" t="s">
        <v>421</v>
      </c>
      <c r="X36" s="197"/>
      <c r="Y36" s="197"/>
      <c r="Z36" s="197"/>
      <c r="AA36" s="197"/>
    </row>
    <row r="37" spans="2:27" ht="16.5" customHeight="1">
      <c r="B37" s="76"/>
      <c r="C37" s="27" t="s">
        <v>419</v>
      </c>
      <c r="D37" s="5" t="s">
        <v>163</v>
      </c>
      <c r="E37" s="5" t="s">
        <v>164</v>
      </c>
      <c r="F37" s="5" t="s">
        <v>165</v>
      </c>
      <c r="G37" s="5" t="s">
        <v>166</v>
      </c>
      <c r="H37" s="27" t="s">
        <v>419</v>
      </c>
      <c r="I37" s="5" t="s">
        <v>163</v>
      </c>
      <c r="J37" s="5" t="s">
        <v>164</v>
      </c>
      <c r="K37" s="5" t="s">
        <v>165</v>
      </c>
      <c r="L37" s="5" t="s">
        <v>166</v>
      </c>
      <c r="M37" s="27" t="s">
        <v>419</v>
      </c>
      <c r="N37" s="5" t="s">
        <v>163</v>
      </c>
      <c r="O37" s="5" t="s">
        <v>164</v>
      </c>
      <c r="P37" s="5" t="s">
        <v>165</v>
      </c>
      <c r="Q37" s="5" t="s">
        <v>166</v>
      </c>
      <c r="R37" s="27" t="s">
        <v>419</v>
      </c>
      <c r="S37" s="5" t="s">
        <v>163</v>
      </c>
      <c r="T37" s="5" t="s">
        <v>164</v>
      </c>
      <c r="U37" s="5" t="s">
        <v>165</v>
      </c>
      <c r="V37" s="5" t="s">
        <v>166</v>
      </c>
      <c r="W37" s="27" t="s">
        <v>419</v>
      </c>
      <c r="X37" s="5" t="s">
        <v>163</v>
      </c>
      <c r="Y37" s="5" t="s">
        <v>164</v>
      </c>
      <c r="Z37" s="5" t="s">
        <v>165</v>
      </c>
      <c r="AA37" s="5" t="s">
        <v>166</v>
      </c>
    </row>
    <row r="38" spans="2:27" ht="16.5" customHeight="1">
      <c r="B38" s="8"/>
      <c r="C38" s="20"/>
      <c r="D38" s="21"/>
      <c r="E38" s="21"/>
    </row>
    <row r="39" spans="2:27" ht="16.5" customHeight="1">
      <c r="B39" s="9" t="s">
        <v>549</v>
      </c>
      <c r="C39" s="10">
        <v>12000</v>
      </c>
      <c r="D39" s="10">
        <v>12000</v>
      </c>
      <c r="E39" s="10">
        <v>0</v>
      </c>
      <c r="F39" s="10">
        <v>0</v>
      </c>
      <c r="G39" s="10">
        <v>0</v>
      </c>
      <c r="H39" s="10">
        <v>1551</v>
      </c>
      <c r="I39" s="10">
        <v>1551</v>
      </c>
      <c r="J39" s="10">
        <v>0</v>
      </c>
      <c r="K39" s="10">
        <v>0</v>
      </c>
      <c r="L39" s="10">
        <v>0</v>
      </c>
      <c r="M39" s="10">
        <v>23444</v>
      </c>
      <c r="N39" s="10">
        <v>20336</v>
      </c>
      <c r="O39" s="10">
        <v>3108</v>
      </c>
      <c r="P39" s="10">
        <v>0</v>
      </c>
      <c r="Q39" s="10">
        <v>0</v>
      </c>
      <c r="R39" s="10">
        <v>17393</v>
      </c>
      <c r="S39" s="10">
        <v>17393</v>
      </c>
      <c r="T39" s="10">
        <v>0</v>
      </c>
      <c r="U39" s="10">
        <v>0</v>
      </c>
      <c r="V39" s="10">
        <v>0</v>
      </c>
      <c r="W39" s="10">
        <v>16633</v>
      </c>
      <c r="X39" s="10">
        <v>16633</v>
      </c>
      <c r="Y39" s="10">
        <v>0</v>
      </c>
      <c r="Z39" s="10">
        <v>0</v>
      </c>
      <c r="AA39" s="10">
        <v>0</v>
      </c>
    </row>
    <row r="40" spans="2:27" ht="16.5" customHeight="1">
      <c r="B40" s="9" t="s">
        <v>550</v>
      </c>
      <c r="C40" s="10">
        <v>14431</v>
      </c>
      <c r="D40" s="10">
        <v>14431</v>
      </c>
      <c r="E40" s="10">
        <v>0</v>
      </c>
      <c r="F40" s="10">
        <v>0</v>
      </c>
      <c r="G40" s="10">
        <v>0</v>
      </c>
      <c r="H40" s="10">
        <v>1062</v>
      </c>
      <c r="I40" s="10">
        <v>1062</v>
      </c>
      <c r="J40" s="10">
        <v>0</v>
      </c>
      <c r="K40" s="10">
        <v>0</v>
      </c>
      <c r="L40" s="10">
        <v>0</v>
      </c>
      <c r="M40" s="10">
        <v>24230</v>
      </c>
      <c r="N40" s="10">
        <v>19775</v>
      </c>
      <c r="O40" s="10">
        <v>4455</v>
      </c>
      <c r="P40" s="10">
        <v>0</v>
      </c>
      <c r="Q40" s="10">
        <v>0</v>
      </c>
      <c r="R40" s="10">
        <v>24190</v>
      </c>
      <c r="S40" s="10">
        <v>24190</v>
      </c>
      <c r="T40" s="10">
        <v>0</v>
      </c>
      <c r="U40" s="10">
        <v>0</v>
      </c>
      <c r="V40" s="10">
        <v>0</v>
      </c>
      <c r="W40" s="10">
        <v>16629</v>
      </c>
      <c r="X40" s="10">
        <v>16629</v>
      </c>
      <c r="Y40" s="10">
        <v>0</v>
      </c>
      <c r="Z40" s="10">
        <v>0</v>
      </c>
      <c r="AA40" s="10">
        <v>0</v>
      </c>
    </row>
    <row r="41" spans="2:27" ht="16.5" customHeight="1">
      <c r="B41" s="9" t="s">
        <v>551</v>
      </c>
      <c r="C41" s="10">
        <v>15753</v>
      </c>
      <c r="D41" s="10">
        <v>15753</v>
      </c>
      <c r="E41" s="10">
        <v>0</v>
      </c>
      <c r="F41" s="10">
        <v>0</v>
      </c>
      <c r="G41" s="10">
        <v>0</v>
      </c>
      <c r="H41" s="10">
        <v>1203</v>
      </c>
      <c r="I41" s="10">
        <v>1203</v>
      </c>
      <c r="J41" s="10">
        <v>0</v>
      </c>
      <c r="K41" s="10">
        <v>0</v>
      </c>
      <c r="L41" s="10">
        <v>0</v>
      </c>
      <c r="M41" s="10">
        <v>29431</v>
      </c>
      <c r="N41" s="10">
        <v>24187</v>
      </c>
      <c r="O41" s="10">
        <v>5244</v>
      </c>
      <c r="P41" s="10">
        <v>0</v>
      </c>
      <c r="Q41" s="10">
        <v>0</v>
      </c>
      <c r="R41" s="10">
        <v>30144</v>
      </c>
      <c r="S41" s="10">
        <v>30144</v>
      </c>
      <c r="T41" s="10">
        <v>0</v>
      </c>
      <c r="U41" s="10">
        <v>0</v>
      </c>
      <c r="V41" s="10">
        <v>0</v>
      </c>
      <c r="W41" s="10">
        <v>26313</v>
      </c>
      <c r="X41" s="10">
        <v>26313</v>
      </c>
      <c r="Y41" s="10">
        <v>0</v>
      </c>
      <c r="Z41" s="10">
        <v>0</v>
      </c>
      <c r="AA41" s="10">
        <v>0</v>
      </c>
    </row>
    <row r="42" spans="2:27" ht="16.5" customHeight="1">
      <c r="B42" s="9" t="s">
        <v>552</v>
      </c>
      <c r="C42" s="10">
        <v>8820</v>
      </c>
      <c r="D42" s="10">
        <v>8820</v>
      </c>
      <c r="E42" s="10">
        <v>0</v>
      </c>
      <c r="F42" s="10">
        <v>0</v>
      </c>
      <c r="G42" s="10">
        <v>0</v>
      </c>
      <c r="H42" s="10">
        <v>1226</v>
      </c>
      <c r="I42" s="10">
        <v>1226</v>
      </c>
      <c r="J42" s="10">
        <v>0</v>
      </c>
      <c r="K42" s="10">
        <v>0</v>
      </c>
      <c r="L42" s="10">
        <v>0</v>
      </c>
      <c r="M42" s="10">
        <v>33915</v>
      </c>
      <c r="N42" s="10">
        <v>29105</v>
      </c>
      <c r="O42" s="10">
        <v>4810</v>
      </c>
      <c r="P42" s="10">
        <v>0</v>
      </c>
      <c r="Q42" s="10">
        <v>0</v>
      </c>
      <c r="R42" s="10">
        <v>12118</v>
      </c>
      <c r="S42" s="10">
        <v>12118</v>
      </c>
      <c r="T42" s="10">
        <v>0</v>
      </c>
      <c r="U42" s="10">
        <v>0</v>
      </c>
      <c r="V42" s="10">
        <v>0</v>
      </c>
      <c r="W42" s="10">
        <v>8808</v>
      </c>
      <c r="X42" s="10">
        <v>8808</v>
      </c>
      <c r="Y42" s="10">
        <v>0</v>
      </c>
      <c r="Z42" s="10">
        <v>0</v>
      </c>
      <c r="AA42" s="10">
        <v>0</v>
      </c>
    </row>
    <row r="43" spans="2:27" s="4" customFormat="1" ht="16.5" customHeight="1">
      <c r="B43" s="12" t="s">
        <v>553</v>
      </c>
      <c r="C43" s="13">
        <v>3121</v>
      </c>
      <c r="D43" s="13">
        <v>3121</v>
      </c>
      <c r="E43" s="13">
        <v>0</v>
      </c>
      <c r="F43" s="13">
        <v>0</v>
      </c>
      <c r="G43" s="13">
        <v>0</v>
      </c>
      <c r="H43" s="13">
        <v>931</v>
      </c>
      <c r="I43" s="13">
        <v>931</v>
      </c>
      <c r="J43" s="13">
        <v>0</v>
      </c>
      <c r="K43" s="13">
        <v>0</v>
      </c>
      <c r="L43" s="13">
        <v>0</v>
      </c>
      <c r="M43" s="13">
        <v>31829</v>
      </c>
      <c r="N43" s="13">
        <v>27254</v>
      </c>
      <c r="O43" s="13">
        <v>4575</v>
      </c>
      <c r="P43" s="13">
        <v>0</v>
      </c>
      <c r="Q43" s="13">
        <v>0</v>
      </c>
      <c r="R43" s="13">
        <v>21201</v>
      </c>
      <c r="S43" s="13">
        <v>21201</v>
      </c>
      <c r="T43" s="13">
        <v>0</v>
      </c>
      <c r="U43" s="13">
        <v>0</v>
      </c>
      <c r="V43" s="13">
        <v>0</v>
      </c>
      <c r="W43" s="13">
        <v>13026</v>
      </c>
      <c r="X43" s="13">
        <v>13026</v>
      </c>
      <c r="Y43" s="13">
        <v>0</v>
      </c>
      <c r="Z43" s="13">
        <v>0</v>
      </c>
      <c r="AA43" s="13">
        <v>0</v>
      </c>
    </row>
    <row r="44" spans="2:27" ht="16.5" customHeight="1" thickBot="1">
      <c r="B44" s="15"/>
      <c r="C44" s="22"/>
      <c r="D44" s="16"/>
      <c r="E44" s="16"/>
      <c r="F44" s="16"/>
      <c r="G44" s="16"/>
      <c r="H44" s="16"/>
      <c r="I44" s="16"/>
      <c r="J44" s="16"/>
      <c r="K44" s="16"/>
      <c r="L44" s="16"/>
      <c r="M44" s="16"/>
      <c r="N44" s="16"/>
      <c r="O44" s="16"/>
      <c r="P44" s="16"/>
      <c r="Q44" s="16"/>
      <c r="R44" s="16"/>
      <c r="S44" s="16"/>
      <c r="T44" s="16"/>
      <c r="U44" s="16"/>
      <c r="V44" s="16"/>
      <c r="W44" s="16"/>
      <c r="X44" s="16"/>
      <c r="Y44" s="16"/>
      <c r="Z44" s="16"/>
      <c r="AA44" s="16"/>
    </row>
    <row r="45" spans="2:27" ht="16.5" customHeight="1" thickTop="1">
      <c r="B45" s="74" t="s">
        <v>85</v>
      </c>
      <c r="C45" s="86" t="s">
        <v>422</v>
      </c>
      <c r="D45" s="86"/>
      <c r="E45" s="86"/>
      <c r="F45" s="86"/>
      <c r="G45" s="86"/>
      <c r="H45" s="86" t="s">
        <v>158</v>
      </c>
      <c r="I45" s="197"/>
      <c r="J45" s="197"/>
      <c r="K45" s="197"/>
      <c r="L45" s="197"/>
      <c r="M45" s="86" t="s">
        <v>159</v>
      </c>
      <c r="N45" s="197"/>
      <c r="O45" s="197"/>
      <c r="P45" s="197"/>
      <c r="Q45" s="197"/>
      <c r="R45" s="86" t="s">
        <v>160</v>
      </c>
      <c r="S45" s="197"/>
      <c r="T45" s="197"/>
      <c r="U45" s="197"/>
      <c r="V45" s="197"/>
      <c r="W45" s="86" t="s">
        <v>423</v>
      </c>
      <c r="X45" s="197"/>
      <c r="Y45" s="197"/>
      <c r="Z45" s="197"/>
      <c r="AA45" s="197"/>
    </row>
    <row r="46" spans="2:27" ht="16.5" customHeight="1">
      <c r="B46" s="76"/>
      <c r="C46" s="27" t="s">
        <v>419</v>
      </c>
      <c r="D46" s="5" t="s">
        <v>163</v>
      </c>
      <c r="E46" s="5" t="s">
        <v>164</v>
      </c>
      <c r="F46" s="5" t="s">
        <v>165</v>
      </c>
      <c r="G46" s="5" t="s">
        <v>166</v>
      </c>
      <c r="H46" s="27" t="s">
        <v>419</v>
      </c>
      <c r="I46" s="5" t="s">
        <v>163</v>
      </c>
      <c r="J46" s="5" t="s">
        <v>164</v>
      </c>
      <c r="K46" s="5" t="s">
        <v>165</v>
      </c>
      <c r="L46" s="5" t="s">
        <v>166</v>
      </c>
      <c r="M46" s="27" t="s">
        <v>419</v>
      </c>
      <c r="N46" s="5" t="s">
        <v>163</v>
      </c>
      <c r="O46" s="5" t="s">
        <v>164</v>
      </c>
      <c r="P46" s="5" t="s">
        <v>165</v>
      </c>
      <c r="Q46" s="5" t="s">
        <v>166</v>
      </c>
      <c r="R46" s="27" t="s">
        <v>419</v>
      </c>
      <c r="S46" s="5" t="s">
        <v>163</v>
      </c>
      <c r="T46" s="5" t="s">
        <v>164</v>
      </c>
      <c r="U46" s="5" t="s">
        <v>165</v>
      </c>
      <c r="V46" s="5" t="s">
        <v>166</v>
      </c>
      <c r="W46" s="27" t="s">
        <v>419</v>
      </c>
      <c r="X46" s="5" t="s">
        <v>163</v>
      </c>
      <c r="Y46" s="5" t="s">
        <v>164</v>
      </c>
      <c r="Z46" s="5" t="s">
        <v>165</v>
      </c>
      <c r="AA46" s="5" t="s">
        <v>166</v>
      </c>
    </row>
    <row r="47" spans="2:27" ht="16.5" customHeight="1">
      <c r="B47" s="8"/>
      <c r="C47" s="20"/>
      <c r="D47" s="21"/>
      <c r="E47" s="21"/>
    </row>
    <row r="48" spans="2:27" ht="16.5" customHeight="1">
      <c r="B48" s="9" t="s">
        <v>549</v>
      </c>
      <c r="C48" s="10">
        <v>2840</v>
      </c>
      <c r="D48" s="10">
        <v>0</v>
      </c>
      <c r="E48" s="10">
        <v>0</v>
      </c>
      <c r="F48" s="10">
        <v>0</v>
      </c>
      <c r="G48" s="10">
        <v>2840</v>
      </c>
      <c r="H48" s="10">
        <v>920</v>
      </c>
      <c r="I48" s="10">
        <v>0</v>
      </c>
      <c r="J48" s="10">
        <v>0</v>
      </c>
      <c r="K48" s="10">
        <v>0</v>
      </c>
      <c r="L48" s="10">
        <v>920</v>
      </c>
      <c r="M48" s="10">
        <v>1933</v>
      </c>
      <c r="N48" s="10">
        <v>0</v>
      </c>
      <c r="O48" s="10">
        <v>0</v>
      </c>
      <c r="P48" s="10">
        <v>0</v>
      </c>
      <c r="Q48" s="10">
        <v>1933</v>
      </c>
      <c r="R48" s="10">
        <v>1285</v>
      </c>
      <c r="S48" s="10">
        <v>0</v>
      </c>
      <c r="T48" s="10">
        <v>1285</v>
      </c>
      <c r="U48" s="10">
        <v>0</v>
      </c>
      <c r="V48" s="10">
        <v>0</v>
      </c>
      <c r="W48" s="10">
        <v>2569</v>
      </c>
      <c r="X48" s="10">
        <v>0</v>
      </c>
      <c r="Y48" s="10">
        <v>2569</v>
      </c>
      <c r="Z48" s="10">
        <v>0</v>
      </c>
      <c r="AA48" s="10">
        <v>0</v>
      </c>
    </row>
    <row r="49" spans="2:27" ht="16.5" customHeight="1">
      <c r="B49" s="9" t="s">
        <v>550</v>
      </c>
      <c r="C49" s="10">
        <v>2062</v>
      </c>
      <c r="D49" s="10">
        <v>0</v>
      </c>
      <c r="E49" s="10">
        <v>0</v>
      </c>
      <c r="F49" s="10">
        <v>0</v>
      </c>
      <c r="G49" s="10">
        <v>2062</v>
      </c>
      <c r="H49" s="10">
        <v>616</v>
      </c>
      <c r="I49" s="10">
        <v>0</v>
      </c>
      <c r="J49" s="10">
        <v>0</v>
      </c>
      <c r="K49" s="10">
        <v>0</v>
      </c>
      <c r="L49" s="10">
        <v>616</v>
      </c>
      <c r="M49" s="10">
        <v>1473</v>
      </c>
      <c r="N49" s="10">
        <v>0</v>
      </c>
      <c r="O49" s="10">
        <v>0</v>
      </c>
      <c r="P49" s="10">
        <v>0</v>
      </c>
      <c r="Q49" s="10">
        <v>1473</v>
      </c>
      <c r="R49" s="10">
        <v>1166</v>
      </c>
      <c r="S49" s="10">
        <v>0</v>
      </c>
      <c r="T49" s="10">
        <v>1166</v>
      </c>
      <c r="U49" s="10">
        <v>0</v>
      </c>
      <c r="V49" s="10">
        <v>0</v>
      </c>
      <c r="W49" s="10">
        <v>1924</v>
      </c>
      <c r="X49" s="10">
        <v>0</v>
      </c>
      <c r="Y49" s="10">
        <v>1924</v>
      </c>
      <c r="Z49" s="10">
        <v>0</v>
      </c>
      <c r="AA49" s="10">
        <v>0</v>
      </c>
    </row>
    <row r="50" spans="2:27" ht="16.5" customHeight="1">
      <c r="B50" s="9" t="s">
        <v>551</v>
      </c>
      <c r="C50" s="10">
        <v>2705</v>
      </c>
      <c r="D50" s="10">
        <v>0</v>
      </c>
      <c r="E50" s="10">
        <v>0</v>
      </c>
      <c r="F50" s="10">
        <v>0</v>
      </c>
      <c r="G50" s="10">
        <v>2705</v>
      </c>
      <c r="H50" s="10">
        <v>504</v>
      </c>
      <c r="I50" s="10">
        <v>0</v>
      </c>
      <c r="J50" s="10">
        <v>0</v>
      </c>
      <c r="K50" s="10">
        <v>0</v>
      </c>
      <c r="L50" s="10">
        <v>504</v>
      </c>
      <c r="M50" s="10">
        <v>2130</v>
      </c>
      <c r="N50" s="10">
        <v>0</v>
      </c>
      <c r="O50" s="10">
        <v>0</v>
      </c>
      <c r="P50" s="10">
        <v>0</v>
      </c>
      <c r="Q50" s="10">
        <v>2130</v>
      </c>
      <c r="R50" s="10">
        <v>1363</v>
      </c>
      <c r="S50" s="10">
        <v>0</v>
      </c>
      <c r="T50" s="10">
        <v>1363</v>
      </c>
      <c r="U50" s="10">
        <v>0</v>
      </c>
      <c r="V50" s="10">
        <v>0</v>
      </c>
      <c r="W50" s="10">
        <v>3407</v>
      </c>
      <c r="X50" s="10">
        <v>0</v>
      </c>
      <c r="Y50" s="10">
        <v>3407</v>
      </c>
      <c r="Z50" s="10">
        <v>0</v>
      </c>
      <c r="AA50" s="10">
        <v>0</v>
      </c>
    </row>
    <row r="51" spans="2:27" ht="16.5" customHeight="1">
      <c r="B51" s="9" t="s">
        <v>552</v>
      </c>
      <c r="C51" s="10">
        <v>2447</v>
      </c>
      <c r="D51" s="10">
        <v>0</v>
      </c>
      <c r="E51" s="10">
        <v>0</v>
      </c>
      <c r="F51" s="10">
        <v>0</v>
      </c>
      <c r="G51" s="10">
        <v>2447</v>
      </c>
      <c r="H51" s="10">
        <v>1171</v>
      </c>
      <c r="I51" s="10">
        <v>0</v>
      </c>
      <c r="J51" s="10">
        <v>0</v>
      </c>
      <c r="K51" s="10">
        <v>0</v>
      </c>
      <c r="L51" s="10">
        <v>1171</v>
      </c>
      <c r="M51" s="10">
        <v>4916</v>
      </c>
      <c r="N51" s="10">
        <v>0</v>
      </c>
      <c r="O51" s="10">
        <v>0</v>
      </c>
      <c r="P51" s="10">
        <v>0</v>
      </c>
      <c r="Q51" s="10">
        <v>4916</v>
      </c>
      <c r="R51" s="10">
        <v>1142</v>
      </c>
      <c r="S51" s="10">
        <v>0</v>
      </c>
      <c r="T51" s="10">
        <v>1142</v>
      </c>
      <c r="U51" s="10">
        <v>0</v>
      </c>
      <c r="V51" s="10">
        <v>0</v>
      </c>
      <c r="W51" s="10">
        <v>2149</v>
      </c>
      <c r="X51" s="10">
        <v>0</v>
      </c>
      <c r="Y51" s="10">
        <v>2149</v>
      </c>
      <c r="Z51" s="10">
        <v>0</v>
      </c>
      <c r="AA51" s="10">
        <v>0</v>
      </c>
    </row>
    <row r="52" spans="2:27" s="4" customFormat="1" ht="16.5" customHeight="1">
      <c r="B52" s="12" t="s">
        <v>553</v>
      </c>
      <c r="C52" s="13">
        <v>2208</v>
      </c>
      <c r="D52" s="13">
        <v>0</v>
      </c>
      <c r="E52" s="13">
        <v>0</v>
      </c>
      <c r="F52" s="13">
        <v>0</v>
      </c>
      <c r="G52" s="13">
        <v>2208</v>
      </c>
      <c r="H52" s="13">
        <v>823</v>
      </c>
      <c r="I52" s="13">
        <v>0</v>
      </c>
      <c r="J52" s="13">
        <v>0</v>
      </c>
      <c r="K52" s="13">
        <v>0</v>
      </c>
      <c r="L52" s="13">
        <v>823</v>
      </c>
      <c r="M52" s="13">
        <v>7180</v>
      </c>
      <c r="N52" s="13">
        <v>0</v>
      </c>
      <c r="O52" s="13">
        <v>0</v>
      </c>
      <c r="P52" s="13">
        <v>0</v>
      </c>
      <c r="Q52" s="13">
        <v>7180</v>
      </c>
      <c r="R52" s="13">
        <v>1031</v>
      </c>
      <c r="S52" s="13">
        <v>0</v>
      </c>
      <c r="T52" s="13">
        <v>1031</v>
      </c>
      <c r="U52" s="13">
        <v>0</v>
      </c>
      <c r="V52" s="13">
        <v>0</v>
      </c>
      <c r="W52" s="13">
        <v>2007</v>
      </c>
      <c r="X52" s="13">
        <v>0</v>
      </c>
      <c r="Y52" s="13">
        <v>2007</v>
      </c>
      <c r="Z52" s="13">
        <v>0</v>
      </c>
      <c r="AA52" s="13">
        <v>0</v>
      </c>
    </row>
    <row r="53" spans="2:27" ht="16.5" customHeight="1" thickBot="1">
      <c r="B53" s="15"/>
      <c r="C53" s="22"/>
      <c r="D53" s="16"/>
      <c r="E53" s="16"/>
      <c r="F53" s="16"/>
      <c r="G53" s="16"/>
      <c r="H53" s="16"/>
      <c r="I53" s="16"/>
      <c r="J53" s="16"/>
      <c r="K53" s="16"/>
      <c r="L53" s="16"/>
      <c r="M53" s="16"/>
      <c r="N53" s="16"/>
      <c r="O53" s="16"/>
      <c r="P53" s="16"/>
      <c r="Q53" s="16"/>
      <c r="R53" s="16"/>
      <c r="S53" s="16"/>
      <c r="T53" s="16"/>
      <c r="U53" s="16"/>
      <c r="V53" s="16"/>
      <c r="W53" s="16"/>
      <c r="X53" s="16"/>
      <c r="Y53" s="16"/>
      <c r="Z53" s="16"/>
      <c r="AA53" s="16"/>
    </row>
    <row r="54" spans="2:27" ht="16.5" customHeight="1" thickTop="1">
      <c r="B54" s="74" t="s">
        <v>85</v>
      </c>
      <c r="C54" s="86" t="s">
        <v>161</v>
      </c>
      <c r="D54" s="86"/>
      <c r="E54" s="86"/>
      <c r="F54" s="86"/>
      <c r="G54" s="86"/>
      <c r="H54" s="86" t="s">
        <v>463</v>
      </c>
      <c r="I54" s="197"/>
      <c r="J54" s="197"/>
      <c r="K54" s="197"/>
      <c r="L54" s="197"/>
      <c r="M54" s="86" t="s">
        <v>162</v>
      </c>
      <c r="N54" s="197"/>
      <c r="O54" s="197"/>
      <c r="P54" s="197"/>
      <c r="Q54" s="200"/>
    </row>
    <row r="55" spans="2:27" ht="16.5" customHeight="1">
      <c r="B55" s="76"/>
      <c r="C55" s="27" t="s">
        <v>419</v>
      </c>
      <c r="D55" s="5" t="s">
        <v>163</v>
      </c>
      <c r="E55" s="5" t="s">
        <v>164</v>
      </c>
      <c r="F55" s="5" t="s">
        <v>165</v>
      </c>
      <c r="G55" s="5" t="s">
        <v>166</v>
      </c>
      <c r="H55" s="27" t="s">
        <v>419</v>
      </c>
      <c r="I55" s="5" t="s">
        <v>163</v>
      </c>
      <c r="J55" s="5" t="s">
        <v>164</v>
      </c>
      <c r="K55" s="5" t="s">
        <v>165</v>
      </c>
      <c r="L55" s="5" t="s">
        <v>166</v>
      </c>
      <c r="M55" s="27" t="s">
        <v>419</v>
      </c>
      <c r="N55" s="5" t="s">
        <v>163</v>
      </c>
      <c r="O55" s="5" t="s">
        <v>164</v>
      </c>
      <c r="P55" s="5" t="s">
        <v>165</v>
      </c>
      <c r="Q55" s="18" t="s">
        <v>166</v>
      </c>
    </row>
    <row r="56" spans="2:27" ht="16.5" customHeight="1">
      <c r="B56" s="8"/>
      <c r="C56" s="20"/>
      <c r="D56" s="21"/>
      <c r="E56" s="21"/>
    </row>
    <row r="57" spans="2:27" ht="16.5" customHeight="1">
      <c r="B57" s="9" t="s">
        <v>549</v>
      </c>
      <c r="C57" s="10">
        <v>3304</v>
      </c>
      <c r="D57" s="10">
        <v>0</v>
      </c>
      <c r="E57" s="10">
        <v>3304</v>
      </c>
      <c r="F57" s="10">
        <v>0</v>
      </c>
      <c r="G57" s="10">
        <v>0</v>
      </c>
      <c r="H57" s="10">
        <v>22601</v>
      </c>
      <c r="I57" s="10">
        <v>0</v>
      </c>
      <c r="J57" s="10">
        <v>8249</v>
      </c>
      <c r="K57" s="10">
        <v>14352</v>
      </c>
      <c r="L57" s="10">
        <v>0</v>
      </c>
      <c r="M57" s="10">
        <v>5230</v>
      </c>
      <c r="N57" s="10">
        <v>5230</v>
      </c>
      <c r="O57" s="10">
        <v>0</v>
      </c>
      <c r="P57" s="10">
        <v>0</v>
      </c>
      <c r="Q57" s="10">
        <v>0</v>
      </c>
    </row>
    <row r="58" spans="2:27" ht="16.5" customHeight="1">
      <c r="B58" s="9" t="s">
        <v>550</v>
      </c>
      <c r="C58" s="10">
        <v>3198</v>
      </c>
      <c r="D58" s="10">
        <v>0</v>
      </c>
      <c r="E58" s="10">
        <v>3198</v>
      </c>
      <c r="F58" s="10">
        <v>0</v>
      </c>
      <c r="G58" s="10">
        <v>0</v>
      </c>
      <c r="H58" s="10">
        <v>23110</v>
      </c>
      <c r="I58" s="10">
        <v>0</v>
      </c>
      <c r="J58" s="10">
        <v>8492</v>
      </c>
      <c r="K58" s="10">
        <v>14618</v>
      </c>
      <c r="L58" s="10">
        <v>0</v>
      </c>
      <c r="M58" s="10">
        <v>3892</v>
      </c>
      <c r="N58" s="10">
        <v>3892</v>
      </c>
      <c r="O58" s="57" t="s">
        <v>433</v>
      </c>
      <c r="P58" s="57" t="s">
        <v>433</v>
      </c>
      <c r="Q58" s="57" t="s">
        <v>433</v>
      </c>
    </row>
    <row r="59" spans="2:27" ht="16.5" customHeight="1">
      <c r="B59" s="9" t="s">
        <v>551</v>
      </c>
      <c r="C59" s="10">
        <v>4102</v>
      </c>
      <c r="D59" s="57" t="s">
        <v>433</v>
      </c>
      <c r="E59" s="10">
        <v>4102</v>
      </c>
      <c r="F59" s="57" t="s">
        <v>433</v>
      </c>
      <c r="G59" s="57" t="s">
        <v>433</v>
      </c>
      <c r="H59" s="10">
        <v>33570</v>
      </c>
      <c r="I59" s="57" t="s">
        <v>433</v>
      </c>
      <c r="J59" s="10">
        <v>11047</v>
      </c>
      <c r="K59" s="10">
        <v>22523</v>
      </c>
      <c r="L59" s="57" t="s">
        <v>433</v>
      </c>
      <c r="M59" s="10">
        <v>4664</v>
      </c>
      <c r="N59" s="10">
        <v>4664</v>
      </c>
      <c r="O59" s="57" t="s">
        <v>433</v>
      </c>
      <c r="P59" s="57" t="s">
        <v>433</v>
      </c>
      <c r="Q59" s="57" t="s">
        <v>433</v>
      </c>
    </row>
    <row r="60" spans="2:27" ht="16.5" customHeight="1">
      <c r="B60" s="9" t="s">
        <v>552</v>
      </c>
      <c r="C60" s="57">
        <v>4668</v>
      </c>
      <c r="D60" s="57" t="s">
        <v>433</v>
      </c>
      <c r="E60" s="57">
        <v>4668</v>
      </c>
      <c r="F60" s="57" t="s">
        <v>433</v>
      </c>
      <c r="G60" s="57" t="s">
        <v>433</v>
      </c>
      <c r="H60" s="57">
        <v>32793</v>
      </c>
      <c r="I60" s="57" t="s">
        <v>433</v>
      </c>
      <c r="J60" s="57">
        <v>10042</v>
      </c>
      <c r="K60" s="57">
        <v>22751</v>
      </c>
      <c r="L60" s="57" t="s">
        <v>433</v>
      </c>
      <c r="M60" s="57">
        <v>7690</v>
      </c>
      <c r="N60" s="57">
        <v>7690</v>
      </c>
      <c r="O60" s="57" t="s">
        <v>433</v>
      </c>
      <c r="P60" s="57" t="s">
        <v>433</v>
      </c>
      <c r="Q60" s="57" t="s">
        <v>433</v>
      </c>
    </row>
    <row r="61" spans="2:27" s="4" customFormat="1" ht="16.5" customHeight="1">
      <c r="B61" s="12" t="s">
        <v>553</v>
      </c>
      <c r="C61" s="58">
        <v>3426</v>
      </c>
      <c r="D61" s="58">
        <v>0</v>
      </c>
      <c r="E61" s="58">
        <v>3426</v>
      </c>
      <c r="F61" s="58">
        <v>0</v>
      </c>
      <c r="G61" s="58">
        <v>0</v>
      </c>
      <c r="H61" s="58">
        <v>34357</v>
      </c>
      <c r="I61" s="58">
        <v>0</v>
      </c>
      <c r="J61" s="58">
        <v>11303</v>
      </c>
      <c r="K61" s="58">
        <v>23054</v>
      </c>
      <c r="L61" s="58">
        <v>0</v>
      </c>
      <c r="M61" s="58">
        <v>11299</v>
      </c>
      <c r="N61" s="58">
        <v>11299</v>
      </c>
      <c r="O61" s="58">
        <v>0</v>
      </c>
      <c r="P61" s="58">
        <v>0</v>
      </c>
      <c r="Q61" s="58">
        <v>0</v>
      </c>
    </row>
    <row r="62" spans="2:27" ht="16.5" customHeight="1" thickBot="1">
      <c r="B62" s="15"/>
      <c r="C62" s="22"/>
      <c r="D62" s="16"/>
      <c r="E62" s="16"/>
      <c r="F62" s="16"/>
      <c r="G62" s="16"/>
      <c r="H62" s="16"/>
      <c r="I62" s="16"/>
      <c r="J62" s="16"/>
      <c r="K62" s="16"/>
      <c r="L62" s="16"/>
      <c r="M62" s="16"/>
      <c r="N62" s="16"/>
      <c r="O62" s="16"/>
      <c r="P62" s="16"/>
      <c r="Q62" s="16"/>
    </row>
    <row r="63" spans="2:27" ht="16.5" customHeight="1" thickTop="1">
      <c r="B63" s="17" t="s">
        <v>487</v>
      </c>
    </row>
    <row r="73" spans="1:28" ht="16.5" customHeight="1">
      <c r="B73" s="17"/>
    </row>
    <row r="74" spans="1:28" ht="16.5" customHeight="1">
      <c r="A74" s="1"/>
      <c r="B74" s="1"/>
      <c r="AB74" s="3"/>
    </row>
    <row r="107" spans="1:28" ht="16.5" customHeight="1">
      <c r="A107" s="1"/>
      <c r="B107" s="1"/>
      <c r="AB107" s="3"/>
    </row>
    <row r="123" spans="1:28" ht="16.5" customHeight="1">
      <c r="A123" s="1"/>
      <c r="B123" s="1"/>
      <c r="AB123" s="3"/>
    </row>
    <row r="172" spans="1:28" ht="16.5" customHeight="1">
      <c r="A172" s="1"/>
      <c r="B172" s="1"/>
      <c r="AB172" s="3"/>
    </row>
    <row r="221" spans="1:28" ht="16.5" customHeight="1">
      <c r="A221" s="1"/>
      <c r="B221" s="1"/>
      <c r="AB221" s="3"/>
    </row>
    <row r="270" spans="1:28" ht="16.5" customHeight="1">
      <c r="A270" s="1"/>
      <c r="B270" s="1"/>
      <c r="AB270" s="3"/>
    </row>
    <row r="319" spans="1:28" ht="16.5" customHeight="1">
      <c r="A319" s="1"/>
      <c r="B319" s="1"/>
      <c r="AB319" s="3"/>
    </row>
    <row r="368" spans="1:28" ht="16.5" customHeight="1">
      <c r="A368" s="1"/>
      <c r="B368" s="1"/>
      <c r="AB368" s="3"/>
    </row>
    <row r="417" spans="1:28" ht="16.5" customHeight="1">
      <c r="A417" s="1"/>
      <c r="B417" s="1"/>
      <c r="AB417" s="3"/>
    </row>
    <row r="466" spans="1:28" ht="16.5" customHeight="1">
      <c r="A466" s="1"/>
      <c r="B466" s="1"/>
      <c r="AB466" s="3"/>
    </row>
    <row r="515" spans="1:28" ht="16.5" customHeight="1">
      <c r="A515" s="1"/>
      <c r="B515" s="1"/>
      <c r="AB515" s="3"/>
    </row>
  </sheetData>
  <mergeCells count="40">
    <mergeCell ref="S4:T5"/>
    <mergeCell ref="U4:V5"/>
    <mergeCell ref="W4:X5"/>
    <mergeCell ref="G4:H5"/>
    <mergeCell ref="I4:J5"/>
    <mergeCell ref="K4:L5"/>
    <mergeCell ref="Q4:R5"/>
    <mergeCell ref="B54:B55"/>
    <mergeCell ref="C54:G54"/>
    <mergeCell ref="H54:L54"/>
    <mergeCell ref="M54:Q54"/>
    <mergeCell ref="M4:N5"/>
    <mergeCell ref="O4:P5"/>
    <mergeCell ref="B45:B46"/>
    <mergeCell ref="C45:G45"/>
    <mergeCell ref="H45:L45"/>
    <mergeCell ref="M45:Q45"/>
    <mergeCell ref="C4:D5"/>
    <mergeCell ref="R45:V45"/>
    <mergeCell ref="B4:B6"/>
    <mergeCell ref="E4:F5"/>
    <mergeCell ref="W45:AA45"/>
    <mergeCell ref="B36:B37"/>
    <mergeCell ref="C36:G36"/>
    <mergeCell ref="H36:L36"/>
    <mergeCell ref="M36:Q36"/>
    <mergeCell ref="R36:V36"/>
    <mergeCell ref="W36:AA36"/>
    <mergeCell ref="W18:AA18"/>
    <mergeCell ref="B27:B28"/>
    <mergeCell ref="C27:G27"/>
    <mergeCell ref="H27:L27"/>
    <mergeCell ref="M27:Q27"/>
    <mergeCell ref="R27:V27"/>
    <mergeCell ref="W27:AA27"/>
    <mergeCell ref="B18:B19"/>
    <mergeCell ref="C18:G18"/>
    <mergeCell ref="H18:L18"/>
    <mergeCell ref="M18:Q18"/>
    <mergeCell ref="R18:V18"/>
  </mergeCells>
  <phoneticPr fontId="1"/>
  <pageMargins left="0" right="0" top="0" bottom="0.39370078740157483" header="0" footer="0.19685039370078741"/>
  <pageSetup paperSize="9" scale="73" fitToHeight="0" pageOrder="overThenDown" orientation="portrait"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A098B-CED3-48E8-B35B-D30988E6DDED}">
  <dimension ref="A1:J442"/>
  <sheetViews>
    <sheetView showGridLines="0" tabSelected="1" view="pageBreakPreview" topLeftCell="A55" zoomScale="60" zoomScaleNormal="100" workbookViewId="0">
      <selection activeCell="H67" sqref="H67"/>
    </sheetView>
  </sheetViews>
  <sheetFormatPr defaultColWidth="3" defaultRowHeight="16.5" customHeight="1"/>
  <cols>
    <col min="1" max="1" width="2.83203125" style="2" customWidth="1"/>
    <col min="2" max="6" width="30.5" style="2" customWidth="1"/>
    <col min="7" max="7" width="32.58203125" style="2" customWidth="1"/>
    <col min="8" max="8" width="29.5" style="2" customWidth="1"/>
    <col min="9" max="9" width="29.33203125" style="2" customWidth="1"/>
    <col min="10" max="10" width="2.83203125" style="2" customWidth="1"/>
    <col min="11" max="16384" width="3" style="2"/>
  </cols>
  <sheetData>
    <row r="1" spans="1:10" ht="16.5" customHeight="1">
      <c r="A1" s="1" t="str">
        <f>VALUE(SUBSTITUTE('163,164'!AB1,'134~147'!$B$2,""))+1&amp;"　Ｍ 教育・文化"</f>
        <v>124　Ｍ 教育・文化</v>
      </c>
      <c r="B1" s="1"/>
      <c r="J1" s="3" t="str">
        <f>"Ｍ 教育・文化　"&amp;VALUE(SUBSTITUTE(A1,'134~147'!$B$2,""))+1</f>
        <v>Ｍ 教育・文化　125</v>
      </c>
    </row>
    <row r="2" spans="1:10" ht="15.75" customHeight="1">
      <c r="B2" s="4" t="s">
        <v>528</v>
      </c>
    </row>
    <row r="3" spans="1:10" ht="8" customHeight="1" thickBot="1">
      <c r="B3" s="4"/>
    </row>
    <row r="4" spans="1:10" ht="15" customHeight="1" thickTop="1">
      <c r="B4" s="34" t="s">
        <v>24</v>
      </c>
      <c r="C4" s="35" t="s">
        <v>200</v>
      </c>
      <c r="D4" s="35" t="s">
        <v>201</v>
      </c>
      <c r="E4" s="33" t="s">
        <v>202</v>
      </c>
      <c r="F4" s="34" t="s">
        <v>24</v>
      </c>
      <c r="G4" s="35" t="s">
        <v>200</v>
      </c>
      <c r="H4" s="35" t="s">
        <v>201</v>
      </c>
      <c r="I4" s="33" t="s">
        <v>202</v>
      </c>
    </row>
    <row r="5" spans="1:10" ht="8" customHeight="1"/>
    <row r="6" spans="1:10" ht="15.75" customHeight="1">
      <c r="B6" s="37" t="s">
        <v>203</v>
      </c>
      <c r="F6" s="37" t="s">
        <v>464</v>
      </c>
    </row>
    <row r="7" spans="1:10" ht="15.75" customHeight="1">
      <c r="B7" s="32" t="s">
        <v>204</v>
      </c>
      <c r="C7" s="32" t="s">
        <v>205</v>
      </c>
      <c r="D7" s="32" t="s">
        <v>206</v>
      </c>
      <c r="E7" s="43">
        <v>20135</v>
      </c>
      <c r="F7" s="32" t="s">
        <v>317</v>
      </c>
      <c r="G7" s="32" t="s">
        <v>224</v>
      </c>
      <c r="H7" s="32" t="s">
        <v>318</v>
      </c>
      <c r="I7" s="43">
        <v>30767</v>
      </c>
    </row>
    <row r="8" spans="1:10" ht="15.75" customHeight="1">
      <c r="B8" s="32" t="s">
        <v>207</v>
      </c>
      <c r="C8" s="32" t="s">
        <v>208</v>
      </c>
      <c r="D8" s="32" t="s">
        <v>209</v>
      </c>
      <c r="E8" s="43">
        <v>27188</v>
      </c>
      <c r="F8" s="32" t="s">
        <v>314</v>
      </c>
      <c r="G8" s="32" t="s">
        <v>221</v>
      </c>
      <c r="H8" s="32" t="s">
        <v>301</v>
      </c>
      <c r="I8" s="43">
        <v>34612</v>
      </c>
    </row>
    <row r="9" spans="1:10" ht="15.75" customHeight="1">
      <c r="B9" s="32" t="s">
        <v>211</v>
      </c>
      <c r="C9" s="32" t="s">
        <v>212</v>
      </c>
      <c r="D9" s="32" t="s">
        <v>213</v>
      </c>
      <c r="E9" s="43">
        <v>36887</v>
      </c>
      <c r="F9" s="32" t="s">
        <v>319</v>
      </c>
      <c r="G9" s="32" t="s">
        <v>221</v>
      </c>
      <c r="H9" s="32" t="s">
        <v>262</v>
      </c>
      <c r="I9" s="43">
        <v>39413</v>
      </c>
    </row>
    <row r="10" spans="1:10" ht="15.75" customHeight="1">
      <c r="B10" s="32" t="s">
        <v>214</v>
      </c>
      <c r="C10" s="32" t="s">
        <v>215</v>
      </c>
      <c r="D10" s="32" t="s">
        <v>216</v>
      </c>
      <c r="E10" s="43">
        <v>11195</v>
      </c>
      <c r="F10" s="32" t="s">
        <v>316</v>
      </c>
      <c r="G10" s="32" t="s">
        <v>221</v>
      </c>
      <c r="H10" s="32" t="s">
        <v>320</v>
      </c>
      <c r="I10" s="43">
        <v>43181</v>
      </c>
    </row>
    <row r="11" spans="1:10" ht="15.75" customHeight="1">
      <c r="C11" s="32"/>
      <c r="D11" s="32"/>
      <c r="E11" s="43"/>
      <c r="F11" s="32" t="s">
        <v>321</v>
      </c>
      <c r="G11" s="32" t="s">
        <v>322</v>
      </c>
      <c r="H11" s="32" t="s">
        <v>323</v>
      </c>
      <c r="I11" s="43">
        <v>27364</v>
      </c>
    </row>
    <row r="12" spans="1:10" ht="15.75" customHeight="1">
      <c r="B12" s="37" t="s">
        <v>217</v>
      </c>
      <c r="C12" s="32"/>
      <c r="D12" s="32"/>
      <c r="E12" s="43"/>
      <c r="F12" s="32" t="s">
        <v>324</v>
      </c>
      <c r="G12" s="32" t="s">
        <v>221</v>
      </c>
      <c r="H12" s="32" t="s">
        <v>242</v>
      </c>
      <c r="I12" s="43">
        <v>30072</v>
      </c>
    </row>
    <row r="13" spans="1:10" ht="15.75" customHeight="1">
      <c r="B13" s="32" t="s">
        <v>471</v>
      </c>
      <c r="C13" s="32" t="s">
        <v>218</v>
      </c>
      <c r="D13" s="32" t="s">
        <v>219</v>
      </c>
      <c r="E13" s="43">
        <v>24268</v>
      </c>
      <c r="F13" s="32" t="s">
        <v>325</v>
      </c>
      <c r="G13" s="32" t="s">
        <v>326</v>
      </c>
      <c r="H13" s="32" t="s">
        <v>327</v>
      </c>
      <c r="I13" s="43">
        <v>25292</v>
      </c>
    </row>
    <row r="14" spans="1:10" ht="15.75" customHeight="1">
      <c r="B14" s="32" t="s">
        <v>220</v>
      </c>
      <c r="C14" s="32" t="s">
        <v>221</v>
      </c>
      <c r="D14" s="32" t="s">
        <v>222</v>
      </c>
      <c r="E14" s="43">
        <v>30260</v>
      </c>
      <c r="F14" s="32" t="s">
        <v>328</v>
      </c>
      <c r="G14" s="32" t="s">
        <v>221</v>
      </c>
      <c r="H14" s="32" t="s">
        <v>287</v>
      </c>
      <c r="I14" s="43">
        <v>28262</v>
      </c>
    </row>
    <row r="15" spans="1:10" ht="15.75" customHeight="1">
      <c r="B15" s="32" t="s">
        <v>223</v>
      </c>
      <c r="C15" s="32" t="s">
        <v>224</v>
      </c>
      <c r="D15" s="32" t="s">
        <v>225</v>
      </c>
      <c r="E15" s="43">
        <v>32962</v>
      </c>
      <c r="F15" s="32" t="s">
        <v>329</v>
      </c>
      <c r="G15" s="32" t="s">
        <v>330</v>
      </c>
      <c r="H15" s="32" t="s">
        <v>270</v>
      </c>
      <c r="I15" s="43">
        <v>36615</v>
      </c>
    </row>
    <row r="16" spans="1:10" ht="15.75" customHeight="1">
      <c r="B16" s="32" t="s">
        <v>226</v>
      </c>
      <c r="C16" s="32" t="s">
        <v>221</v>
      </c>
      <c r="D16" s="32" t="s">
        <v>227</v>
      </c>
      <c r="E16" s="43">
        <v>38331</v>
      </c>
      <c r="F16" s="32" t="s">
        <v>331</v>
      </c>
      <c r="G16" s="32" t="s">
        <v>221</v>
      </c>
      <c r="H16" s="32" t="s">
        <v>332</v>
      </c>
      <c r="I16" s="43">
        <v>41359</v>
      </c>
    </row>
    <row r="17" spans="2:9" ht="15.75" customHeight="1">
      <c r="B17" s="32" t="s">
        <v>228</v>
      </c>
      <c r="C17" s="32" t="s">
        <v>229</v>
      </c>
      <c r="D17" s="32" t="s">
        <v>230</v>
      </c>
      <c r="E17" s="43">
        <v>31863</v>
      </c>
      <c r="F17" s="32" t="s">
        <v>333</v>
      </c>
      <c r="G17" s="32" t="s">
        <v>334</v>
      </c>
      <c r="H17" s="32" t="s">
        <v>429</v>
      </c>
      <c r="I17" s="43">
        <v>31909</v>
      </c>
    </row>
    <row r="18" spans="2:9" ht="15.75" customHeight="1">
      <c r="B18" s="32" t="s">
        <v>231</v>
      </c>
      <c r="C18" s="32" t="s">
        <v>232</v>
      </c>
      <c r="D18" s="32" t="s">
        <v>233</v>
      </c>
      <c r="E18" s="43">
        <v>24933</v>
      </c>
      <c r="F18" s="32" t="s">
        <v>335</v>
      </c>
      <c r="G18" s="32" t="s">
        <v>232</v>
      </c>
      <c r="H18" s="32" t="s">
        <v>290</v>
      </c>
      <c r="I18" s="43">
        <v>28216</v>
      </c>
    </row>
    <row r="19" spans="2:9" ht="15.75" customHeight="1">
      <c r="B19" s="32" t="s">
        <v>234</v>
      </c>
      <c r="C19" s="32" t="s">
        <v>221</v>
      </c>
      <c r="D19" s="32" t="s">
        <v>235</v>
      </c>
      <c r="E19" s="43">
        <v>24933</v>
      </c>
      <c r="F19" s="32" t="s">
        <v>336</v>
      </c>
      <c r="G19" s="32" t="s">
        <v>221</v>
      </c>
      <c r="H19" s="32" t="s">
        <v>337</v>
      </c>
      <c r="I19" s="43">
        <v>40016</v>
      </c>
    </row>
    <row r="20" spans="2:9" ht="15.75" customHeight="1">
      <c r="B20" s="32" t="s">
        <v>236</v>
      </c>
      <c r="C20" s="32" t="s">
        <v>221</v>
      </c>
      <c r="D20" s="32" t="s">
        <v>237</v>
      </c>
      <c r="E20" s="43">
        <v>27835</v>
      </c>
      <c r="F20" s="32" t="s">
        <v>338</v>
      </c>
      <c r="G20" s="32" t="s">
        <v>339</v>
      </c>
      <c r="H20" s="32" t="s">
        <v>292</v>
      </c>
      <c r="I20" s="43">
        <v>24903</v>
      </c>
    </row>
    <row r="21" spans="2:9" ht="15.75" customHeight="1">
      <c r="B21" s="32" t="s">
        <v>238</v>
      </c>
      <c r="C21" s="32" t="s">
        <v>221</v>
      </c>
      <c r="D21" s="32" t="s">
        <v>239</v>
      </c>
      <c r="E21" s="43">
        <v>27835</v>
      </c>
      <c r="F21" s="32" t="s">
        <v>340</v>
      </c>
      <c r="G21" s="32" t="s">
        <v>221</v>
      </c>
      <c r="H21" s="32" t="s">
        <v>290</v>
      </c>
      <c r="I21" s="43">
        <v>25292</v>
      </c>
    </row>
    <row r="22" spans="2:9" ht="15.75" customHeight="1">
      <c r="B22" s="32" t="s">
        <v>240</v>
      </c>
      <c r="C22" s="32" t="s">
        <v>221</v>
      </c>
      <c r="D22" s="32" t="s">
        <v>222</v>
      </c>
      <c r="E22" s="43">
        <v>27835</v>
      </c>
      <c r="F22" s="32" t="s">
        <v>341</v>
      </c>
      <c r="G22" s="32" t="s">
        <v>221</v>
      </c>
      <c r="H22" s="32" t="s">
        <v>342</v>
      </c>
      <c r="I22" s="43">
        <v>25292</v>
      </c>
    </row>
    <row r="23" spans="2:9" ht="15.75" customHeight="1">
      <c r="B23" s="32" t="s">
        <v>241</v>
      </c>
      <c r="C23" s="32" t="s">
        <v>221</v>
      </c>
      <c r="D23" s="32" t="s">
        <v>242</v>
      </c>
      <c r="E23" s="43">
        <v>40316</v>
      </c>
      <c r="F23" s="32" t="s">
        <v>343</v>
      </c>
      <c r="G23" s="32" t="s">
        <v>221</v>
      </c>
      <c r="H23" s="32" t="s">
        <v>290</v>
      </c>
      <c r="I23" s="43">
        <v>25968</v>
      </c>
    </row>
    <row r="24" spans="2:9" ht="15.75" customHeight="1">
      <c r="B24" s="32" t="s">
        <v>243</v>
      </c>
      <c r="C24" s="32" t="s">
        <v>244</v>
      </c>
      <c r="D24" s="32" t="s">
        <v>245</v>
      </c>
      <c r="E24" s="43">
        <v>24268</v>
      </c>
      <c r="F24" s="32" t="s">
        <v>344</v>
      </c>
      <c r="G24" s="32" t="s">
        <v>221</v>
      </c>
      <c r="H24" s="32" t="s">
        <v>210</v>
      </c>
      <c r="I24" s="43">
        <v>26877</v>
      </c>
    </row>
    <row r="25" spans="2:9" ht="15.75" customHeight="1">
      <c r="B25" s="32" t="s">
        <v>246</v>
      </c>
      <c r="C25" s="32" t="s">
        <v>221</v>
      </c>
      <c r="D25" s="32" t="s">
        <v>247</v>
      </c>
      <c r="E25" s="43">
        <v>31863</v>
      </c>
      <c r="F25" s="32" t="s">
        <v>345</v>
      </c>
      <c r="G25" s="32" t="s">
        <v>221</v>
      </c>
      <c r="H25" s="32" t="s">
        <v>299</v>
      </c>
      <c r="I25" s="43">
        <v>27967</v>
      </c>
    </row>
    <row r="26" spans="2:9" ht="15.75" customHeight="1">
      <c r="B26" s="32" t="s">
        <v>248</v>
      </c>
      <c r="C26" s="32" t="s">
        <v>221</v>
      </c>
      <c r="D26" s="32" t="s">
        <v>249</v>
      </c>
      <c r="E26" s="43">
        <v>31863</v>
      </c>
      <c r="F26" s="32" t="s">
        <v>346</v>
      </c>
      <c r="G26" s="32" t="s">
        <v>221</v>
      </c>
      <c r="H26" s="32" t="s">
        <v>347</v>
      </c>
      <c r="I26" s="43">
        <v>30657</v>
      </c>
    </row>
    <row r="27" spans="2:9" ht="15.75" customHeight="1">
      <c r="B27" s="32" t="s">
        <v>250</v>
      </c>
      <c r="C27" s="32" t="s">
        <v>215</v>
      </c>
      <c r="D27" s="32" t="s">
        <v>251</v>
      </c>
      <c r="E27" s="43">
        <v>26431</v>
      </c>
      <c r="F27" s="32" t="s">
        <v>348</v>
      </c>
      <c r="G27" s="32" t="s">
        <v>221</v>
      </c>
      <c r="H27" s="32" t="s">
        <v>349</v>
      </c>
      <c r="I27" s="43">
        <v>31660</v>
      </c>
    </row>
    <row r="28" spans="2:9" ht="15.75" customHeight="1">
      <c r="B28" s="32" t="s">
        <v>252</v>
      </c>
      <c r="C28" s="32" t="s">
        <v>221</v>
      </c>
      <c r="D28" s="32" t="s">
        <v>251</v>
      </c>
      <c r="E28" s="43">
        <v>29560</v>
      </c>
      <c r="F28" s="32" t="s">
        <v>350</v>
      </c>
      <c r="G28" s="32" t="s">
        <v>221</v>
      </c>
      <c r="H28" s="32" t="s">
        <v>299</v>
      </c>
      <c r="I28" s="43">
        <v>40109</v>
      </c>
    </row>
    <row r="29" spans="2:9" ht="15.75" customHeight="1">
      <c r="C29" s="32"/>
      <c r="D29" s="32"/>
      <c r="E29" s="43"/>
      <c r="F29" s="32" t="s">
        <v>351</v>
      </c>
      <c r="G29" s="32" t="s">
        <v>221</v>
      </c>
      <c r="H29" s="32" t="s">
        <v>352</v>
      </c>
      <c r="I29" s="43">
        <v>31890</v>
      </c>
    </row>
    <row r="30" spans="2:9" ht="15.75" customHeight="1">
      <c r="B30" s="37" t="s">
        <v>253</v>
      </c>
      <c r="C30" s="32"/>
      <c r="D30" s="32"/>
      <c r="E30" s="43"/>
      <c r="F30" s="32" t="s">
        <v>353</v>
      </c>
      <c r="G30" s="32" t="s">
        <v>221</v>
      </c>
      <c r="H30" s="32" t="s">
        <v>342</v>
      </c>
      <c r="I30" s="43">
        <v>33374</v>
      </c>
    </row>
    <row r="31" spans="2:9" ht="15.75" customHeight="1">
      <c r="B31" s="32" t="s">
        <v>254</v>
      </c>
      <c r="C31" s="32" t="s">
        <v>218</v>
      </c>
      <c r="D31" s="32" t="s">
        <v>255</v>
      </c>
      <c r="E31" s="43">
        <v>25968</v>
      </c>
      <c r="F31" s="32" t="s">
        <v>354</v>
      </c>
      <c r="G31" s="32" t="s">
        <v>221</v>
      </c>
      <c r="H31" s="32" t="s">
        <v>301</v>
      </c>
      <c r="I31" s="43">
        <v>38429</v>
      </c>
    </row>
    <row r="32" spans="2:9" ht="15.75" customHeight="1">
      <c r="B32" s="32" t="s">
        <v>256</v>
      </c>
      <c r="C32" s="32" t="s">
        <v>221</v>
      </c>
      <c r="D32" s="32" t="s">
        <v>257</v>
      </c>
      <c r="E32" s="43">
        <v>27296</v>
      </c>
      <c r="F32" s="32" t="s">
        <v>355</v>
      </c>
      <c r="G32" s="32" t="s">
        <v>356</v>
      </c>
      <c r="H32" s="32" t="s">
        <v>266</v>
      </c>
      <c r="I32" s="43">
        <v>30575</v>
      </c>
    </row>
    <row r="33" spans="1:10" ht="15.75" customHeight="1">
      <c r="B33" s="32" t="s">
        <v>258</v>
      </c>
      <c r="C33" s="32" t="s">
        <v>221</v>
      </c>
      <c r="D33" s="32" t="s">
        <v>242</v>
      </c>
      <c r="E33" s="43">
        <v>27364</v>
      </c>
      <c r="F33" s="32" t="s">
        <v>357</v>
      </c>
      <c r="G33" s="32" t="s">
        <v>215</v>
      </c>
      <c r="H33" s="32" t="s">
        <v>358</v>
      </c>
      <c r="I33" s="43">
        <v>27296</v>
      </c>
    </row>
    <row r="34" spans="1:10" ht="15.75" customHeight="1">
      <c r="A34" s="1"/>
      <c r="B34" s="32" t="s">
        <v>259</v>
      </c>
      <c r="C34" s="32" t="s">
        <v>221</v>
      </c>
      <c r="D34" s="32" t="s">
        <v>260</v>
      </c>
      <c r="E34" s="43">
        <v>27967</v>
      </c>
      <c r="F34" s="32" t="s">
        <v>359</v>
      </c>
      <c r="G34" s="32" t="s">
        <v>221</v>
      </c>
      <c r="H34" s="32" t="s">
        <v>301</v>
      </c>
      <c r="I34" s="43">
        <v>27296</v>
      </c>
      <c r="J34" s="3"/>
    </row>
    <row r="35" spans="1:10" ht="15.75" customHeight="1">
      <c r="B35" s="32" t="s">
        <v>261</v>
      </c>
      <c r="C35" s="32" t="s">
        <v>221</v>
      </c>
      <c r="D35" s="32" t="s">
        <v>262</v>
      </c>
      <c r="E35" s="43">
        <v>28684</v>
      </c>
      <c r="F35" s="32" t="s">
        <v>360</v>
      </c>
      <c r="G35" s="32" t="s">
        <v>221</v>
      </c>
      <c r="H35" s="32" t="s">
        <v>315</v>
      </c>
      <c r="I35" s="43">
        <v>31909</v>
      </c>
    </row>
    <row r="36" spans="1:10" ht="15.75" customHeight="1">
      <c r="B36" s="32" t="s">
        <v>263</v>
      </c>
      <c r="C36" s="32" t="s">
        <v>221</v>
      </c>
      <c r="D36" s="32" t="s">
        <v>264</v>
      </c>
      <c r="E36" s="43">
        <v>29669</v>
      </c>
      <c r="F36" s="32" t="s">
        <v>361</v>
      </c>
      <c r="G36" s="32" t="s">
        <v>221</v>
      </c>
      <c r="H36" s="32" t="s">
        <v>299</v>
      </c>
      <c r="I36" s="43">
        <v>34612</v>
      </c>
    </row>
    <row r="37" spans="1:10" ht="15.75" customHeight="1">
      <c r="B37" s="32" t="s">
        <v>265</v>
      </c>
      <c r="C37" s="32" t="s">
        <v>221</v>
      </c>
      <c r="D37" s="32" t="s">
        <v>266</v>
      </c>
      <c r="E37" s="43">
        <v>30657</v>
      </c>
      <c r="F37" s="32" t="s">
        <v>362</v>
      </c>
      <c r="G37" s="32" t="s">
        <v>221</v>
      </c>
      <c r="H37" s="32" t="s">
        <v>358</v>
      </c>
      <c r="I37" s="43">
        <v>39413</v>
      </c>
    </row>
    <row r="38" spans="1:10" ht="15.75" customHeight="1">
      <c r="B38" s="32" t="s">
        <v>267</v>
      </c>
      <c r="C38" s="32" t="s">
        <v>221</v>
      </c>
      <c r="D38" s="32" t="s">
        <v>268</v>
      </c>
      <c r="E38" s="43">
        <v>30767</v>
      </c>
      <c r="F38" s="32" t="s">
        <v>363</v>
      </c>
      <c r="G38" s="32" t="s">
        <v>221</v>
      </c>
      <c r="H38" s="32" t="s">
        <v>364</v>
      </c>
      <c r="I38" s="43">
        <v>40625</v>
      </c>
    </row>
    <row r="39" spans="1:10" ht="15.75" customHeight="1">
      <c r="B39" s="32" t="s">
        <v>269</v>
      </c>
      <c r="C39" s="32" t="s">
        <v>221</v>
      </c>
      <c r="D39" s="32" t="s">
        <v>270</v>
      </c>
      <c r="E39" s="43">
        <v>31168</v>
      </c>
      <c r="G39" s="17"/>
      <c r="H39" s="17"/>
      <c r="I39" s="38"/>
    </row>
    <row r="40" spans="1:10" ht="15.75" customHeight="1">
      <c r="B40" s="32" t="s">
        <v>271</v>
      </c>
      <c r="C40" s="32" t="s">
        <v>221</v>
      </c>
      <c r="D40" s="32" t="s">
        <v>272</v>
      </c>
      <c r="E40" s="43">
        <v>31471</v>
      </c>
      <c r="F40" s="37" t="s">
        <v>365</v>
      </c>
      <c r="G40" s="17"/>
      <c r="H40" s="17"/>
      <c r="I40" s="38"/>
    </row>
    <row r="41" spans="1:10" ht="15.75" customHeight="1">
      <c r="B41" s="32" t="s">
        <v>273</v>
      </c>
      <c r="C41" s="32" t="s">
        <v>221</v>
      </c>
      <c r="D41" s="32" t="s">
        <v>274</v>
      </c>
      <c r="E41" s="43">
        <v>32119</v>
      </c>
      <c r="F41" s="32" t="s">
        <v>366</v>
      </c>
      <c r="G41" s="32"/>
      <c r="H41" s="32" t="s">
        <v>367</v>
      </c>
      <c r="I41" s="43">
        <v>26044</v>
      </c>
    </row>
    <row r="42" spans="1:10" ht="15.75" customHeight="1">
      <c r="B42" s="32" t="s">
        <v>275</v>
      </c>
      <c r="C42" s="32" t="s">
        <v>221</v>
      </c>
      <c r="D42" s="32" t="s">
        <v>276</v>
      </c>
      <c r="E42" s="43">
        <v>32626</v>
      </c>
      <c r="F42" s="32" t="s">
        <v>368</v>
      </c>
      <c r="G42" s="32"/>
      <c r="H42" s="32" t="s">
        <v>369</v>
      </c>
      <c r="I42" s="43">
        <v>34681</v>
      </c>
    </row>
    <row r="43" spans="1:10" ht="15.75" customHeight="1">
      <c r="B43" s="32" t="s">
        <v>277</v>
      </c>
      <c r="C43" s="32" t="s">
        <v>221</v>
      </c>
      <c r="D43" s="32" t="s">
        <v>278</v>
      </c>
      <c r="E43" s="43">
        <v>32692</v>
      </c>
      <c r="G43" s="32"/>
      <c r="H43" s="32"/>
      <c r="I43" s="43"/>
    </row>
    <row r="44" spans="1:10" ht="15.75" customHeight="1">
      <c r="B44" s="32" t="s">
        <v>279</v>
      </c>
      <c r="C44" s="32" t="s">
        <v>221</v>
      </c>
      <c r="D44" s="32" t="s">
        <v>280</v>
      </c>
      <c r="E44" s="43">
        <v>33960</v>
      </c>
      <c r="F44" s="37" t="s">
        <v>465</v>
      </c>
      <c r="G44" s="32"/>
      <c r="H44" s="32"/>
      <c r="I44" s="43"/>
    </row>
    <row r="45" spans="1:10" ht="15.75" customHeight="1">
      <c r="B45" s="32" t="s">
        <v>281</v>
      </c>
      <c r="C45" s="32" t="s">
        <v>221</v>
      </c>
      <c r="D45" s="32" t="s">
        <v>282</v>
      </c>
      <c r="E45" s="43">
        <v>36433</v>
      </c>
      <c r="F45" s="32" t="s">
        <v>370</v>
      </c>
      <c r="G45" s="32" t="s">
        <v>371</v>
      </c>
      <c r="H45" s="32" t="s">
        <v>372</v>
      </c>
      <c r="I45" s="43">
        <v>36817</v>
      </c>
    </row>
    <row r="46" spans="1:10" ht="15.75" customHeight="1">
      <c r="B46" s="32" t="s">
        <v>283</v>
      </c>
      <c r="C46" s="32" t="s">
        <v>221</v>
      </c>
      <c r="D46" s="32" t="s">
        <v>272</v>
      </c>
      <c r="E46" s="43">
        <v>36916</v>
      </c>
      <c r="F46" s="32" t="s">
        <v>373</v>
      </c>
      <c r="G46" s="32" t="s">
        <v>221</v>
      </c>
      <c r="H46" s="32" t="s">
        <v>372</v>
      </c>
      <c r="I46" s="43">
        <v>36817</v>
      </c>
    </row>
    <row r="47" spans="1:10" ht="15.75" customHeight="1">
      <c r="B47" s="32" t="s">
        <v>284</v>
      </c>
      <c r="C47" s="32" t="s">
        <v>221</v>
      </c>
      <c r="D47" s="32" t="s">
        <v>272</v>
      </c>
      <c r="E47" s="43">
        <v>36916</v>
      </c>
      <c r="F47" s="32" t="s">
        <v>374</v>
      </c>
      <c r="G47" s="32" t="s">
        <v>221</v>
      </c>
      <c r="H47" s="32" t="s">
        <v>375</v>
      </c>
      <c r="I47" s="43">
        <v>39744</v>
      </c>
    </row>
    <row r="48" spans="1:10" ht="15.75" customHeight="1">
      <c r="B48" s="32" t="s">
        <v>285</v>
      </c>
      <c r="C48" s="32" t="s">
        <v>286</v>
      </c>
      <c r="D48" s="32" t="s">
        <v>287</v>
      </c>
      <c r="E48" s="43">
        <v>28262</v>
      </c>
      <c r="F48" s="32" t="s">
        <v>376</v>
      </c>
      <c r="G48" s="32" t="s">
        <v>221</v>
      </c>
      <c r="H48" s="32" t="s">
        <v>375</v>
      </c>
      <c r="I48" s="43">
        <v>39744</v>
      </c>
    </row>
    <row r="49" spans="1:10" ht="15.75" customHeight="1">
      <c r="B49" s="32" t="s">
        <v>288</v>
      </c>
      <c r="C49" s="32" t="s">
        <v>221</v>
      </c>
      <c r="D49" s="32" t="s">
        <v>278</v>
      </c>
      <c r="E49" s="43">
        <v>32295</v>
      </c>
      <c r="F49" s="32" t="s">
        <v>377</v>
      </c>
      <c r="G49" s="32" t="s">
        <v>221</v>
      </c>
      <c r="H49" s="32" t="s">
        <v>375</v>
      </c>
      <c r="I49" s="43">
        <v>39744</v>
      </c>
    </row>
    <row r="50" spans="1:10" ht="15.75" customHeight="1">
      <c r="A50" s="1"/>
      <c r="B50" s="32" t="s">
        <v>289</v>
      </c>
      <c r="C50" s="32" t="s">
        <v>229</v>
      </c>
      <c r="D50" s="32" t="s">
        <v>290</v>
      </c>
      <c r="E50" s="43">
        <v>25292</v>
      </c>
      <c r="F50" s="32" t="s">
        <v>378</v>
      </c>
      <c r="G50" s="32" t="s">
        <v>221</v>
      </c>
      <c r="H50" s="32" t="s">
        <v>379</v>
      </c>
      <c r="I50" s="43">
        <v>39744</v>
      </c>
      <c r="J50" s="3"/>
    </row>
    <row r="51" spans="1:10" ht="15.75" customHeight="1">
      <c r="B51" s="32" t="s">
        <v>291</v>
      </c>
      <c r="C51" s="32" t="s">
        <v>221</v>
      </c>
      <c r="D51" s="32" t="s">
        <v>292</v>
      </c>
      <c r="E51" s="43">
        <v>27851</v>
      </c>
      <c r="F51" s="32" t="s">
        <v>380</v>
      </c>
      <c r="G51" s="32" t="s">
        <v>381</v>
      </c>
      <c r="H51" s="32" t="s">
        <v>379</v>
      </c>
      <c r="I51" s="43">
        <v>39744</v>
      </c>
    </row>
    <row r="52" spans="1:10" ht="15.75" customHeight="1">
      <c r="B52" s="32" t="s">
        <v>293</v>
      </c>
      <c r="C52" s="32" t="s">
        <v>221</v>
      </c>
      <c r="D52" s="32" t="s">
        <v>272</v>
      </c>
      <c r="E52" s="43">
        <v>28734</v>
      </c>
      <c r="F52" s="32" t="s">
        <v>382</v>
      </c>
      <c r="G52" s="32" t="s">
        <v>221</v>
      </c>
      <c r="H52" s="32" t="s">
        <v>383</v>
      </c>
      <c r="I52" s="43">
        <v>41632</v>
      </c>
    </row>
    <row r="53" spans="1:10" ht="15.75" customHeight="1">
      <c r="B53" s="32" t="s">
        <v>294</v>
      </c>
      <c r="C53" s="32" t="s">
        <v>221</v>
      </c>
      <c r="D53" s="32" t="s">
        <v>270</v>
      </c>
      <c r="E53" s="43">
        <v>28734</v>
      </c>
      <c r="F53" s="32" t="s">
        <v>384</v>
      </c>
      <c r="G53" s="32" t="s">
        <v>221</v>
      </c>
      <c r="H53" s="32" t="s">
        <v>383</v>
      </c>
      <c r="I53" s="43">
        <v>41632</v>
      </c>
    </row>
    <row r="54" spans="1:10" ht="15.75" customHeight="1">
      <c r="B54" s="32" t="s">
        <v>295</v>
      </c>
      <c r="C54" s="32" t="s">
        <v>221</v>
      </c>
      <c r="D54" s="32" t="s">
        <v>296</v>
      </c>
      <c r="E54" s="43">
        <v>29312</v>
      </c>
      <c r="F54" s="32" t="s">
        <v>385</v>
      </c>
      <c r="G54" s="32" t="s">
        <v>221</v>
      </c>
      <c r="H54" s="32" t="s">
        <v>383</v>
      </c>
      <c r="I54" s="43">
        <v>41632</v>
      </c>
    </row>
    <row r="55" spans="1:10" ht="15.75" customHeight="1">
      <c r="B55" s="32" t="s">
        <v>297</v>
      </c>
      <c r="C55" s="32" t="s">
        <v>221</v>
      </c>
      <c r="D55" s="32" t="s">
        <v>262</v>
      </c>
      <c r="E55" s="43">
        <v>29669</v>
      </c>
      <c r="F55" s="32" t="s">
        <v>386</v>
      </c>
      <c r="G55" s="32" t="s">
        <v>221</v>
      </c>
      <c r="H55" s="32" t="s">
        <v>383</v>
      </c>
      <c r="I55" s="43">
        <v>41632</v>
      </c>
    </row>
    <row r="56" spans="1:10" ht="15.75" customHeight="1">
      <c r="B56" s="32" t="s">
        <v>298</v>
      </c>
      <c r="C56" s="32" t="s">
        <v>221</v>
      </c>
      <c r="D56" s="32" t="s">
        <v>299</v>
      </c>
      <c r="E56" s="43">
        <v>29669</v>
      </c>
      <c r="F56" s="32" t="s">
        <v>387</v>
      </c>
      <c r="G56" s="32" t="s">
        <v>221</v>
      </c>
      <c r="H56" s="32" t="s">
        <v>383</v>
      </c>
      <c r="I56" s="43">
        <v>41632</v>
      </c>
    </row>
    <row r="57" spans="1:10" ht="15.75" customHeight="1">
      <c r="B57" s="32" t="s">
        <v>300</v>
      </c>
      <c r="C57" s="32" t="s">
        <v>221</v>
      </c>
      <c r="D57" s="32" t="s">
        <v>301</v>
      </c>
      <c r="E57" s="43">
        <v>30767</v>
      </c>
      <c r="F57" s="32" t="s">
        <v>388</v>
      </c>
      <c r="G57" s="32" t="s">
        <v>221</v>
      </c>
      <c r="H57" s="32" t="s">
        <v>383</v>
      </c>
      <c r="I57" s="43">
        <v>41632</v>
      </c>
    </row>
    <row r="58" spans="1:10" ht="15.75" customHeight="1">
      <c r="B58" s="32" t="s">
        <v>302</v>
      </c>
      <c r="C58" s="32" t="s">
        <v>221</v>
      </c>
      <c r="D58" s="32" t="s">
        <v>278</v>
      </c>
      <c r="E58" s="43">
        <v>32295</v>
      </c>
      <c r="F58" s="32" t="s">
        <v>389</v>
      </c>
      <c r="G58" s="32" t="s">
        <v>221</v>
      </c>
      <c r="H58" s="32" t="s">
        <v>383</v>
      </c>
      <c r="I58" s="43">
        <v>41632</v>
      </c>
    </row>
    <row r="59" spans="1:10" ht="15.75" customHeight="1">
      <c r="B59" s="32" t="s">
        <v>303</v>
      </c>
      <c r="C59" s="32" t="s">
        <v>221</v>
      </c>
      <c r="D59" s="32" t="s">
        <v>304</v>
      </c>
      <c r="E59" s="43">
        <v>32626</v>
      </c>
      <c r="F59" s="32" t="s">
        <v>390</v>
      </c>
      <c r="G59" s="32" t="s">
        <v>391</v>
      </c>
      <c r="H59" s="32" t="s">
        <v>383</v>
      </c>
      <c r="I59" s="43">
        <v>41632</v>
      </c>
    </row>
    <row r="60" spans="1:10" ht="15.75" customHeight="1">
      <c r="B60" s="32" t="s">
        <v>305</v>
      </c>
      <c r="C60" s="32" t="s">
        <v>221</v>
      </c>
      <c r="D60" s="32" t="s">
        <v>304</v>
      </c>
      <c r="E60" s="43">
        <v>32626</v>
      </c>
      <c r="F60" s="32" t="s">
        <v>392</v>
      </c>
      <c r="G60" s="32" t="s">
        <v>381</v>
      </c>
      <c r="H60" s="32" t="s">
        <v>393</v>
      </c>
      <c r="I60" s="43">
        <v>43406</v>
      </c>
    </row>
    <row r="61" spans="1:10" ht="15.75" customHeight="1">
      <c r="B61" s="32" t="s">
        <v>306</v>
      </c>
      <c r="C61" s="32" t="s">
        <v>221</v>
      </c>
      <c r="D61" s="32" t="s">
        <v>307</v>
      </c>
      <c r="E61" s="43">
        <v>32626</v>
      </c>
      <c r="F61" s="32" t="s">
        <v>396</v>
      </c>
      <c r="G61" s="32" t="s">
        <v>391</v>
      </c>
      <c r="H61" s="32" t="s">
        <v>397</v>
      </c>
      <c r="I61" s="43">
        <v>44609</v>
      </c>
    </row>
    <row r="62" spans="1:10" ht="15.75" customHeight="1">
      <c r="B62" s="32" t="s">
        <v>308</v>
      </c>
      <c r="C62" s="32" t="s">
        <v>221</v>
      </c>
      <c r="D62" s="32" t="s">
        <v>257</v>
      </c>
      <c r="E62" s="43">
        <v>36003</v>
      </c>
      <c r="F62" s="32" t="s">
        <v>398</v>
      </c>
      <c r="G62" s="32" t="s">
        <v>221</v>
      </c>
      <c r="H62" s="32" t="s">
        <v>397</v>
      </c>
      <c r="I62" s="43">
        <v>44609</v>
      </c>
    </row>
    <row r="63" spans="1:10" ht="15.75" customHeight="1">
      <c r="B63" s="32" t="s">
        <v>309</v>
      </c>
      <c r="C63" s="32" t="s">
        <v>221</v>
      </c>
      <c r="D63" s="32" t="s">
        <v>310</v>
      </c>
      <c r="E63" s="43">
        <v>39413</v>
      </c>
      <c r="F63" s="32" t="s">
        <v>399</v>
      </c>
      <c r="G63" s="32" t="s">
        <v>221</v>
      </c>
      <c r="H63" s="32" t="s">
        <v>397</v>
      </c>
      <c r="I63" s="43">
        <v>44609</v>
      </c>
    </row>
    <row r="64" spans="1:10" ht="15.75" customHeight="1">
      <c r="B64" s="32" t="s">
        <v>311</v>
      </c>
      <c r="C64" s="32" t="s">
        <v>224</v>
      </c>
      <c r="D64" s="32" t="s">
        <v>312</v>
      </c>
      <c r="E64" s="43">
        <v>27296</v>
      </c>
      <c r="G64" s="32"/>
      <c r="H64" s="32"/>
      <c r="I64" s="32"/>
    </row>
    <row r="65" spans="2:9" ht="15.75" customHeight="1">
      <c r="B65" s="32" t="s">
        <v>313</v>
      </c>
      <c r="C65" s="32" t="s">
        <v>221</v>
      </c>
      <c r="D65" s="32" t="s">
        <v>272</v>
      </c>
      <c r="E65" s="43">
        <v>27364</v>
      </c>
      <c r="F65" s="37" t="s">
        <v>430</v>
      </c>
      <c r="G65" s="32"/>
      <c r="H65" s="32"/>
      <c r="I65" s="43"/>
    </row>
    <row r="66" spans="2:9" ht="15.75" customHeight="1">
      <c r="B66" s="32" t="s">
        <v>314</v>
      </c>
      <c r="C66" s="32" t="s">
        <v>221</v>
      </c>
      <c r="D66" s="32" t="s">
        <v>315</v>
      </c>
      <c r="E66" s="43">
        <v>28004</v>
      </c>
      <c r="F66" s="32" t="s">
        <v>394</v>
      </c>
      <c r="G66" s="32" t="s">
        <v>395</v>
      </c>
      <c r="H66" s="32" t="s">
        <v>563</v>
      </c>
      <c r="I66" s="43">
        <v>44480</v>
      </c>
    </row>
    <row r="67" spans="2:9" ht="15.75" customHeight="1">
      <c r="B67" s="32" t="s">
        <v>316</v>
      </c>
      <c r="C67" s="32" t="s">
        <v>221</v>
      </c>
      <c r="D67" s="32" t="s">
        <v>301</v>
      </c>
      <c r="E67" s="43">
        <v>28684</v>
      </c>
      <c r="G67" s="32"/>
      <c r="H67" s="32"/>
      <c r="I67" s="32"/>
    </row>
    <row r="68" spans="2:9" ht="8" customHeight="1" thickBot="1">
      <c r="B68" s="16"/>
      <c r="C68" s="16"/>
      <c r="D68" s="16"/>
      <c r="E68" s="16"/>
      <c r="F68" s="16"/>
      <c r="G68" s="40"/>
      <c r="H68" s="40"/>
      <c r="I68" s="40"/>
    </row>
    <row r="69" spans="2:9" ht="16.5" customHeight="1" thickTop="1">
      <c r="B69" s="17" t="s">
        <v>485</v>
      </c>
    </row>
    <row r="75" spans="2:9" ht="16.5" customHeight="1">
      <c r="B75" s="1"/>
    </row>
    <row r="99" spans="1:10" ht="16.5" customHeight="1">
      <c r="A99" s="1"/>
      <c r="J99" s="3"/>
    </row>
    <row r="124" spans="2:2" ht="16.5" customHeight="1">
      <c r="B124" s="1"/>
    </row>
    <row r="148" spans="1:10" ht="16.5" customHeight="1">
      <c r="A148" s="1"/>
      <c r="J148" s="3"/>
    </row>
    <row r="173" spans="2:2" ht="16.5" customHeight="1">
      <c r="B173" s="1"/>
    </row>
    <row r="197" spans="1:10" ht="16.5" customHeight="1">
      <c r="A197" s="1"/>
      <c r="J197" s="3"/>
    </row>
    <row r="222" spans="2:2" ht="16.5" customHeight="1">
      <c r="B222" s="1"/>
    </row>
    <row r="246" spans="1:10" ht="16.5" customHeight="1">
      <c r="A246" s="1"/>
      <c r="J246" s="3"/>
    </row>
    <row r="271" spans="2:2" ht="16.5" customHeight="1">
      <c r="B271" s="1"/>
    </row>
    <row r="295" spans="1:10" ht="16.5" customHeight="1">
      <c r="A295" s="1"/>
      <c r="J295" s="3"/>
    </row>
    <row r="344" spans="1:10" ht="16.5" customHeight="1">
      <c r="A344" s="1"/>
      <c r="J344" s="3"/>
    </row>
    <row r="393" spans="1:10" ht="16.5" customHeight="1">
      <c r="A393" s="1"/>
      <c r="J393" s="3"/>
    </row>
    <row r="442" spans="1:10" ht="16.5" customHeight="1">
      <c r="A442" s="1"/>
      <c r="J442" s="3"/>
    </row>
  </sheetData>
  <phoneticPr fontId="1"/>
  <pageMargins left="0" right="0" top="0" bottom="0.39370078740157483" header="0" footer="0.19685039370078741"/>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134~147</vt:lpstr>
      <vt:lpstr>148~150</vt:lpstr>
      <vt:lpstr>151~162</vt:lpstr>
      <vt:lpstr>163,164</vt:lpstr>
      <vt:lpstr>165</vt:lpstr>
      <vt:lpstr>'165'!Print_Area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PC200121</dc:creator>
  <cp:lastModifiedBy>坂東　雅美</cp:lastModifiedBy>
  <cp:lastPrinted>2026-03-27T15:48:10Z</cp:lastPrinted>
  <dcterms:created xsi:type="dcterms:W3CDTF">2015-06-05T18:19:34Z</dcterms:created>
  <dcterms:modified xsi:type="dcterms:W3CDTF">2026-04-01T05:35:22Z</dcterms:modified>
</cp:coreProperties>
</file>