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
    </mc:Choice>
  </mc:AlternateContent>
  <xr:revisionPtr revIDLastSave="0" documentId="13_ncr:1_{80825252-ABB0-49B3-88C6-5D9E6673324F}"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C38" i="10"/>
  <c r="BW37" i="10"/>
  <c r="BW38" i="10" s="1"/>
  <c r="BW39" i="10" s="1"/>
  <c r="BW40" i="10" s="1"/>
  <c r="BW41" i="10" s="1"/>
  <c r="BW42" i="10" s="1"/>
  <c r="BW43" i="10" s="1"/>
  <c r="BE37" i="10"/>
  <c r="C37" i="10"/>
  <c r="BE36" i="10"/>
  <c r="C36" i="10"/>
  <c r="BE35" i="10"/>
  <c r="C35" i="10"/>
  <c r="BW34" i="10"/>
  <c r="C34" i="10"/>
  <c r="CO34" i="10" l="1"/>
  <c r="CO35" i="10" s="1"/>
  <c r="CO36" i="10" s="1"/>
  <c r="CO37" i="10" s="1"/>
  <c r="CO38" i="10" s="1"/>
  <c r="CO39" i="10" s="1"/>
  <c r="CO40" i="10" s="1"/>
  <c r="CO41" i="10" s="1"/>
  <c r="CO42" i="10" s="1"/>
  <c r="CO43" i="10" s="1"/>
  <c r="BW35" i="10"/>
  <c r="BW36" i="10" s="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AM35" i="10" s="1"/>
  <c r="AM36" i="10" s="1"/>
  <c r="AM37" i="10" s="1"/>
  <c r="AM38" i="10" s="1"/>
  <c r="BE34" i="10" l="1"/>
</calcChain>
</file>

<file path=xl/sharedStrings.xml><?xml version="1.0" encoding="utf-8"?>
<sst xmlns="http://schemas.openxmlformats.org/spreadsheetml/2006/main" count="1145" uniqueCount="599">
  <si>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</si>
  <si>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</si>
  <si>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</si>
  <si>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</si>
  <si>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</si>
  <si>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</si>
  <si>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</si>
  <si>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</si>
  <si>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</si>
  <si>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</si>
  <si>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</si>
  <si>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</si>
  <si>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</si>
  <si>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</si>
  <si>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</si>
  <si>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</si>
  <si>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</si>
  <si>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</si>
  <si>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</si>
  <si>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</si>
  <si>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</si>
  <si>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</si>
  <si>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</si>
  <si>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</si>
  <si>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</si>
  <si>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</si>
  <si>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</si>
  <si>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</si>
  <si>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</si>
  <si>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</si>
  <si>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</si>
  <si>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</si>
  <si>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</si>
  <si>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</si>
  <si>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</si>
  <si>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</si>
  <si>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</si>
  <si>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</si>
  <si>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</si>
  <si>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</si>
  <si>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</si>
  <si>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</si>
  <si>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</si>
  <si>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</si>
  <si>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</si>
  <si>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</si>
  <si>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</si>
  <si>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</si>
  <si>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</si>
  <si>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</si>
  <si>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</si>
  <si>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</si>
  <si>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</si>
  <si>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</si>
  <si>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</si>
  <si>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</si>
  <si>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</si>
  <si>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</si>
  <si>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</si>
  <si>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</si>
  <si>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</si>
  <si>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</si>
  <si>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</si>
  <si>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</si>
  <si>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</si>
  <si>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</si>
  <si>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</si>
  <si>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</si>
  <si>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</si>
  <si>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</si>
  <si>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</si>
  <si>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</si>
  <si>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</si>
  <si>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</si>
  <si>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</si>
  <si>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</si>
  <si>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</si>
  <si>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</si>
  <si>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</si>
  <si>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</si>
  <si>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</si>
  <si>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</si>
  <si>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</si>
  <si>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</si>
  <si>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</si>
  <si>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</si>
  <si>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</si>
  <si>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</si>
  <si>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</si>
  <si>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</si>
  <si>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</si>
  <si>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</si>
  <si>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</si>
  <si>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</si>
  <si>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周南市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</si>
  <si>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</si>
  <si>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</si>
  <si>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</si>
  <si>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</si>
  <si>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</si>
  <si>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</si>
  <si>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</si>
  <si>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</si>
  <si>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</si>
  <si>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</si>
  <si>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</si>
  <si>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</si>
  <si>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</si>
  <si>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</si>
  <si>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</si>
  <si>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</si>
  <si>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</si>
  <si>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</si>
  <si>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</si>
  <si>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</si>
  <si>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</si>
  <si>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</si>
  <si>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</si>
  <si>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</si>
  <si>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</si>
  <si>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</si>
  <si>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</si>
  <si>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</si>
  <si>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</si>
  <si>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</si>
  <si>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</si>
  <si>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</si>
  <si>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</si>
  <si>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</si>
  <si>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</si>
  <si>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</si>
  <si>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</si>
  <si>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</si>
  <si>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</si>
  <si>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</si>
  <si>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</si>
  <si>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</si>
  <si>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</si>
  <si>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</si>
  <si>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</si>
  <si>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</si>
  <si>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</si>
  <si>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</si>
  <si>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</si>
  <si>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</si>
  <si>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</si>
  <si>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</si>
  <si>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</si>
  <si>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</si>
  <si>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</si>
  <si>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</si>
  <si>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</si>
  <si>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</si>
  <si>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</si>
  <si>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</si>
  <si>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</si>
  <si>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</si>
  <si>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</si>
  <si>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</si>
  <si>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</si>
  <si>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</si>
  <si>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</si>
  <si>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</si>
  <si>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</si>
  <si>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</si>
  <si>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</si>
  <si>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</si>
  <si>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</si>
  <si>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</si>
  <si>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</si>
  <si>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</si>
  <si>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</si>
  <si>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</si>
  <si>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</si>
  <si>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</si>
  <si>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</si>
  <si>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</si>
  <si>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</si>
  <si>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</si>
  <si>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</si>
  <si>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</si>
  <si>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</si>
  <si>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</si>
  <si>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</si>
  <si>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</si>
  <si>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</si>
  <si>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</si>
  <si>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</si>
  <si>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</si>
  <si>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</si>
  <si>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</si>
  <si>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</si>
  <si>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</si>
  <si>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</si>
  <si>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</si>
  <si>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</si>
  <si>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</si>
  <si>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</si>
  <si>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</si>
  <si>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</si>
  <si>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</si>
  <si>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</si>
  <si>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</si>
  <si>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山口県周南市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</si>
  <si>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</si>
  <si>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</si>
  <si>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</si>
  <si>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</si>
  <si>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</si>
  <si>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</si>
  <si>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</si>
  <si>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</si>
  <si>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</si>
  <si>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</si>
  <si>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</si>
  <si>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</si>
  <si>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</si>
  <si>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</si>
  <si>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</si>
  <si>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</si>
  <si>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</si>
  <si>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</si>
  <si>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</si>
  <si>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</si>
  <si>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</si>
  <si>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</si>
  <si>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</si>
  <si>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</si>
  <si>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</si>
  <si>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</si>
  <si>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</si>
  <si>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</si>
  <si>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</si>
  <si>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</si>
  <si>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</si>
  <si>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</si>
  <si>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</si>
  <si>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</si>
  <si>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</si>
  <si>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</si>
  <si>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</si>
  <si>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</si>
  <si>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</si>
  <si>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</si>
  <si>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</si>
  <si>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</si>
  <si>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</si>
  <si>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</si>
  <si>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</si>
  <si>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</si>
  <si>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</si>
  <si>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</si>
  <si>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</si>
  <si>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</si>
  <si>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</si>
  <si>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</si>
  <si>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</si>
  <si>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</si>
  <si>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</si>
  <si>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</si>
  <si>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</si>
  <si>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</si>
  <si>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</si>
  <si>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</si>
  <si>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</si>
  <si>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</si>
  <si>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</si>
  <si>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</si>
  <si>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</si>
  <si>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</si>
  <si>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</si>
  <si>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</si>
  <si>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</si>
  <si>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</si>
  <si>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</si>
  <si>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</si>
  <si>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</si>
  <si>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</si>
  <si>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</si>
  <si>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</si>
  <si>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</si>
  <si>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</si>
  <si>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</si>
  <si>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</si>
  <si>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</si>
  <si>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</si>
  <si>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</si>
  <si>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</si>
  <si>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</si>
  <si>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</si>
  <si>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</si>
  <si>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</si>
  <si>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</si>
  <si>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</si>
  <si>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</si>
  <si>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</si>
  <si>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</si>
  <si>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</si>
  <si>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</si>
  <si>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</si>
  <si>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</si>
  <si>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</si>
  <si>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</si>
  <si>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</si>
  <si>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</si>
  <si>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</si>
  <si>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</si>
  <si>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</si>
  <si>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</si>
  <si>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</si>
  <si>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</si>
  <si>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</si>
  <si>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</si>
  <si>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</si>
  <si>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</si>
  <si>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</si>
  <si>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</si>
  <si>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</si>
  <si>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</si>
  <si>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</si>
  <si>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</si>
  <si>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</si>
  <si>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</si>
  <si>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</si>
  <si>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</si>
  <si>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</si>
  <si>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</si>
  <si>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</si>
  <si>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</si>
  <si>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</si>
  <si>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</si>
  <si>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</si>
  <si>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</si>
  <si>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</si>
  <si>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</si>
  <si>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</si>
  <si>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</si>
  <si>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</si>
  <si>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</si>
  <si>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</si>
  <si>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</si>
  <si>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</si>
  <si>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</si>
  <si>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</si>
  <si>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</si>
  <si>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</si>
  <si>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</si>
  <si>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</si>
  <si>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</si>
  <si>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</si>
  <si>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</si>
  <si>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</si>
  <si>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</si>
  <si>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</si>
  <si>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山口県周南市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</si>
  <si>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</si>
  <si>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</si>
  <si>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</si>
  <si>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</si>
  <si>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</si>
  <si>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</si>
  <si>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</si>
  <si>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</si>
  <si>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</si>
  <si>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</si>
  <si>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</si>
  <si>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</si>
  <si>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</si>
  <si>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</si>
  <si>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</si>
  <si>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</si>
  <si>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</si>
  <si>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</si>
  <si>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</si>
  <si>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</si>
  <si>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</si>
  <si>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</si>
  <si>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</si>
  <si>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</si>
  <si>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</si>
  <si>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</si>
  <si>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</si>
  <si>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</si>
  <si>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</si>
  <si>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</si>
  <si>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</si>
  <si>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</si>
  <si>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</si>
  <si>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</si>
  <si>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国民健康保険鹿野診療所特別会計</t>
    <phoneticPr fontId="5"/>
  </si>
  <si>
    <t>後期高齢者医療特別会計</t>
    <phoneticPr fontId="5"/>
  </si>
  <si>
    <t>介護保険特別会計</t>
    <phoneticPr fontId="5"/>
  </si>
  <si>
    <t>駐車場事業特別会計</t>
    <phoneticPr fontId="5"/>
  </si>
  <si>
    <t>水道事業会計</t>
    <phoneticPr fontId="5"/>
  </si>
  <si>
    <t>法適用企業</t>
    <phoneticPr fontId="5"/>
  </si>
  <si>
    <t>下水道事業会計</t>
    <phoneticPr fontId="5"/>
  </si>
  <si>
    <t>病院事業会計</t>
    <phoneticPr fontId="5"/>
  </si>
  <si>
    <t>介護老人保健施設事業会計</t>
    <phoneticPr fontId="5"/>
  </si>
  <si>
    <t>モーターボート競走事業会計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</si>
  <si>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</si>
  <si>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</si>
  <si>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</si>
  <si>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</si>
  <si>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</si>
  <si>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</si>
  <si>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</si>
  <si>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</si>
  <si>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</si>
  <si>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</si>
  <si>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</si>
  <si>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</si>
  <si>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</si>
  <si>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</si>
  <si>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</si>
  <si>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</si>
  <si>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</si>
  <si>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</si>
  <si>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</si>
  <si>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</si>
  <si>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</si>
  <si>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</si>
  <si>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</si>
  <si>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</si>
  <si>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</si>
  <si>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</si>
  <si>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</si>
  <si>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</si>
  <si>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</si>
  <si>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</si>
  <si>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</si>
  <si>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</si>
  <si>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</si>
  <si>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</si>
  <si>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</si>
  <si>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</si>
  <si>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</si>
  <si>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</si>
  <si>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</si>
  <si>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</si>
  <si>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</si>
  <si>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</si>
  <si>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</si>
  <si>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</si>
  <si>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</si>
  <si>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</si>
  <si>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</si>
  <si>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</si>
  <si>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</si>
  <si>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</si>
  <si>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</si>
  <si>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</si>
  <si>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</si>
  <si>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</si>
  <si>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</si>
  <si>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</si>
  <si>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</si>
  <si>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</si>
  <si>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</si>
  <si>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</si>
  <si>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</si>
  <si>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</si>
  <si>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</si>
  <si>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</si>
  <si>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</si>
  <si>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</si>
  <si>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</si>
  <si>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</si>
  <si>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</si>
  <si>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</si>
  <si>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</si>
  <si>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</si>
  <si>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</si>
  <si>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</si>
  <si>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</si>
  <si>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</si>
  <si>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</si>
  <si>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</si>
  <si>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</si>
  <si>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</si>
  <si>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</si>
  <si>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</si>
  <si>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</si>
  <si>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</si>
  <si>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</si>
  <si>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</si>
  <si>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</si>
  <si>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</si>
  <si>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</si>
  <si>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</si>
  <si>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</si>
  <si>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</si>
  <si>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</si>
  <si>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</si>
  <si>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</si>
  <si>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</si>
  <si>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</si>
  <si>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</si>
  <si>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</si>
  <si>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</si>
  <si>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</si>
  <si>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</si>
  <si>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</si>
  <si>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</si>
  <si>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</si>
  <si>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</si>
  <si>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</si>
  <si>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</si>
  <si>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</si>
  <si>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</si>
  <si>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</si>
  <si>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</si>
  <si>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</si>
  <si>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</si>
  <si>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</si>
  <si>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</si>
  <si>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</si>
  <si>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</si>
  <si>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</si>
  <si>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</si>
  <si>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</si>
  <si>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</si>
  <si>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</si>
  <si>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</si>
  <si>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</si>
  <si>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</si>
  <si>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</si>
  <si>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</si>
  <si>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</si>
  <si>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</si>
  <si>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</si>
  <si>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</si>
  <si>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</si>
  <si>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</si>
  <si>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</si>
  <si>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</si>
  <si>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</si>
  <si>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0.71</t>
  </si>
  <si>
    <t>▲ 0.31</t>
  </si>
  <si>
    <t>▲ 2.75</t>
  </si>
  <si>
    <t>モーターボート競走事業会計</t>
  </si>
  <si>
    <t>水道事業会計</t>
  </si>
  <si>
    <t>下水道事業会計</t>
  </si>
  <si>
    <t>一般会計</t>
  </si>
  <si>
    <t>病院事業会計</t>
  </si>
  <si>
    <t>介護保険特別会計</t>
  </si>
  <si>
    <t>国民健康保険特別会計</t>
  </si>
  <si>
    <t>後期高齢者医療特別会計</t>
  </si>
  <si>
    <t>その他会計（赤字）</t>
  </si>
  <si>
    <t>▲ 0.06</t>
  </si>
  <si>
    <t>その他会計（黒字）</t>
  </si>
  <si>
    <t>R02</t>
    <phoneticPr fontId="5"/>
  </si>
  <si>
    <t>R03</t>
    <phoneticPr fontId="5"/>
  </si>
  <si>
    <t>R04</t>
    <phoneticPr fontId="5"/>
  </si>
  <si>
    <t>R05</t>
    <phoneticPr fontId="5"/>
  </si>
  <si>
    <t>R06</t>
    <phoneticPr fontId="5"/>
  </si>
  <si>
    <t>徳山地区漁業振興基金</t>
    <rPh sb="0" eb="4">
      <t>トクヤマチク</t>
    </rPh>
    <rPh sb="4" eb="10">
      <t>ギョギョウシンコウキキン</t>
    </rPh>
    <phoneticPr fontId="2"/>
  </si>
  <si>
    <t>周南市文化振興財団</t>
    <rPh sb="0" eb="9">
      <t>シュウナンシブンカシンコウザイダン</t>
    </rPh>
    <phoneticPr fontId="2"/>
  </si>
  <si>
    <t>周南市ふるさと振興財団</t>
    <rPh sb="0" eb="3">
      <t>シュウナンシ</t>
    </rPh>
    <rPh sb="7" eb="11">
      <t>シンコウザイダン</t>
    </rPh>
    <phoneticPr fontId="2"/>
  </si>
  <si>
    <t>周南市医療公社</t>
    <rPh sb="0" eb="7">
      <t>シュウナンシイリョウコウシャ</t>
    </rPh>
    <phoneticPr fontId="2"/>
  </si>
  <si>
    <t>周南地域地場産業振興センター</t>
    <rPh sb="0" eb="6">
      <t>シュウナンチイキジバサン</t>
    </rPh>
    <rPh sb="6" eb="8">
      <t>サンギョウ</t>
    </rPh>
    <rPh sb="8" eb="10">
      <t>シンコウ</t>
    </rPh>
    <phoneticPr fontId="2"/>
  </si>
  <si>
    <t>大津島巡航</t>
    <rPh sb="0" eb="4">
      <t>オオツシマジュンコウ</t>
    </rPh>
    <rPh sb="4" eb="5">
      <t>コウ</t>
    </rPh>
    <phoneticPr fontId="2"/>
  </si>
  <si>
    <t>かの高原開発</t>
    <rPh sb="2" eb="6">
      <t>コウゲンカイハツ</t>
    </rPh>
    <phoneticPr fontId="2"/>
  </si>
  <si>
    <t>新南陽地区漁業振興基金</t>
    <rPh sb="0" eb="3">
      <t>シンナンヨウチク</t>
    </rPh>
    <rPh sb="3" eb="5">
      <t>チク</t>
    </rPh>
    <rPh sb="5" eb="7">
      <t>ギョギョウ</t>
    </rPh>
    <rPh sb="7" eb="9">
      <t>シンコウ</t>
    </rPh>
    <rPh sb="9" eb="11">
      <t>キキン</t>
    </rPh>
    <phoneticPr fontId="2"/>
  </si>
  <si>
    <t>公立大学法人周南公立大学</t>
    <rPh sb="0" eb="4">
      <t>コウリツダイガク</t>
    </rPh>
    <rPh sb="4" eb="6">
      <t>ホウジン</t>
    </rPh>
    <rPh sb="6" eb="12">
      <t>シュウナンコウリツダイガク</t>
    </rPh>
    <phoneticPr fontId="2"/>
  </si>
  <si>
    <t>-</t>
    <phoneticPr fontId="2"/>
  </si>
  <si>
    <t>-</t>
    <phoneticPr fontId="2"/>
  </si>
  <si>
    <t>周南市スポーツ協会</t>
    <rPh sb="0" eb="3">
      <t>シュウナンシ</t>
    </rPh>
    <rPh sb="7" eb="9">
      <t>キョウカイ</t>
    </rPh>
    <phoneticPr fontId="2"/>
  </si>
  <si>
    <t>周南観光コンベンション協会</t>
    <rPh sb="0" eb="2">
      <t>シュウナン</t>
    </rPh>
    <rPh sb="2" eb="4">
      <t>カンコウ</t>
    </rPh>
    <rPh sb="11" eb="13">
      <t>キョウカイ</t>
    </rPh>
    <phoneticPr fontId="2"/>
  </si>
  <si>
    <t>周南地区福祉施設組合（一般会計）</t>
    <rPh sb="0" eb="4">
      <t>シュウナンチク</t>
    </rPh>
    <rPh sb="4" eb="10">
      <t>フクシシセツクミアイ</t>
    </rPh>
    <rPh sb="11" eb="15">
      <t>イッパンカイケイ</t>
    </rPh>
    <phoneticPr fontId="2"/>
  </si>
  <si>
    <t>周南地区衛生施設組合（一般会計）</t>
    <rPh sb="0" eb="4">
      <t>シュウナンチク</t>
    </rPh>
    <rPh sb="4" eb="10">
      <t>エイセイシセツクミアイ</t>
    </rPh>
    <rPh sb="11" eb="15">
      <t>イッパンカイケイ</t>
    </rPh>
    <phoneticPr fontId="2"/>
  </si>
  <si>
    <t>光地区消防組合（一般会計）</t>
    <rPh sb="0" eb="7">
      <t>ヒカリチクショウボウクミアイ</t>
    </rPh>
    <rPh sb="8" eb="12">
      <t>イッパンカイケイ</t>
    </rPh>
    <phoneticPr fontId="2"/>
  </si>
  <si>
    <t>山口県市町総合事務組合（一般会計）</t>
  </si>
  <si>
    <t>山口県市町総合事務組合退職手当（特別会計）</t>
  </si>
  <si>
    <t>山口県市町総合事務組合消防団員補償等（特別会計）</t>
  </si>
  <si>
    <t>山口県市町総合事務組合非常勤職員公務災害補償（特別会計）</t>
  </si>
  <si>
    <t>山口県市町総合事務組合山口県市町公平委員会（特別会計）</t>
  </si>
  <si>
    <t>山口県市町総合事務組合交通災害共済（特別会計）</t>
  </si>
  <si>
    <t>山口県市町総合事務組合山口県自治会館管理（特別会計）</t>
  </si>
  <si>
    <t>山口県後期高齢者広域連合（一般会計）</t>
  </si>
  <si>
    <t>山口県後期高齢者医療広域連合後期高齢者医療（特別会計）</t>
  </si>
  <si>
    <t>-</t>
    <phoneticPr fontId="2"/>
  </si>
  <si>
    <t>地域振興基金</t>
    <rPh sb="0" eb="6">
      <t>チイキシンコウキキン</t>
    </rPh>
    <phoneticPr fontId="5"/>
  </si>
  <si>
    <t>子ども未来夢基金</t>
    <rPh sb="0" eb="1">
      <t>コ</t>
    </rPh>
    <rPh sb="3" eb="8">
      <t>ミライユメキキン</t>
    </rPh>
    <phoneticPr fontId="5"/>
  </si>
  <si>
    <t>公共施設マネジメント基金</t>
    <rPh sb="0" eb="2">
      <t>コウキョウ</t>
    </rPh>
    <rPh sb="2" eb="4">
      <t>シセツ</t>
    </rPh>
    <rPh sb="10" eb="12">
      <t>キキン</t>
    </rPh>
    <phoneticPr fontId="5"/>
  </si>
  <si>
    <t>周南公立大学整備等基金</t>
    <rPh sb="0" eb="6">
      <t>シュウナンコウリツダイガク</t>
    </rPh>
    <rPh sb="6" eb="9">
      <t>セイビトウ</t>
    </rPh>
    <rPh sb="9" eb="11">
      <t>キキン</t>
    </rPh>
    <phoneticPr fontId="5"/>
  </si>
  <si>
    <t>職員定職手当基金</t>
    <rPh sb="0" eb="8">
      <t>ショクインテイショクテアテキキン</t>
    </rPh>
    <phoneticPr fontId="5"/>
  </si>
  <si>
    <t>徳山青果精算</t>
    <rPh sb="0" eb="2">
      <t>トクヤマセイカセイサン</t>
    </rPh>
    <rPh sb="2" eb="4">
      <t>セイカ</t>
    </rPh>
    <rPh sb="4" eb="6">
      <t>セイサン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</si>
  <si>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</si>
  <si>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</si>
  <si>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</si>
  <si>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</si>
  <si>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</si>
  <si>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</si>
  <si>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</si>
  <si>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</si>
  <si>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</si>
  <si>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</si>
  <si>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令和5年度と比べて、令和6年度の将来負担比率は標準財政規模の増等により0.9ポイントの減、有形固定資産減価償却率は1.0ポイントの増となった。
地方債現在高が高いことなどから将来負担比率は類似団体と比べて高い水準を示しており、有形固定資産減価償却率についても類似団体をやや上回っている。
今後も公共施設再配置計画に基づいた施設の統廃合や更新整備を進めつつ、基金の活用等による地方債の借入抑制や財源の確保に努めていく必要がある。</t>
    <rPh sb="0" eb="2">
      <t>レイワ</t>
    </rPh>
    <rPh sb="10" eb="12">
      <t>レイワ</t>
    </rPh>
    <phoneticPr fontId="5"/>
  </si>
  <si>
    <t>単年度の実質公債費比率は標準財政規模の増や算入公債費等の減により分母が膨らんだことで前年度より0.2ポイント減少したが、3か年平均の実質公債費比率でみると、0.2ポイントの増加となった。
実質公債費比率、将来負担比率ともに依然として類似団体と比べて高い水準となっており、今後も地方債の借入抑制や、償還期間の見直し等による公債費負担の平準化を図っていく必要がある。</t>
    <rPh sb="0" eb="3">
      <t>タンネンド</t>
    </rPh>
    <rPh sb="12" eb="18">
      <t>ヒョウジュンザイセイキボ</t>
    </rPh>
    <rPh sb="32" eb="34">
      <t>ブンボ</t>
    </rPh>
    <rPh sb="35" eb="36">
      <t>フク</t>
    </rPh>
    <rPh sb="42" eb="45">
      <t>ゼンネンド</t>
    </rPh>
    <rPh sb="54" eb="56">
      <t>ゲンショウ</t>
    </rPh>
    <rPh sb="62" eb="63">
      <t>ネン</t>
    </rPh>
    <rPh sb="63" eb="65">
      <t>ヘイキン</t>
    </rPh>
    <rPh sb="66" eb="73">
      <t>ジッシツコウサイヒヒリツ</t>
    </rPh>
    <rPh sb="86" eb="88">
      <t>ゾウカ</t>
    </rPh>
    <rPh sb="94" eb="101">
      <t>ジッシツコウサイヒヒリツ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</si>
</sst>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quotePrefix="1"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F1792F-9862-46C3-AD72-8B1A8A2E15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1112-4E7E-AFEB-A5FD80469BF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59074</c:v>
                </c:pt>
                <c:pt idx="1">
                  <c:v>33400</c:v>
                </c:pt>
                <c:pt idx="2">
                  <c:v>58302</c:v>
                </c:pt>
                <c:pt idx="3">
                  <c:v>81725</c:v>
                </c:pt>
                <c:pt idx="4">
                  <c:v>65002</c:v>
                </c:pt>
              </c:numCache>
            </c:numRef>
          </c:val>
          <c:smooth val="0"/>
          <c:extLst>
            <c:ext xmlns:c16="http://schemas.microsoft.com/office/drawing/2014/chart" uri="{C3380CC4-5D6E-409C-BE32-E72D297353CC}">
              <c16:uniqueId val="{00000001-1112-4E7E-AFEB-A5FD80469BF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10.3</c:v>
                </c:pt>
                <c:pt idx="2">
                  <c:v>9.16</c:v>
                </c:pt>
                <c:pt idx="3">
                  <c:v>9.7799999999999994</c:v>
                </c:pt>
                <c:pt idx="4">
                  <c:v>5.8</c:v>
                </c:pt>
              </c:numCache>
            </c:numRef>
          </c:val>
          <c:extLst>
            <c:ext xmlns:c16="http://schemas.microsoft.com/office/drawing/2014/chart" uri="{C3380CC4-5D6E-409C-BE32-E72D297353CC}">
              <c16:uniqueId val="{00000000-903F-4F19-827F-B2C6E86614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7.67</c:v>
                </c:pt>
                <c:pt idx="1">
                  <c:v>12.6</c:v>
                </c:pt>
                <c:pt idx="2">
                  <c:v>16.829999999999998</c:v>
                </c:pt>
                <c:pt idx="3">
                  <c:v>15.21</c:v>
                </c:pt>
                <c:pt idx="4">
                  <c:v>15.88</c:v>
                </c:pt>
              </c:numCache>
            </c:numRef>
          </c:val>
          <c:extLst>
            <c:ext xmlns:c16="http://schemas.microsoft.com/office/drawing/2014/chart" uri="{C3380CC4-5D6E-409C-BE32-E72D297353CC}">
              <c16:uniqueId val="{00000001-903F-4F19-827F-B2C6E86614E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-0.71</c:v>
                </c:pt>
                <c:pt idx="1">
                  <c:v>10.75</c:v>
                </c:pt>
                <c:pt idx="2">
                  <c:v>2.54</c:v>
                </c:pt>
                <c:pt idx="3">
                  <c:v>-0.31</c:v>
                </c:pt>
                <c:pt idx="4">
                  <c:v>-2.75</c:v>
                </c:pt>
              </c:numCache>
            </c:numRef>
          </c:val>
          <c:smooth val="0"/>
          <c:extLst>
            <c:ext xmlns:c16="http://schemas.microsoft.com/office/drawing/2014/chart" uri="{C3380CC4-5D6E-409C-BE32-E72D297353CC}">
              <c16:uniqueId val="{00000002-903F-4F19-827F-B2C6E86614E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0.32</c:v>
                </c:pt>
                <c:pt idx="4">
                  <c:v>#N/A</c:v>
                </c:pt>
                <c:pt idx="5">
                  <c:v>0.32</c:v>
                </c:pt>
                <c:pt idx="6">
                  <c:v>#N/A</c:v>
                </c:pt>
                <c:pt idx="7">
                  <c:v>0.19</c:v>
                </c:pt>
                <c:pt idx="8">
                  <c:v>#N/A</c:v>
                </c:pt>
                <c:pt idx="9">
                  <c:v>0.11</c:v>
                </c:pt>
              </c:numCache>
            </c:numRef>
          </c:val>
          <c:extLst>
            <c:ext xmlns:c16="http://schemas.microsoft.com/office/drawing/2014/chart" uri="{C3380CC4-5D6E-409C-BE32-E72D297353CC}">
              <c16:uniqueId val="{00000000-6314-4B3F-9BCE-E021DFB5AE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0.06</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314-4B3F-9BCE-E021DFB5AE4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0.17</c:v>
                </c:pt>
                <c:pt idx="2">
                  <c:v>#N/A</c:v>
                </c:pt>
                <c:pt idx="3">
                  <c:v>0.17</c:v>
                </c:pt>
                <c:pt idx="4">
                  <c:v>#N/A</c:v>
                </c:pt>
                <c:pt idx="5">
                  <c:v>0.24</c:v>
                </c:pt>
                <c:pt idx="6">
                  <c:v>#N/A</c:v>
                </c:pt>
                <c:pt idx="7">
                  <c:v>0.19</c:v>
                </c:pt>
                <c:pt idx="8">
                  <c:v>#N/A</c:v>
                </c:pt>
                <c:pt idx="9">
                  <c:v>0.23</c:v>
                </c:pt>
              </c:numCache>
            </c:numRef>
          </c:val>
          <c:extLst>
            <c:ext xmlns:c16="http://schemas.microsoft.com/office/drawing/2014/chart" uri="{C3380CC4-5D6E-409C-BE32-E72D297353CC}">
              <c16:uniqueId val="{00000002-6314-4B3F-9BCE-E021DFB5AE4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0.72</c:v>
                </c:pt>
                <c:pt idx="2">
                  <c:v>#N/A</c:v>
                </c:pt>
                <c:pt idx="3">
                  <c:v>0.68</c:v>
                </c:pt>
                <c:pt idx="4">
                  <c:v>#N/A</c:v>
                </c:pt>
                <c:pt idx="5">
                  <c:v>0.6</c:v>
                </c:pt>
                <c:pt idx="6">
                  <c:v>#N/A</c:v>
                </c:pt>
                <c:pt idx="7">
                  <c:v>0.64</c:v>
                </c:pt>
                <c:pt idx="8">
                  <c:v>#N/A</c:v>
                </c:pt>
                <c:pt idx="9">
                  <c:v>0.56000000000000005</c:v>
                </c:pt>
              </c:numCache>
            </c:numRef>
          </c:val>
          <c:extLst>
            <c:ext xmlns:c16="http://schemas.microsoft.com/office/drawing/2014/chart" uri="{C3380CC4-5D6E-409C-BE32-E72D297353CC}">
              <c16:uniqueId val="{00000003-6314-4B3F-9BCE-E021DFB5AE4E}"/>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0.85</c:v>
                </c:pt>
                <c:pt idx="4">
                  <c:v>#N/A</c:v>
                </c:pt>
                <c:pt idx="5">
                  <c:v>1</c:v>
                </c:pt>
                <c:pt idx="6">
                  <c:v>#N/A</c:v>
                </c:pt>
                <c:pt idx="7">
                  <c:v>1.28</c:v>
                </c:pt>
                <c:pt idx="8">
                  <c:v>#N/A</c:v>
                </c:pt>
                <c:pt idx="9">
                  <c:v>1.07</c:v>
                </c:pt>
              </c:numCache>
            </c:numRef>
          </c:val>
          <c:extLst>
            <c:ext xmlns:c16="http://schemas.microsoft.com/office/drawing/2014/chart" uri="{C3380CC4-5D6E-409C-BE32-E72D297353CC}">
              <c16:uniqueId val="{00000004-6314-4B3F-9BCE-E021DFB5AE4E}"/>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3.48</c:v>
                </c:pt>
                <c:pt idx="2">
                  <c:v>#N/A</c:v>
                </c:pt>
                <c:pt idx="3">
                  <c:v>4.46</c:v>
                </c:pt>
                <c:pt idx="4">
                  <c:v>#N/A</c:v>
                </c:pt>
                <c:pt idx="5">
                  <c:v>5.08</c:v>
                </c:pt>
                <c:pt idx="6">
                  <c:v>#N/A</c:v>
                </c:pt>
                <c:pt idx="7">
                  <c:v>4.6399999999999997</c:v>
                </c:pt>
                <c:pt idx="8">
                  <c:v>#N/A</c:v>
                </c:pt>
                <c:pt idx="9">
                  <c:v>3.61</c:v>
                </c:pt>
              </c:numCache>
            </c:numRef>
          </c:val>
          <c:extLst>
            <c:ext xmlns:c16="http://schemas.microsoft.com/office/drawing/2014/chart" uri="{C3380CC4-5D6E-409C-BE32-E72D297353CC}">
              <c16:uniqueId val="{00000005-6314-4B3F-9BCE-E021DFB5AE4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4.8600000000000003</c:v>
                </c:pt>
                <c:pt idx="2">
                  <c:v>#N/A</c:v>
                </c:pt>
                <c:pt idx="3">
                  <c:v>10.3</c:v>
                </c:pt>
                <c:pt idx="4">
                  <c:v>#N/A</c:v>
                </c:pt>
                <c:pt idx="5">
                  <c:v>9.16</c:v>
                </c:pt>
                <c:pt idx="6">
                  <c:v>#N/A</c:v>
                </c:pt>
                <c:pt idx="7">
                  <c:v>9.7799999999999994</c:v>
                </c:pt>
                <c:pt idx="8">
                  <c:v>#N/A</c:v>
                </c:pt>
                <c:pt idx="9">
                  <c:v>5.8</c:v>
                </c:pt>
              </c:numCache>
            </c:numRef>
          </c:val>
          <c:extLst>
            <c:ext xmlns:c16="http://schemas.microsoft.com/office/drawing/2014/chart" uri="{C3380CC4-5D6E-409C-BE32-E72D297353CC}">
              <c16:uniqueId val="{00000006-6314-4B3F-9BCE-E021DFB5AE4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5.46</c:v>
                </c:pt>
                <c:pt idx="2">
                  <c:v>#N/A</c:v>
                </c:pt>
                <c:pt idx="3">
                  <c:v>5.25</c:v>
                </c:pt>
                <c:pt idx="4">
                  <c:v>#N/A</c:v>
                </c:pt>
                <c:pt idx="5">
                  <c:v>6.27</c:v>
                </c:pt>
                <c:pt idx="6">
                  <c:v>#N/A</c:v>
                </c:pt>
                <c:pt idx="7">
                  <c:v>6.21</c:v>
                </c:pt>
                <c:pt idx="8">
                  <c:v>#N/A</c:v>
                </c:pt>
                <c:pt idx="9">
                  <c:v>6.28</c:v>
                </c:pt>
              </c:numCache>
            </c:numRef>
          </c:val>
          <c:extLst>
            <c:ext xmlns:c16="http://schemas.microsoft.com/office/drawing/2014/chart" uri="{C3380CC4-5D6E-409C-BE32-E72D297353CC}">
              <c16:uniqueId val="{00000007-6314-4B3F-9BCE-E021DFB5AE4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8.6</c:v>
                </c:pt>
                <c:pt idx="2">
                  <c:v>#N/A</c:v>
                </c:pt>
                <c:pt idx="3">
                  <c:v>9.1300000000000008</c:v>
                </c:pt>
                <c:pt idx="4">
                  <c:v>#N/A</c:v>
                </c:pt>
                <c:pt idx="5">
                  <c:v>9.8800000000000008</c:v>
                </c:pt>
                <c:pt idx="6">
                  <c:v>#N/A</c:v>
                </c:pt>
                <c:pt idx="7">
                  <c:v>8.89</c:v>
                </c:pt>
                <c:pt idx="8">
                  <c:v>#N/A</c:v>
                </c:pt>
                <c:pt idx="9">
                  <c:v>8.32</c:v>
                </c:pt>
              </c:numCache>
            </c:numRef>
          </c:val>
          <c:extLst>
            <c:ext xmlns:c16="http://schemas.microsoft.com/office/drawing/2014/chart" uri="{C3380CC4-5D6E-409C-BE32-E72D297353CC}">
              <c16:uniqueId val="{00000008-6314-4B3F-9BCE-E021DFB5AE4E}"/>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45.83</c:v>
                </c:pt>
                <c:pt idx="2">
                  <c:v>#N/A</c:v>
                </c:pt>
                <c:pt idx="3">
                  <c:v>52.87</c:v>
                </c:pt>
                <c:pt idx="4">
                  <c:v>#N/A</c:v>
                </c:pt>
                <c:pt idx="5">
                  <c:v>62.63</c:v>
                </c:pt>
                <c:pt idx="6">
                  <c:v>#N/A</c:v>
                </c:pt>
                <c:pt idx="7">
                  <c:v>63.68</c:v>
                </c:pt>
                <c:pt idx="8">
                  <c:v>#N/A</c:v>
                </c:pt>
                <c:pt idx="9">
                  <c:v>57.31</c:v>
                </c:pt>
              </c:numCache>
            </c:numRef>
          </c:val>
          <c:extLst>
            <c:ext xmlns:c16="http://schemas.microsoft.com/office/drawing/2014/chart" uri="{C3380CC4-5D6E-409C-BE32-E72D297353CC}">
              <c16:uniqueId val="{00000009-6314-4B3F-9BCE-E021DFB5AE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7738</c:v>
                </c:pt>
                <c:pt idx="5">
                  <c:v>7621</c:v>
                </c:pt>
                <c:pt idx="8">
                  <c:v>7401</c:v>
                </c:pt>
                <c:pt idx="11">
                  <c:v>7356</c:v>
                </c:pt>
                <c:pt idx="14">
                  <c:v>7215</c:v>
                </c:pt>
              </c:numCache>
            </c:numRef>
          </c:val>
          <c:extLst>
            <c:ext xmlns:c16="http://schemas.microsoft.com/office/drawing/2014/chart" uri="{C3380CC4-5D6E-409C-BE32-E72D297353CC}">
              <c16:uniqueId val="{00000000-C697-4BA6-B165-3EB0E63BA8B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97-4BA6-B165-3EB0E63BA8B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75</c:v>
                </c:pt>
                <c:pt idx="3">
                  <c:v>38</c:v>
                </c:pt>
                <c:pt idx="6">
                  <c:v>37</c:v>
                </c:pt>
                <c:pt idx="9">
                  <c:v>66</c:v>
                </c:pt>
                <c:pt idx="12">
                  <c:v>52</c:v>
                </c:pt>
              </c:numCache>
            </c:numRef>
          </c:val>
          <c:extLst>
            <c:ext xmlns:c16="http://schemas.microsoft.com/office/drawing/2014/chart" uri="{C3380CC4-5D6E-409C-BE32-E72D297353CC}">
              <c16:uniqueId val="{00000002-C697-4BA6-B165-3EB0E63BA8B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223</c:v>
                </c:pt>
                <c:pt idx="3">
                  <c:v>224</c:v>
                </c:pt>
                <c:pt idx="6">
                  <c:v>223</c:v>
                </c:pt>
                <c:pt idx="9">
                  <c:v>235</c:v>
                </c:pt>
                <c:pt idx="12">
                  <c:v>231</c:v>
                </c:pt>
              </c:numCache>
            </c:numRef>
          </c:val>
          <c:extLst>
            <c:ext xmlns:c16="http://schemas.microsoft.com/office/drawing/2014/chart" uri="{C3380CC4-5D6E-409C-BE32-E72D297353CC}">
              <c16:uniqueId val="{00000003-C697-4BA6-B165-3EB0E63BA8B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1938</c:v>
                </c:pt>
                <c:pt idx="3">
                  <c:v>1834</c:v>
                </c:pt>
                <c:pt idx="6">
                  <c:v>1898</c:v>
                </c:pt>
                <c:pt idx="9">
                  <c:v>1937</c:v>
                </c:pt>
                <c:pt idx="12">
                  <c:v>1954</c:v>
                </c:pt>
              </c:numCache>
            </c:numRef>
          </c:val>
          <c:extLst>
            <c:ext xmlns:c16="http://schemas.microsoft.com/office/drawing/2014/chart" uri="{C3380CC4-5D6E-409C-BE32-E72D297353CC}">
              <c16:uniqueId val="{00000004-C697-4BA6-B165-3EB0E63BA8B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97-4BA6-B165-3EB0E63BA8B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97-4BA6-B165-3EB0E63BA8B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8265</c:v>
                </c:pt>
                <c:pt idx="3">
                  <c:v>8297</c:v>
                </c:pt>
                <c:pt idx="6">
                  <c:v>8091</c:v>
                </c:pt>
                <c:pt idx="9">
                  <c:v>8227</c:v>
                </c:pt>
                <c:pt idx="12">
                  <c:v>8133</c:v>
                </c:pt>
              </c:numCache>
            </c:numRef>
          </c:val>
          <c:extLst>
            <c:ext xmlns:c16="http://schemas.microsoft.com/office/drawing/2014/chart" uri="{C3380CC4-5D6E-409C-BE32-E72D297353CC}">
              <c16:uniqueId val="{00000007-C697-4BA6-B165-3EB0E63BA8B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2763</c:v>
                </c:pt>
                <c:pt idx="2">
                  <c:v>#N/A</c:v>
                </c:pt>
                <c:pt idx="3">
                  <c:v>#N/A</c:v>
                </c:pt>
                <c:pt idx="4">
                  <c:v>2772</c:v>
                </c:pt>
                <c:pt idx="5">
                  <c:v>#N/A</c:v>
                </c:pt>
                <c:pt idx="6">
                  <c:v>#N/A</c:v>
                </c:pt>
                <c:pt idx="7">
                  <c:v>2848</c:v>
                </c:pt>
                <c:pt idx="8">
                  <c:v>#N/A</c:v>
                </c:pt>
                <c:pt idx="9">
                  <c:v>#N/A</c:v>
                </c:pt>
                <c:pt idx="10">
                  <c:v>3109</c:v>
                </c:pt>
                <c:pt idx="11">
                  <c:v>#N/A</c:v>
                </c:pt>
                <c:pt idx="12">
                  <c:v>#N/A</c:v>
                </c:pt>
                <c:pt idx="13">
                  <c:v>3155</c:v>
                </c:pt>
                <c:pt idx="14">
                  <c:v>#N/A</c:v>
                </c:pt>
              </c:numCache>
            </c:numRef>
          </c:val>
          <c:smooth val="0"/>
          <c:extLst>
            <c:ext xmlns:c16="http://schemas.microsoft.com/office/drawing/2014/chart" uri="{C3380CC4-5D6E-409C-BE32-E72D297353CC}">
              <c16:uniqueId val="{00000008-C697-4BA6-B165-3EB0E63BA8B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70048</c:v>
                </c:pt>
                <c:pt idx="5">
                  <c:v>67637</c:v>
                </c:pt>
                <c:pt idx="8">
                  <c:v>64001</c:v>
                </c:pt>
                <c:pt idx="11">
                  <c:v>59731</c:v>
                </c:pt>
                <c:pt idx="14">
                  <c:v>56388</c:v>
                </c:pt>
              </c:numCache>
            </c:numRef>
          </c:val>
          <c:extLst>
            <c:ext xmlns:c16="http://schemas.microsoft.com/office/drawing/2014/chart" uri="{C3380CC4-5D6E-409C-BE32-E72D297353CC}">
              <c16:uniqueId val="{00000000-75EE-42B2-87EE-388A68EE9F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13093</c:v>
                </c:pt>
                <c:pt idx="5">
                  <c:v>12717</c:v>
                </c:pt>
                <c:pt idx="8">
                  <c:v>12695</c:v>
                </c:pt>
                <c:pt idx="11">
                  <c:v>12390</c:v>
                </c:pt>
                <c:pt idx="14">
                  <c:v>11955</c:v>
                </c:pt>
              </c:numCache>
            </c:numRef>
          </c:val>
          <c:extLst>
            <c:ext xmlns:c16="http://schemas.microsoft.com/office/drawing/2014/chart" uri="{C3380CC4-5D6E-409C-BE32-E72D297353CC}">
              <c16:uniqueId val="{00000001-75EE-42B2-87EE-388A68EE9F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8626</c:v>
                </c:pt>
                <c:pt idx="5">
                  <c:v>12821</c:v>
                </c:pt>
                <c:pt idx="8">
                  <c:v>17363</c:v>
                </c:pt>
                <c:pt idx="11">
                  <c:v>18465</c:v>
                </c:pt>
                <c:pt idx="14">
                  <c:v>20381</c:v>
                </c:pt>
              </c:numCache>
            </c:numRef>
          </c:val>
          <c:extLst>
            <c:ext xmlns:c16="http://schemas.microsoft.com/office/drawing/2014/chart" uri="{C3380CC4-5D6E-409C-BE32-E72D297353CC}">
              <c16:uniqueId val="{00000002-75EE-42B2-87EE-388A68EE9F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5EE-42B2-87EE-388A68EE9F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5EE-42B2-87EE-388A68EE9F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126</c:v>
                </c:pt>
                <c:pt idx="3">
                  <c:v>135</c:v>
                </c:pt>
                <c:pt idx="6">
                  <c:v>0</c:v>
                </c:pt>
                <c:pt idx="9">
                  <c:v>0</c:v>
                </c:pt>
                <c:pt idx="12">
                  <c:v>0</c:v>
                </c:pt>
              </c:numCache>
            </c:numRef>
          </c:val>
          <c:extLst>
            <c:ext xmlns:c16="http://schemas.microsoft.com/office/drawing/2014/chart" uri="{C3380CC4-5D6E-409C-BE32-E72D297353CC}">
              <c16:uniqueId val="{00000005-75EE-42B2-87EE-388A68EE9F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9536</c:v>
                </c:pt>
                <c:pt idx="3">
                  <c:v>9665</c:v>
                </c:pt>
                <c:pt idx="6">
                  <c:v>9655</c:v>
                </c:pt>
                <c:pt idx="9">
                  <c:v>10004</c:v>
                </c:pt>
                <c:pt idx="12">
                  <c:v>10218</c:v>
                </c:pt>
              </c:numCache>
            </c:numRef>
          </c:val>
          <c:extLst>
            <c:ext xmlns:c16="http://schemas.microsoft.com/office/drawing/2014/chart" uri="{C3380CC4-5D6E-409C-BE32-E72D297353CC}">
              <c16:uniqueId val="{00000006-75EE-42B2-87EE-388A68EE9F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2926</c:v>
                </c:pt>
                <c:pt idx="3">
                  <c:v>2705</c:v>
                </c:pt>
                <c:pt idx="6">
                  <c:v>2433</c:v>
                </c:pt>
                <c:pt idx="9">
                  <c:v>2196</c:v>
                </c:pt>
                <c:pt idx="12">
                  <c:v>3145</c:v>
                </c:pt>
              </c:numCache>
            </c:numRef>
          </c:val>
          <c:extLst>
            <c:ext xmlns:c16="http://schemas.microsoft.com/office/drawing/2014/chart" uri="{C3380CC4-5D6E-409C-BE32-E72D297353CC}">
              <c16:uniqueId val="{00000007-75EE-42B2-87EE-388A68EE9F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16721</c:v>
                </c:pt>
                <c:pt idx="3">
                  <c:v>15980</c:v>
                </c:pt>
                <c:pt idx="6">
                  <c:v>15382</c:v>
                </c:pt>
                <c:pt idx="9">
                  <c:v>15263</c:v>
                </c:pt>
                <c:pt idx="12">
                  <c:v>15470</c:v>
                </c:pt>
              </c:numCache>
            </c:numRef>
          </c:val>
          <c:extLst>
            <c:ext xmlns:c16="http://schemas.microsoft.com/office/drawing/2014/chart" uri="{C3380CC4-5D6E-409C-BE32-E72D297353CC}">
              <c16:uniqueId val="{00000008-75EE-42B2-87EE-388A68EE9F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2900</c:v>
                </c:pt>
                <c:pt idx="3">
                  <c:v>2782</c:v>
                </c:pt>
                <c:pt idx="6">
                  <c:v>7804</c:v>
                </c:pt>
                <c:pt idx="9">
                  <c:v>7760</c:v>
                </c:pt>
                <c:pt idx="12">
                  <c:v>8028</c:v>
                </c:pt>
              </c:numCache>
            </c:numRef>
          </c:val>
          <c:extLst>
            <c:ext xmlns:c16="http://schemas.microsoft.com/office/drawing/2014/chart" uri="{C3380CC4-5D6E-409C-BE32-E72D297353CC}">
              <c16:uniqueId val="{00000009-75EE-42B2-87EE-388A68EE9F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86256</c:v>
                </c:pt>
                <c:pt idx="3">
                  <c:v>82788</c:v>
                </c:pt>
                <c:pt idx="6">
                  <c:v>79288</c:v>
                </c:pt>
                <c:pt idx="9">
                  <c:v>76472</c:v>
                </c:pt>
                <c:pt idx="12">
                  <c:v>73428</c:v>
                </c:pt>
              </c:numCache>
            </c:numRef>
          </c:val>
          <c:extLst>
            <c:ext xmlns:c16="http://schemas.microsoft.com/office/drawing/2014/chart" uri="{C3380CC4-5D6E-409C-BE32-E72D297353CC}">
              <c16:uniqueId val="{0000000A-75EE-42B2-87EE-388A68EE9F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26698</c:v>
                </c:pt>
                <c:pt idx="2">
                  <c:v>#N/A</c:v>
                </c:pt>
                <c:pt idx="3">
                  <c:v>#N/A</c:v>
                </c:pt>
                <c:pt idx="4">
                  <c:v>20879</c:v>
                </c:pt>
                <c:pt idx="5">
                  <c:v>#N/A</c:v>
                </c:pt>
                <c:pt idx="6">
                  <c:v>#N/A</c:v>
                </c:pt>
                <c:pt idx="7">
                  <c:v>20503</c:v>
                </c:pt>
                <c:pt idx="8">
                  <c:v>#N/A</c:v>
                </c:pt>
                <c:pt idx="9">
                  <c:v>#N/A</c:v>
                </c:pt>
                <c:pt idx="10">
                  <c:v>21109</c:v>
                </c:pt>
                <c:pt idx="11">
                  <c:v>#N/A</c:v>
                </c:pt>
                <c:pt idx="12">
                  <c:v>#N/A</c:v>
                </c:pt>
                <c:pt idx="13">
                  <c:v>21564</c:v>
                </c:pt>
                <c:pt idx="14">
                  <c:v>#N/A</c:v>
                </c:pt>
              </c:numCache>
            </c:numRef>
          </c:val>
          <c:smooth val="0"/>
          <c:extLst>
            <c:ext xmlns:c16="http://schemas.microsoft.com/office/drawing/2014/chart" uri="{C3380CC4-5D6E-409C-BE32-E72D297353CC}">
              <c16:uniqueId val="{0000000B-75EE-42B2-87EE-388A68EE9F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6262</c:v>
                </c:pt>
                <c:pt idx="1">
                  <c:v>5814</c:v>
                </c:pt>
                <c:pt idx="2">
                  <c:v>6211</c:v>
                </c:pt>
              </c:numCache>
            </c:numRef>
          </c:val>
          <c:extLst>
            <c:ext xmlns:c16="http://schemas.microsoft.com/office/drawing/2014/chart" uri="{C3380CC4-5D6E-409C-BE32-E72D297353CC}">
              <c16:uniqueId val="{00000000-5AE1-44D2-8B68-610F7B9F50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1600</c:v>
                </c:pt>
                <c:pt idx="1">
                  <c:v>1603</c:v>
                </c:pt>
                <c:pt idx="2">
                  <c:v>1755</c:v>
                </c:pt>
              </c:numCache>
            </c:numRef>
          </c:val>
          <c:extLst>
            <c:ext xmlns:c16="http://schemas.microsoft.com/office/drawing/2014/chart" uri="{C3380CC4-5D6E-409C-BE32-E72D297353CC}">
              <c16:uniqueId val="{00000001-5AE1-44D2-8B68-610F7B9F50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11960</c:v>
                </c:pt>
                <c:pt idx="1">
                  <c:v>11774</c:v>
                </c:pt>
                <c:pt idx="2">
                  <c:v>13059</c:v>
                </c:pt>
              </c:numCache>
            </c:numRef>
          </c:val>
          <c:extLst>
            <c:ext xmlns:c16="http://schemas.microsoft.com/office/drawing/2014/chart" uri="{C3380CC4-5D6E-409C-BE32-E72D297353CC}">
              <c16:uniqueId val="{00000002-5AE1-44D2-8B68-610F7B9F50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{525801F8-497D-43B9-AF13-487C3B7068CC}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2B3-4B33-BDFB-5E93CBC881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{DC9CA8D4-4471-4B3F-AD62-3A2E8FA989C9}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B3-4B33-BDFB-5E93CBC881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{E54FE7D6-5A11-4294-81F2-E9B44AD9C660}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B3-4B33-BDFB-5E93CBC881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{907831C6-527A-49B5-911E-A39B8F970EEE}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B3-4B33-BDFB-5E93CBC881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{478BF6C9-2612-4C8A-B255-68129D9F0EBF}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B3-4B33-BDFB-5E93CBC8817D}"/>
                </c:ext>
              </c:extLst>
            </c:dLbl>
            <c:dLbl>
              <c:idx val="8"/>
              <c:layout>
                <c:manualLayout>
                  <c:x val="-2.5640820289577419E-2"/>
                  <c:y val="-8.338937099632663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{9B97DB33-5FA2-4DE5-94FC-2F44AE609501}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2B3-4B33-BDFB-5E93CBC8817D}"/>
                </c:ext>
              </c:extLst>
            </c:dLbl>
            <c:dLbl>
              <c:idx val="16"/>
              <c:layout>
                <c:manualLayout>
                  <c:x val="-3.8390681010890965E-2"/>
                  <c:y val="-4.608871321540380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{F9C1ACE1-20F7-4EA8-8998-01915D21F85E}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2B3-4B33-BDFB-5E93CBC881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{CC99472D-98F8-489B-93D4-A3A06D42B997}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2B3-4B33-BDFB-5E93CBC881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{309716A5-A6F0-411D-9863-60F7330C1D75}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2B3-4B33-BDFB-5E93CBC881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c:v>
                </c:pt>
                <c:pt idx="16">
                  <c:v>64.099999999999994</c:v>
                </c:pt>
                <c:pt idx="24">
                  <c:v>65</c:v>
                </c:pt>
                <c:pt idx="32">
                  <c:v>66</c:v>
                </c:pt>
              </c:numCache>
            </c:numRef>
          </c:xVal>
          <c:yVal>
            <c:numRef>
              <c:f>公会計指標分析・財政指標組合せ分析表!$BP$51:$DC$51</c:f>
              <c:numCache>
                <c:formatCode>#,##0.0;"▲ "#,##0.0</c:formatCode>
                <c:ptCount val="40"/>
                <c:pt idx="0">
                  <c:v>87.9</c:v>
                </c:pt>
                <c:pt idx="8">
                  <c:v>66</c:v>
                </c:pt>
                <c:pt idx="16">
                  <c:v>66.3</c:v>
                </c:pt>
                <c:pt idx="24">
                  <c:v>66</c:v>
                </c:pt>
                <c:pt idx="32">
                  <c:v>65.099999999999994</c:v>
                </c:pt>
              </c:numCache>
            </c:numRef>
          </c:yVal>
          <c:smooth val="0"/>
          <c:extLst>
            <c:ext xmlns:c16="http://schemas.microsoft.com/office/drawing/2014/chart" uri="{C3380CC4-5D6E-409C-BE32-E72D297353CC}">
              <c16:uniqueId val="{00000009-92B3-4B33-BDFB-5E93CBC881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{528E457C-A1CA-4865-8515-1F73DB742A26}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2B3-4B33-BDFB-5E93CBC881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{CE565F99-06E8-412C-B30E-70DC2665AE26}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B3-4B33-BDFB-5E93CBC881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{3104B8C7-98D2-4A15-89BE-55C52E00010A}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B3-4B33-BDFB-5E93CBC881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{810E45FE-B3E2-42DA-9632-3E22677D9134}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B3-4B33-BDFB-5E93CBC881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{1FD1659C-01AE-47E2-92AC-9F36C0BE6E6D}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B3-4B33-BDFB-5E93CBC881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{D5771FD0-1A4A-4478-88C1-64BEED66FBA8}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2B3-4B33-BDFB-5E93CBC881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{E4023D2D-6D2A-45F2-9E2F-02F7E33E07F1}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2B3-4B33-BDFB-5E93CBC881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{44C8F74D-5D06-45D8-9D9C-08A54BD164AA}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2B3-4B33-BDFB-5E93CBC881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{4E635EAF-32D2-4A53-AEE1-7252BFBDC7E7}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2B3-4B33-BDFB-5E93CBC881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2B3-4B33-BDFB-5E93CBC8817D}"/>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{AC71D52F-8161-4AC6-ABA3-25A1BF5EB6DD}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EF-4A03-8BE4-78F71A7E80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{687F9541-F812-4968-8834-9BC3F419D2DA}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EF-4A03-8BE4-78F71A7E80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{F350A07E-D2D8-4446-899E-2644D8E2CEB3}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EF-4A03-8BE4-78F71A7E80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{105663B0-D408-42C3-84EA-44D9CA060D09}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EF-4A03-8BE4-78F71A7E80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{EDDD92FA-595B-4969-BD82-2881D5017398}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EF-4A03-8BE4-78F71A7E805E}"/>
                </c:ext>
              </c:extLst>
            </c:dLbl>
            <c:dLbl>
              <c:idx val="8"/>
              <c:layout>
                <c:manualLayout>
                  <c:x val="0"/>
                  <c:y val="-1.794686236863025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{DFCA7EA2-BC04-454A-92D5-9E70E57AE268}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EF-4A03-8BE4-78F71A7E805E}"/>
                </c:ext>
              </c:extLst>
            </c:dLbl>
            <c:dLbl>
              <c:idx val="16"/>
              <c:layout>
                <c:manualLayout>
                  <c:x val="0"/>
                  <c:y val="1.794686236863041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{2AC9DD53-5F26-41EC-9C58-DD1D02203442}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EF-4A03-8BE4-78F71A7E80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{FAB3421A-F84A-41E3-92C8-4F102409D0CB}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EF-4A03-8BE4-78F71A7E80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{28850567-5DEE-4DF2-8736-29361C8066E6}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EF-4A03-8BE4-78F71A7E80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9</c:v>
                </c:pt>
                <c:pt idx="16">
                  <c:v>9</c:v>
                </c:pt>
                <c:pt idx="24">
                  <c:v>9.1999999999999993</c:v>
                </c:pt>
                <c:pt idx="32">
                  <c:v>9.4</c:v>
                </c:pt>
              </c:numCache>
            </c:numRef>
          </c:xVal>
          <c:yVal>
            <c:numRef>
              <c:f>公会計指標分析・財政指標組合せ分析表!$BP$73:$DC$73</c:f>
              <c:numCache>
                <c:formatCode>#,##0.0;"▲ "#,##0.0</c:formatCode>
                <c:ptCount val="40"/>
                <c:pt idx="0">
                  <c:v>87.9</c:v>
                </c:pt>
                <c:pt idx="8">
                  <c:v>66</c:v>
                </c:pt>
                <c:pt idx="16">
                  <c:v>66.3</c:v>
                </c:pt>
                <c:pt idx="24">
                  <c:v>66</c:v>
                </c:pt>
                <c:pt idx="32">
                  <c:v>65.099999999999994</c:v>
                </c:pt>
              </c:numCache>
            </c:numRef>
          </c:yVal>
          <c:smooth val="0"/>
          <c:extLst>
            <c:ext xmlns:c16="http://schemas.microsoft.com/office/drawing/2014/chart" uri="{C3380CC4-5D6E-409C-BE32-E72D297353CC}">
              <c16:uniqueId val="{00000009-9DEF-4A03-8BE4-78F71A7E80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7842225392624586E-2"/>
                  <c:y val="-3.348689334320612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{02721A11-5274-4BEE-8114-74D24F9C98A7}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EF-4A03-8BE4-78F71A7E80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{7C04EF75-6FE3-44D2-A00E-B7362F4A69E6}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EF-4A03-8BE4-78F71A7E80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{E09F3D24-B0C7-43B9-A919-102A53D09F23}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EF-4A03-8BE4-78F71A7E80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{016C8541-87B1-4A21-AA0F-638BFBB47340}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EF-4A03-8BE4-78F71A7E80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{A0585834-B091-485B-93A7-EC39E97C670E}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EF-4A03-8BE4-78F71A7E805E}"/>
                </c:ext>
              </c:extLst>
            </c:dLbl>
            <c:dLbl>
              <c:idx val="8"/>
              <c:layout>
                <c:manualLayout>
                  <c:x val="-2.5298460057526718E-2"/>
                  <c:y val="-5.856914173300080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{D0F1269C-8A7D-4073-9243-47C699CE018A}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EF-4A03-8BE4-78F71A7E805E}"/>
                </c:ext>
              </c:extLst>
            </c:dLbl>
            <c:dLbl>
              <c:idx val="16"/>
              <c:layout>
                <c:manualLayout>
                  <c:x val="-3.1570342725075584E-2"/>
                  <c:y val="-0.1070953492242999"/>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{10AB0515-3309-4B9A-BD9F-9432778BE3B2}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EF-4A03-8BE4-78F71A7E805E}"/>
                </c:ext>
              </c:extLst>
            </c:dLbl>
            <c:dLbl>
              <c:idx val="24"/>
              <c:layout>
                <c:manualLayout>
                  <c:x val="-3.1570342725075584E-2"/>
                  <c:y val="-7.408742474691881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{0628F1C7-3D59-471F-A11B-84688B16CF09}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EF-4A03-8BE4-78F71A7E805E}"/>
                </c:ext>
              </c:extLst>
            </c:dLbl>
            <c:dLbl>
              <c:idx val="32"/>
              <c:layout>
                <c:manualLayout>
                  <c:x val="-3.1570342725075584E-2"/>
                  <c:y val="-3.884305644126646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{D14B56E4-BDB3-44E8-9E92-F6F173A7AAB1}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EF-4A03-8BE4-78F71A7E80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DEF-4A03-8BE4-78F71A7E805E}"/>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本市の財政構造上、周南コンビナートを形成する大企業の収益動向により税収が大きく左右されるという特徴がある。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基準財政収入額が法人税割の減などにより約</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億円減少した一方で、基準財政需要額は、周南公立大学に係る需要額などの増加や給与改定費の創設など再算定の影響もあり、約</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億円の増加となった。そのため単年度の財政力指数としては</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ポイントの減となったが、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か年の指数は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臨時財政対策債が約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億円の減となったものの、普通交付税の増などによる経常一般財源収入額の増加が影響し、分母が計</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億円の増となったため、経常収支比率が低下した。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今後も事業の選択と集中、事務事業の見直しなどにより事業費の抑制に努めていく。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34544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6873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64</xdr:row>
      <xdr:rowOff>34544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7569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119634</xdr:rowOff>
    </xdr:from>
    <xdr:to>
      <xdr:col>15</xdr:col>
      <xdr:colOff>82550</xdr:colOff>
      <xdr:row>62</xdr:row>
      <xdr:rowOff>145796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35184"/>
          <a:ext cx="889000" cy="5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119634</xdr:rowOff>
    </xdr:from>
    <xdr:to>
      <xdr:col>11</xdr:col>
      <xdr:colOff>31750</xdr:colOff>
      <xdr:row>65</xdr:row>
      <xdr:rowOff>123698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35184"/>
          <a:ext cx="889000" cy="103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88663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9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9923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68834</xdr:rowOff>
    </xdr:from>
    <xdr:to>
      <xdr:col>11</xdr:col>
      <xdr:colOff>82550</xdr:colOff>
      <xdr:row>59</xdr:row>
      <xdr:rowOff>170434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155211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7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72898</xdr:rowOff>
    </xdr:from>
    <xdr:to>
      <xdr:col>7</xdr:col>
      <xdr:colOff>31750</xdr:colOff>
      <xdr:row>66</xdr:row>
      <xdr:rowOff>3048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159275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について、広い市域の多くを一部事務組合によらず直接運営しているため、人件費が類似団体平均を大きく上回っている。また、重層的支援体制整備事業に係る費用の増等により物件費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今後も引き続き、適正な職員配置による人件費の抑制に努めるとともに、事業の選択や公共施設の統廃合の推進などにより物件費の削減を図っていく。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5424</xdr:rowOff>
    </xdr:from>
    <xdr:to>
      <xdr:col>23</xdr:col>
      <xdr:colOff>133350</xdr:colOff>
      <xdr:row>87</xdr:row>
      <xdr:rowOff>22430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750124"/>
          <a:ext cx="838200" cy="18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116239</xdr:rowOff>
    </xdr:from>
    <xdr:to>
      <xdr:col>19</xdr:col>
      <xdr:colOff>133350</xdr:colOff>
      <xdr:row>86</xdr:row>
      <xdr:rowOff>5424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689489"/>
          <a:ext cx="889000" cy="6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36835</xdr:rowOff>
    </xdr:from>
    <xdr:to>
      <xdr:col>15</xdr:col>
      <xdr:colOff>82550</xdr:colOff>
      <xdr:row>85</xdr:row>
      <xdr:rowOff>116239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10085"/>
          <a:ext cx="889000" cy="7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101234</xdr:rowOff>
    </xdr:from>
    <xdr:to>
      <xdr:col>11</xdr:col>
      <xdr:colOff>31750</xdr:colOff>
      <xdr:row>85</xdr:row>
      <xdr:rowOff>36835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503034"/>
          <a:ext cx="889000" cy="10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143080</xdr:rowOff>
    </xdr:from>
    <xdr:to>
      <xdr:col>23</xdr:col>
      <xdr:colOff>184150</xdr:colOff>
      <xdr:row>87</xdr:row>
      <xdr:rowOff>73230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115157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126074</xdr:rowOff>
    </xdr:from>
    <xdr:to>
      <xdr:col>19</xdr:col>
      <xdr:colOff>184150</xdr:colOff>
      <xdr:row>86</xdr:row>
      <xdr:rowOff>56224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9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41001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85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65439</xdr:rowOff>
    </xdr:from>
    <xdr:to>
      <xdr:col>15</xdr:col>
      <xdr:colOff>133350</xdr:colOff>
      <xdr:row>85</xdr:row>
      <xdr:rowOff>167039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3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151816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2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157485</xdr:rowOff>
    </xdr:from>
    <xdr:to>
      <xdr:col>11</xdr:col>
      <xdr:colOff>82550</xdr:colOff>
      <xdr:row>85</xdr:row>
      <xdr:rowOff>87635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5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72412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4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50434</xdr:rowOff>
    </xdr:from>
    <xdr:to>
      <xdr:col>7</xdr:col>
      <xdr:colOff>31750</xdr:colOff>
      <xdr:row>84</xdr:row>
      <xdr:rowOff>152034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5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136811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3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階層変動等により、今後も指数が変動していくことが予想されるが、人事院勧告、地域の民間企業および類似団体の状況を勘案した水準となるよう制度設計するとともに、組織全体の役職等の見直し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40216</xdr:rowOff>
    </xdr:from>
    <xdr:to>
      <xdr:col>81</xdr:col>
      <xdr:colOff>44450</xdr:colOff>
      <xdr:row>88</xdr:row>
      <xdr:rowOff>120650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12781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140759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2781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140759</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22835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170391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32890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137177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5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89959</xdr:rowOff>
    </xdr:from>
    <xdr:to>
      <xdr:col>73</xdr:col>
      <xdr:colOff>44450</xdr:colOff>
      <xdr:row>89</xdr:row>
      <xdr:rowOff>20109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4886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119591</xdr:rowOff>
    </xdr:from>
    <xdr:to>
      <xdr:col>64</xdr:col>
      <xdr:colOff>152400</xdr:colOff>
      <xdr:row>90</xdr:row>
      <xdr:rowOff>49741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3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34518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46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採用者数については、中長期的な退職者補充の考え方に基づき、必要な人数を採用している。近年は退職者補充等による職員の積極的採用、業務量の増加等により、人口当たりの職員数は増えている。また、定年延長制度の開始により、定年年齢の延長の過渡期であることから、令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年度の制度完成までは一時的に職員数が増えることも見込まれる。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今後についても、業務が適正に行われる人員配置を目指した定員管理となるよう努める。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71301</xdr:rowOff>
    </xdr:from>
    <xdr:to>
      <xdr:col>81</xdr:col>
      <xdr:colOff>44450</xdr:colOff>
      <xdr:row>65</xdr:row>
      <xdr:rowOff>123009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121555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71301</xdr:rowOff>
    </xdr:from>
    <xdr:to>
      <xdr:col>77</xdr:col>
      <xdr:colOff>44450</xdr:colOff>
      <xdr:row>65</xdr:row>
      <xdr:rowOff>74749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121555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9253</xdr:rowOff>
    </xdr:from>
    <xdr:to>
      <xdr:col>72</xdr:col>
      <xdr:colOff>203200</xdr:colOff>
      <xdr:row>65</xdr:row>
      <xdr:rowOff>74749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1153503"/>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149678</xdr:rowOff>
    </xdr:from>
    <xdr:to>
      <xdr:col>68</xdr:col>
      <xdr:colOff>152400</xdr:colOff>
      <xdr:row>65</xdr:row>
      <xdr:rowOff>9253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12247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72209</xdr:rowOff>
    </xdr:from>
    <xdr:to>
      <xdr:col>81</xdr:col>
      <xdr:colOff>95250</xdr:colOff>
      <xdr:row>66</xdr:row>
      <xdr:rowOff>2359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21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44286</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18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20501</xdr:rowOff>
    </xdr:from>
    <xdr:to>
      <xdr:col>77</xdr:col>
      <xdr:colOff>95250</xdr:colOff>
      <xdr:row>65</xdr:row>
      <xdr:rowOff>122101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1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106878</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251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23949</xdr:rowOff>
    </xdr:from>
    <xdr:to>
      <xdr:col>73</xdr:col>
      <xdr:colOff>44450</xdr:colOff>
      <xdr:row>65</xdr:row>
      <xdr:rowOff>125549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110326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25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129903</xdr:rowOff>
    </xdr:from>
    <xdr:to>
      <xdr:col>68</xdr:col>
      <xdr:colOff>203200</xdr:colOff>
      <xdr:row>65</xdr:row>
      <xdr:rowOff>60053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1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44830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18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98878</xdr:rowOff>
    </xdr:from>
    <xdr:to>
      <xdr:col>64</xdr:col>
      <xdr:colOff>152400</xdr:colOff>
      <xdr:row>65</xdr:row>
      <xdr:rowOff>29028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07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13805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15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地方債元利償還金について、令和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年度から償還開始となったものに対し、償還が終了したものが大きいため減となったが、災害復旧費等に係る基準財政需要額の減による基準財政需要額算入額の減の方が上回ったため、分子全体では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億円の増となった。分母全体は、普通交付税の増による標準財政規模の増に伴い</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億円の増となった。分子よりも分母の増え幅が大きかったため単年度の実質公債費比率は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ポイント減となったものの、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41628</xdr:rowOff>
    </xdr:from>
    <xdr:to>
      <xdr:col>81</xdr:col>
      <xdr:colOff>44450</xdr:colOff>
      <xdr:row>43</xdr:row>
      <xdr:rowOff>68439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41397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14817</xdr:rowOff>
    </xdr:from>
    <xdr:to>
      <xdr:col>77</xdr:col>
      <xdr:colOff>44450</xdr:colOff>
      <xdr:row>43</xdr:row>
      <xdr:rowOff>41628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14817</xdr:rowOff>
    </xdr:from>
    <xdr:to>
      <xdr:col>72</xdr:col>
      <xdr:colOff>203200</xdr:colOff>
      <xdr:row>43</xdr:row>
      <xdr:rowOff>14817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1411</xdr:rowOff>
    </xdr:from>
    <xdr:to>
      <xdr:col>68</xdr:col>
      <xdr:colOff>152400</xdr:colOff>
      <xdr:row>43</xdr:row>
      <xdr:rowOff>14817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17639</xdr:rowOff>
    </xdr:from>
    <xdr:to>
      <xdr:col>81</xdr:col>
      <xdr:colOff>95250</xdr:colOff>
      <xdr:row>43</xdr:row>
      <xdr:rowOff>119239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161166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162278</xdr:rowOff>
    </xdr:from>
    <xdr:to>
      <xdr:col>77</xdr:col>
      <xdr:colOff>95250</xdr:colOff>
      <xdr:row>43</xdr:row>
      <xdr:rowOff>92428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77205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135467</xdr:rowOff>
    </xdr:from>
    <xdr:to>
      <xdr:col>73</xdr:col>
      <xdr:colOff>44450</xdr:colOff>
      <xdr:row>43</xdr:row>
      <xdr:rowOff>65617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50394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122061</xdr:rowOff>
    </xdr:from>
    <xdr:to>
      <xdr:col>64</xdr:col>
      <xdr:colOff>152400</xdr:colOff>
      <xdr:row>43</xdr:row>
      <xdr:rowOff>52211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36988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の減により将来負担額は減少している。充当可能基金額は増加しているものの、基準財政需要額算入見込額の減少額が多く、充当可能財源等の合計も減少となっている。充当可能財源等の計の減少額が将来負担額の減少額を上回っており、分子全体は前年度比で</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億円増となった。また、普通交付税の増により標準財政規模が増となり、分母全体が</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億円の増となったことから、将来負担比率は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今後も地方債残高の抑制など、持続可能な財政運営に努める。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157268</xdr:rowOff>
    </xdr:from>
    <xdr:to>
      <xdr:col>81</xdr:col>
      <xdr:colOff>44450</xdr:colOff>
      <xdr:row>18</xdr:row>
      <xdr:rowOff>169333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6179800" y="3243368"/>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169333</xdr:rowOff>
    </xdr:from>
    <xdr:to>
      <xdr:col>77</xdr:col>
      <xdr:colOff>44450</xdr:colOff>
      <xdr:row>19</xdr:row>
      <xdr:rowOff>1905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325543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169333</xdr:rowOff>
    </xdr:from>
    <xdr:to>
      <xdr:col>72</xdr:col>
      <xdr:colOff>203200</xdr:colOff>
      <xdr:row>19</xdr:row>
      <xdr:rowOff>1905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4401800" y="325543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169333</xdr:rowOff>
    </xdr:from>
    <xdr:to>
      <xdr:col>68</xdr:col>
      <xdr:colOff>152400</xdr:colOff>
      <xdr:row>20</xdr:row>
      <xdr:rowOff>120015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3255433"/>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106468</xdr:rowOff>
    </xdr:from>
    <xdr:to>
      <xdr:col>81</xdr:col>
      <xdr:colOff>95250</xdr:colOff>
      <xdr:row>19</xdr:row>
      <xdr:rowOff>36618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319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78545</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316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118533</xdr:rowOff>
    </xdr:from>
    <xdr:to>
      <xdr:col>77</xdr:col>
      <xdr:colOff>95250</xdr:colOff>
      <xdr:row>19</xdr:row>
      <xdr:rowOff>48683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33460</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329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122555</xdr:rowOff>
    </xdr:from>
    <xdr:to>
      <xdr:col>73</xdr:col>
      <xdr:colOff>44450</xdr:colOff>
      <xdr:row>19</xdr:row>
      <xdr:rowOff>52705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32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37482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329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118533</xdr:rowOff>
    </xdr:from>
    <xdr:to>
      <xdr:col>68</xdr:col>
      <xdr:colOff>203200</xdr:colOff>
      <xdr:row>19</xdr:row>
      <xdr:rowOff>48683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33460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32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69215</xdr:rowOff>
    </xdr:from>
    <xdr:to>
      <xdr:col>64</xdr:col>
      <xdr:colOff>152400</xdr:colOff>
      <xdr:row>20</xdr:row>
      <xdr:rowOff>170815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4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155592</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58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年度は退職者数が少なかったことによる退職手当支給額の減少が人件費に影響を及ぼしたが、令和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年度は前年よりは退職者が増え、令和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年度以降も人件費が占める割合に大きな変動はない。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定年延長制度が開始されたことにより、職員数が一時的に増加すること、定年退職者は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度となること等が影響し、今後も変動することが予想されるが、適性範囲の人件費となるよう職員採用や組織構成の検証を進めていく。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63500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8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63500</xdr:rowOff>
    </xdr:from>
    <xdr:to>
      <xdr:col>19</xdr:col>
      <xdr:colOff>187325</xdr:colOff>
      <xdr:row>38</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78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95250</xdr:rowOff>
    </xdr:from>
    <xdr:to>
      <xdr:col>15</xdr:col>
      <xdr:colOff>98425</xdr:colOff>
      <xdr:row>38</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8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95250</xdr:rowOff>
    </xdr:from>
    <xdr:to>
      <xdr:col>11</xdr:col>
      <xdr:colOff>9525</xdr:colOff>
      <xdr:row>39</xdr:row>
      <xdr:rowOff>133350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89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114300</xdr:rowOff>
    </xdr:from>
    <xdr:to>
      <xdr:col>24</xdr:col>
      <xdr:colOff>76200</xdr:colOff>
      <xdr:row>39</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12700</xdr:rowOff>
    </xdr:from>
    <xdr:to>
      <xdr:col>20</xdr:col>
      <xdr:colOff>38100</xdr:colOff>
      <xdr:row>38</xdr:row>
      <xdr:rowOff>114300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99077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38100</xdr:rowOff>
    </xdr:from>
    <xdr:to>
      <xdr:col>15</xdr:col>
      <xdr:colOff>149225</xdr:colOff>
      <xdr:row>38</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44450</xdr:rowOff>
    </xdr:from>
    <xdr:to>
      <xdr:col>11</xdr:col>
      <xdr:colOff>60325</xdr:colOff>
      <xdr:row>37</xdr:row>
      <xdr:rowOff>146050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82550</xdr:rowOff>
    </xdr:from>
    <xdr:to>
      <xdr:col>6</xdr:col>
      <xdr:colOff>171450</xdr:colOff>
      <xdr:row>40</xdr:row>
      <xdr:rowOff>12700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168927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予防接種事業費の増等により経常的物件費に充当する一般財源は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億円増となったものの、経常一般財源収入額が</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億円増加したため、比率としては前年度比で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今後も引き続き公共施設再配置計画による取組を進め、維持管理経費の削減を図る。また、行政評価による事務事業の見直し等により経費の抑制に努める。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19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65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65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25400</xdr:rowOff>
    </xdr:from>
    <xdr:to>
      <xdr:col>82</xdr:col>
      <xdr:colOff>158750</xdr:colOff>
      <xdr:row>16</xdr:row>
      <xdr:rowOff>127000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88900</xdr:rowOff>
    </xdr:from>
    <xdr:to>
      <xdr:col>78</xdr:col>
      <xdr:colOff>120650</xdr:colOff>
      <xdr:row>17</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1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制度改正に伴う児童手当の増等により経常的扶助費全体で</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億円の増となっているが、財源としては特定財源が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億円増加しており、一般財源は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億円減となったため比率は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今後も高齢化の進行等により社会福祉費等扶助費の増加が予想されるため、単独事業の見直しなど、給付の適正化に努めていく。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893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220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55</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51707</xdr:rowOff>
    </xdr:from>
    <xdr:to>
      <xdr:col>24</xdr:col>
      <xdr:colOff>76200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131734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4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国民健康保険特別会計、後期高齢者医療特別会計への繰出金の増等により経常経費充当一般財源が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億円増となったものの、経常一般財源収入額が</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億円増となったため、比率は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今後も引き続き特別会計の経営の効率化を図り、繰出金等の負担の減少に努める。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29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15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57</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15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補助費等における経常経費充当一般財源は、周南公立大学の新学部開設に伴う交付金の増等により</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億円増となり、前年度比で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今後も各種団体への補助金等について、必要性や効果の検証、見直しを進め、一層の適性化を図る。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115570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4949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5842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140716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16661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122428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1666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公債費における経常経費充当一般財源は、公債費全体の減額等に伴い前年度比で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億円減となったことにより、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今後も公債費は高い水準での推移が見込まれることから、基金の活用等による借入額の抑制等により、公債費の縮小に努める。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19231</xdr:rowOff>
    </xdr:from>
    <xdr:to>
      <xdr:col>24</xdr:col>
      <xdr:colOff>25400</xdr:colOff>
      <xdr:row>80</xdr:row>
      <xdr:rowOff>91077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735231"/>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32294</xdr:rowOff>
    </xdr:from>
    <xdr:to>
      <xdr:col>19</xdr:col>
      <xdr:colOff>187325</xdr:colOff>
      <xdr:row>80</xdr:row>
      <xdr:rowOff>91077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74829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32294</xdr:rowOff>
    </xdr:from>
    <xdr:to>
      <xdr:col>15</xdr:col>
      <xdr:colOff>98425</xdr:colOff>
      <xdr:row>80</xdr:row>
      <xdr:rowOff>32294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748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32294</xdr:rowOff>
    </xdr:from>
    <xdr:to>
      <xdr:col>11</xdr:col>
      <xdr:colOff>9525</xdr:colOff>
      <xdr:row>80</xdr:row>
      <xdr:rowOff>169455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48294"/>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139881</xdr:rowOff>
    </xdr:from>
    <xdr:to>
      <xdr:col>24</xdr:col>
      <xdr:colOff>76200</xdr:colOff>
      <xdr:row>80</xdr:row>
      <xdr:rowOff>70031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68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111958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65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40277</xdr:rowOff>
    </xdr:from>
    <xdr:to>
      <xdr:col>20</xdr:col>
      <xdr:colOff>38100</xdr:colOff>
      <xdr:row>80</xdr:row>
      <xdr:rowOff>141877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5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126654</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84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152944</xdr:rowOff>
    </xdr:from>
    <xdr:to>
      <xdr:col>15</xdr:col>
      <xdr:colOff>149225</xdr:colOff>
      <xdr:row>80</xdr:row>
      <xdr:rowOff>83094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9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67871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83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152944</xdr:rowOff>
    </xdr:from>
    <xdr:to>
      <xdr:col>11</xdr:col>
      <xdr:colOff>60325</xdr:colOff>
      <xdr:row>80</xdr:row>
      <xdr:rowOff>83094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9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67871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83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118655</xdr:rowOff>
    </xdr:from>
    <xdr:to>
      <xdr:col>6</xdr:col>
      <xdr:colOff>171450</xdr:colOff>
      <xdr:row>81</xdr:row>
      <xdr:rowOff>48805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3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33582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21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人件費や補助費等が増加したことにより、公債費を除いた全体では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今後も施設等の適切な維持管理や事業の選択と集中により、経費の削減に努める。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30987</xdr:rowOff>
    </xdr:from>
    <xdr:to>
      <xdr:col>82</xdr:col>
      <xdr:colOff>107950</xdr:colOff>
      <xdr:row>81</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3061187"/>
          <a:ext cx="0" cy="82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144797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xdr:rowOff>
    </xdr:from>
    <xdr:to>
      <xdr:col>82</xdr:col>
      <xdr:colOff>196850</xdr:colOff>
      <xdr:row>81</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117365</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80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30987</xdr:rowOff>
    </xdr:from>
    <xdr:to>
      <xdr:col>82</xdr:col>
      <xdr:colOff>196850</xdr:colOff>
      <xdr:row>76</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06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24130</xdr:rowOff>
    </xdr:from>
    <xdr:to>
      <xdr:col>82</xdr:col>
      <xdr:colOff>107950</xdr:colOff>
      <xdr:row>77</xdr:row>
      <xdr:rowOff>56135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2578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57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01168"/>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77</xdr:row>
      <xdr:rowOff>92711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01168"/>
          <a:ext cx="889000" cy="39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21862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5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65308</xdr:rowOff>
    </xdr:from>
    <xdr:to>
      <xdr:col>29</xdr:col>
      <xdr:colOff>127000</xdr:colOff>
      <xdr:row>16</xdr:row>
      <xdr:rowOff>33693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84683"/>
          <a:ext cx="647700" cy="139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33693</xdr:rowOff>
    </xdr:from>
    <xdr:to>
      <xdr:col>26</xdr:col>
      <xdr:colOff>50800</xdr:colOff>
      <xdr:row>16</xdr:row>
      <xdr:rowOff>79093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24518"/>
          <a:ext cx="698500" cy="45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79093</xdr:rowOff>
    </xdr:from>
    <xdr:to>
      <xdr:col>22</xdr:col>
      <xdr:colOff>114300</xdr:colOff>
      <xdr:row>16</xdr:row>
      <xdr:rowOff>130894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69918"/>
          <a:ext cx="698500" cy="51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130894</xdr:rowOff>
    </xdr:from>
    <xdr:to>
      <xdr:col>18</xdr:col>
      <xdr:colOff>177800</xdr:colOff>
      <xdr:row>16</xdr:row>
      <xdr:rowOff>162601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21719"/>
          <a:ext cx="698500" cy="31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14508</xdr:rowOff>
    </xdr:from>
    <xdr:to>
      <xdr:col>29</xdr:col>
      <xdr:colOff>177800</xdr:colOff>
      <xdr:row>15</xdr:row>
      <xdr:rowOff>116108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33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31035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7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154343</xdr:rowOff>
    </xdr:from>
    <xdr:to>
      <xdr:col>26</xdr:col>
      <xdr:colOff>101600</xdr:colOff>
      <xdr:row>16</xdr:row>
      <xdr:rowOff>84493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73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94670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42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28293</xdr:rowOff>
    </xdr:from>
    <xdr:to>
      <xdr:col>22</xdr:col>
      <xdr:colOff>165100</xdr:colOff>
      <xdr:row>16</xdr:row>
      <xdr:rowOff>129893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19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140070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80094</xdr:rowOff>
    </xdr:from>
    <xdr:to>
      <xdr:col>19</xdr:col>
      <xdr:colOff>38100</xdr:colOff>
      <xdr:row>17</xdr:row>
      <xdr:rowOff>10244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70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20421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3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111801</xdr:rowOff>
    </xdr:from>
    <xdr:to>
      <xdr:col>15</xdr:col>
      <xdr:colOff>101600</xdr:colOff>
      <xdr:row>17</xdr:row>
      <xdr:rowOff>41951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02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52128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71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15710</xdr:rowOff>
    </xdr:from>
    <xdr:to>
      <xdr:col>29</xdr:col>
      <xdr:colOff>127000</xdr:colOff>
      <xdr:row>34</xdr:row>
      <xdr:rowOff>38303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283160"/>
          <a:ext cx="647700" cy="22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38303</xdr:rowOff>
    </xdr:from>
    <xdr:to>
      <xdr:col>26</xdr:col>
      <xdr:colOff>50800</xdr:colOff>
      <xdr:row>34</xdr:row>
      <xdr:rowOff>122618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305753"/>
          <a:ext cx="698500" cy="84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122618</xdr:rowOff>
    </xdr:from>
    <xdr:to>
      <xdr:col>22</xdr:col>
      <xdr:colOff>114300</xdr:colOff>
      <xdr:row>34</xdr:row>
      <xdr:rowOff>150889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390068"/>
          <a:ext cx="698500" cy="28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150889</xdr:rowOff>
    </xdr:from>
    <xdr:to>
      <xdr:col>18</xdr:col>
      <xdr:colOff>177800</xdr:colOff>
      <xdr:row>34</xdr:row>
      <xdr:rowOff>161595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18339"/>
          <a:ext cx="698500" cy="10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307810</xdr:rowOff>
    </xdr:from>
    <xdr:to>
      <xdr:col>29</xdr:col>
      <xdr:colOff>177800</xdr:colOff>
      <xdr:row>34</xdr:row>
      <xdr:rowOff>66510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32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152887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7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330403</xdr:rowOff>
    </xdr:from>
    <xdr:to>
      <xdr:col>26</xdr:col>
      <xdr:colOff>101600</xdr:colOff>
      <xdr:row>34</xdr:row>
      <xdr:rowOff>89103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54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99280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23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71818</xdr:rowOff>
    </xdr:from>
    <xdr:to>
      <xdr:col>22</xdr:col>
      <xdr:colOff>165100</xdr:colOff>
      <xdr:row>34</xdr:row>
      <xdr:rowOff>173418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339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183595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0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100089</xdr:rowOff>
    </xdr:from>
    <xdr:to>
      <xdr:col>19</xdr:col>
      <xdr:colOff>38100</xdr:colOff>
      <xdr:row>34</xdr:row>
      <xdr:rowOff>201689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67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211866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3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110795</xdr:rowOff>
    </xdr:from>
    <xdr:to>
      <xdr:col>15</xdr:col>
      <xdr:colOff>101600</xdr:colOff>
      <xdr:row>34</xdr:row>
      <xdr:rowOff>212395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378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222572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14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51134</xdr:rowOff>
    </xdr:from>
    <xdr:to>
      <xdr:col>24</xdr:col>
      <xdr:colOff>63500</xdr:colOff>
      <xdr:row>33</xdr:row>
      <xdr:rowOff>138786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37534"/>
          <a:ext cx="838200" cy="25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127160</xdr:rowOff>
    </xdr:from>
    <xdr:to>
      <xdr:col>19</xdr:col>
      <xdr:colOff>177800</xdr:colOff>
      <xdr:row>33</xdr:row>
      <xdr:rowOff>138786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85010"/>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127160</xdr:rowOff>
    </xdr:from>
    <xdr:to>
      <xdr:col>15</xdr:col>
      <xdr:colOff>50800</xdr:colOff>
      <xdr:row>34</xdr:row>
      <xdr:rowOff>30299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85010"/>
          <a:ext cx="8890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30299</xdr:rowOff>
    </xdr:from>
    <xdr:to>
      <xdr:col>10</xdr:col>
      <xdr:colOff>114300</xdr:colOff>
      <xdr:row>34</xdr:row>
      <xdr:rowOff>54465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59599"/>
          <a:ext cx="8890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334</xdr:rowOff>
    </xdr:from>
    <xdr:to>
      <xdr:col>24</xdr:col>
      <xdr:colOff>114300</xdr:colOff>
      <xdr:row>32</xdr:row>
      <xdr:rowOff>101934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23211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3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87986</xdr:rowOff>
    </xdr:from>
    <xdr:to>
      <xdr:col>20</xdr:col>
      <xdr:colOff>38100</xdr:colOff>
      <xdr:row>34</xdr:row>
      <xdr:rowOff>18136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4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34663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2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76360</xdr:rowOff>
    </xdr:from>
    <xdr:to>
      <xdr:col>15</xdr:col>
      <xdr:colOff>101600</xdr:colOff>
      <xdr:row>34</xdr:row>
      <xdr:rowOff>6510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3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23037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0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150949</xdr:rowOff>
    </xdr:from>
    <xdr:to>
      <xdr:col>10</xdr:col>
      <xdr:colOff>165100</xdr:colOff>
      <xdr:row>34</xdr:row>
      <xdr:rowOff>81099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0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97626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58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3665</xdr:rowOff>
    </xdr:from>
    <xdr:to>
      <xdr:col>6</xdr:col>
      <xdr:colOff>38100</xdr:colOff>
      <xdr:row>34</xdr:row>
      <xdr:rowOff>105265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121792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0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115834</xdr:rowOff>
    </xdr:from>
    <xdr:to>
      <xdr:col>24</xdr:col>
      <xdr:colOff>63500</xdr:colOff>
      <xdr:row>54</xdr:row>
      <xdr:rowOff>60010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02684"/>
          <a:ext cx="838200" cy="11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60010</xdr:rowOff>
    </xdr:from>
    <xdr:to>
      <xdr:col>19</xdr:col>
      <xdr:colOff>177800</xdr:colOff>
      <xdr:row>54</xdr:row>
      <xdr:rowOff>82253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18310"/>
          <a:ext cx="889000" cy="2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82253</xdr:rowOff>
    </xdr:from>
    <xdr:to>
      <xdr:col>15</xdr:col>
      <xdr:colOff>50800</xdr:colOff>
      <xdr:row>54</xdr:row>
      <xdr:rowOff>131448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40553"/>
          <a:ext cx="889000" cy="4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131448</xdr:rowOff>
    </xdr:from>
    <xdr:to>
      <xdr:col>10</xdr:col>
      <xdr:colOff>114300</xdr:colOff>
      <xdr:row>55</xdr:row>
      <xdr:rowOff>70023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89748"/>
          <a:ext cx="889000" cy="11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65034</xdr:rowOff>
    </xdr:from>
    <xdr:to>
      <xdr:col>24</xdr:col>
      <xdr:colOff>114300</xdr:colOff>
      <xdr:row>53</xdr:row>
      <xdr:rowOff>166634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5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87911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0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9210</xdr:rowOff>
    </xdr:from>
    <xdr:to>
      <xdr:col>20</xdr:col>
      <xdr:colOff>38100</xdr:colOff>
      <xdr:row>54</xdr:row>
      <xdr:rowOff>110810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26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127337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04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31453</xdr:rowOff>
    </xdr:from>
    <xdr:to>
      <xdr:col>15</xdr:col>
      <xdr:colOff>101600</xdr:colOff>
      <xdr:row>54</xdr:row>
      <xdr:rowOff>133053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8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149580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06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80648</xdr:rowOff>
    </xdr:from>
    <xdr:to>
      <xdr:col>10</xdr:col>
      <xdr:colOff>165100</xdr:colOff>
      <xdr:row>55</xdr:row>
      <xdr:rowOff>10798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3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27325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1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19223</xdr:rowOff>
    </xdr:from>
    <xdr:to>
      <xdr:col>6</xdr:col>
      <xdr:colOff>38100</xdr:colOff>
      <xdr:row>55</xdr:row>
      <xdr:rowOff>120823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137350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2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8889</xdr:rowOff>
    </xdr:from>
    <xdr:to>
      <xdr:col>24</xdr:col>
      <xdr:colOff>63500</xdr:colOff>
      <xdr:row>76</xdr:row>
      <xdr:rowOff>21082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039089"/>
          <a:ext cx="8382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8889</xdr:rowOff>
    </xdr:from>
    <xdr:to>
      <xdr:col>19</xdr:col>
      <xdr:colOff>177800</xdr:colOff>
      <xdr:row>76</xdr:row>
      <xdr:rowOff>113664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39089"/>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113664</xdr:rowOff>
    </xdr:from>
    <xdr:to>
      <xdr:col>15</xdr:col>
      <xdr:colOff>50800</xdr:colOff>
      <xdr:row>76</xdr:row>
      <xdr:rowOff>168402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43864"/>
          <a:ext cx="889000" cy="5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168402</xdr:rowOff>
    </xdr:from>
    <xdr:to>
      <xdr:col>10</xdr:col>
      <xdr:colOff>114300</xdr:colOff>
      <xdr:row>76</xdr:row>
      <xdr:rowOff>169926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9860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141732</xdr:rowOff>
    </xdr:from>
    <xdr:to>
      <xdr:col>24</xdr:col>
      <xdr:colOff>114300</xdr:colOff>
      <xdr:row>76</xdr:row>
      <xdr:rowOff>71881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004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120159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7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129540</xdr:rowOff>
    </xdr:from>
    <xdr:to>
      <xdr:col>20</xdr:col>
      <xdr:colOff>38100</xdr:colOff>
      <xdr:row>76</xdr:row>
      <xdr:rowOff>59689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50816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8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62864</xdr:rowOff>
    </xdr:from>
    <xdr:to>
      <xdr:col>15</xdr:col>
      <xdr:colOff>101600</xdr:colOff>
      <xdr:row>76</xdr:row>
      <xdr:rowOff>164464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9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155591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117602</xdr:rowOff>
    </xdr:from>
    <xdr:to>
      <xdr:col>10</xdr:col>
      <xdr:colOff>165100</xdr:colOff>
      <xdr:row>77</xdr:row>
      <xdr:rowOff>47752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4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38879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24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119126</xdr:rowOff>
    </xdr:from>
    <xdr:to>
      <xdr:col>6</xdr:col>
      <xdr:colOff>38100</xdr:colOff>
      <xdr:row>77</xdr:row>
      <xdr:rowOff>49276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4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40403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24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63897</xdr:rowOff>
    </xdr:from>
    <xdr:to>
      <xdr:col>24</xdr:col>
      <xdr:colOff>63500</xdr:colOff>
      <xdr:row>96</xdr:row>
      <xdr:rowOff>15204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180197"/>
          <a:ext cx="838200" cy="29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15204</xdr:rowOff>
    </xdr:from>
    <xdr:to>
      <xdr:col>19</xdr:col>
      <xdr:colOff>177800</xdr:colOff>
      <xdr:row>97</xdr:row>
      <xdr:rowOff>12370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74404"/>
          <a:ext cx="889000" cy="16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63599</xdr:rowOff>
    </xdr:from>
    <xdr:to>
      <xdr:col>15</xdr:col>
      <xdr:colOff>50800</xdr:colOff>
      <xdr:row>97</xdr:row>
      <xdr:rowOff>12370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51349"/>
          <a:ext cx="889000" cy="29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63599</xdr:rowOff>
    </xdr:from>
    <xdr:to>
      <xdr:col>10</xdr:col>
      <xdr:colOff>114300</xdr:colOff>
      <xdr:row>98</xdr:row>
      <xdr:rowOff>68126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51349"/>
          <a:ext cx="889000" cy="51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13097</xdr:rowOff>
    </xdr:from>
    <xdr:to>
      <xdr:col>24</xdr:col>
      <xdr:colOff>114300</xdr:colOff>
      <xdr:row>94</xdr:row>
      <xdr:rowOff>114697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162974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0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135854</xdr:rowOff>
    </xdr:from>
    <xdr:to>
      <xdr:col>20</xdr:col>
      <xdr:colOff>38100</xdr:colOff>
      <xdr:row>96</xdr:row>
      <xdr:rowOff>66004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57131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1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133020</xdr:rowOff>
    </xdr:from>
    <xdr:to>
      <xdr:col>15</xdr:col>
      <xdr:colOff>101600</xdr:colOff>
      <xdr:row>97</xdr:row>
      <xdr:rowOff>63170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54297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12799</xdr:rowOff>
    </xdr:from>
    <xdr:to>
      <xdr:col>10</xdr:col>
      <xdr:colOff>165100</xdr:colOff>
      <xdr:row>95</xdr:row>
      <xdr:rowOff>114399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0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105526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39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17326</xdr:rowOff>
    </xdr:from>
    <xdr:to>
      <xdr:col>6</xdr:col>
      <xdr:colOff>38100</xdr:colOff>
      <xdr:row>98</xdr:row>
      <xdr:rowOff>118926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110053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24422</xdr:rowOff>
    </xdr:from>
    <xdr:to>
      <xdr:col>55</xdr:col>
      <xdr:colOff>0</xdr:colOff>
      <xdr:row>37</xdr:row>
      <xdr:rowOff>57112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68072"/>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165714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37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164833</xdr:rowOff>
    </xdr:from>
    <xdr:to>
      <xdr:col>50</xdr:col>
      <xdr:colOff>114300</xdr:colOff>
      <xdr:row>37</xdr:row>
      <xdr:rowOff>57112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37033"/>
          <a:ext cx="889000" cy="6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145470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164833</xdr:rowOff>
    </xdr:from>
    <xdr:to>
      <xdr:col>45</xdr:col>
      <xdr:colOff>177800</xdr:colOff>
      <xdr:row>37</xdr:row>
      <xdr:rowOff>136068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7033"/>
          <a:ext cx="889000" cy="14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130801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7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71298</xdr:rowOff>
    </xdr:from>
    <xdr:to>
      <xdr:col>41</xdr:col>
      <xdr:colOff>50800</xdr:colOff>
      <xdr:row>37</xdr:row>
      <xdr:rowOff>136068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14798"/>
          <a:ext cx="889000" cy="126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145072</xdr:rowOff>
    </xdr:from>
    <xdr:to>
      <xdr:col>55</xdr:col>
      <xdr:colOff>50800</xdr:colOff>
      <xdr:row>37</xdr:row>
      <xdr:rowOff>75222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167949</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6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6312</xdr:rowOff>
    </xdr:from>
    <xdr:to>
      <xdr:col>50</xdr:col>
      <xdr:colOff>165100</xdr:colOff>
      <xdr:row>37</xdr:row>
      <xdr:rowOff>107912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124439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12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114033</xdr:rowOff>
    </xdr:from>
    <xdr:to>
      <xdr:col>46</xdr:col>
      <xdr:colOff>38100</xdr:colOff>
      <xdr:row>37</xdr:row>
      <xdr:rowOff>44183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60710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0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85268</xdr:rowOff>
    </xdr:from>
    <xdr:to>
      <xdr:col>41</xdr:col>
      <xdr:colOff>101600</xdr:colOff>
      <xdr:row>38</xdr:row>
      <xdr:rowOff>15418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6545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2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20498</xdr:rowOff>
    </xdr:from>
    <xdr:to>
      <xdr:col>36</xdr:col>
      <xdr:colOff>165100</xdr:colOff>
      <xdr:row>30</xdr:row>
      <xdr:rowOff>122098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6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113225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5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73343</xdr:rowOff>
    </xdr:from>
    <xdr:to>
      <xdr:col>55</xdr:col>
      <xdr:colOff>0</xdr:colOff>
      <xdr:row>56</xdr:row>
      <xdr:rowOff>114274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03093"/>
          <a:ext cx="838200" cy="2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73343</xdr:rowOff>
    </xdr:from>
    <xdr:to>
      <xdr:col>50</xdr:col>
      <xdr:colOff>114300</xdr:colOff>
      <xdr:row>57</xdr:row>
      <xdr:rowOff>27915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03093"/>
          <a:ext cx="889000" cy="29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27915</xdr:rowOff>
    </xdr:from>
    <xdr:to>
      <xdr:col>45</xdr:col>
      <xdr:colOff>177800</xdr:colOff>
      <xdr:row>59</xdr:row>
      <xdr:rowOff>1270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00565"/>
          <a:ext cx="889000" cy="3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18111</xdr:rowOff>
    </xdr:from>
    <xdr:to>
      <xdr:col>41</xdr:col>
      <xdr:colOff>50800</xdr:colOff>
      <xdr:row>59</xdr:row>
      <xdr:rowOff>1270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90761"/>
          <a:ext cx="889000" cy="32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63474</xdr:rowOff>
    </xdr:from>
    <xdr:to>
      <xdr:col>55</xdr:col>
      <xdr:colOff>50800</xdr:colOff>
      <xdr:row>56</xdr:row>
      <xdr:rowOff>165074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41901</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22543</xdr:rowOff>
    </xdr:from>
    <xdr:to>
      <xdr:col>50</xdr:col>
      <xdr:colOff>165100</xdr:colOff>
      <xdr:row>55</xdr:row>
      <xdr:rowOff>124143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5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140670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2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148565</xdr:rowOff>
    </xdr:from>
    <xdr:to>
      <xdr:col>46</xdr:col>
      <xdr:colOff>38100</xdr:colOff>
      <xdr:row>57</xdr:row>
      <xdr:rowOff>78715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95242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52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121920</xdr:rowOff>
    </xdr:from>
    <xdr:to>
      <xdr:col>41</xdr:col>
      <xdr:colOff>101600</xdr:colOff>
      <xdr:row>59</xdr:row>
      <xdr:rowOff>52070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43197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138761</xdr:rowOff>
    </xdr:from>
    <xdr:to>
      <xdr:col>36</xdr:col>
      <xdr:colOff>165100</xdr:colOff>
      <xdr:row>57</xdr:row>
      <xdr:rowOff>68911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3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85438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51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100037</xdr:rowOff>
    </xdr:from>
    <xdr:to>
      <xdr:col>55</xdr:col>
      <xdr:colOff>0</xdr:colOff>
      <xdr:row>79</xdr:row>
      <xdr:rowOff>61454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301687"/>
          <a:ext cx="838200" cy="30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100037</xdr:rowOff>
    </xdr:from>
    <xdr:to>
      <xdr:col>50</xdr:col>
      <xdr:colOff>114300</xdr:colOff>
      <xdr:row>79</xdr:row>
      <xdr:rowOff>16649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01687"/>
          <a:ext cx="889000" cy="2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16649</xdr:rowOff>
    </xdr:from>
    <xdr:to>
      <xdr:col>45</xdr:col>
      <xdr:colOff>177800</xdr:colOff>
      <xdr:row>79</xdr:row>
      <xdr:rowOff>79480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561199"/>
          <a:ext cx="889000" cy="6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79480</xdr:rowOff>
    </xdr:from>
    <xdr:to>
      <xdr:col>41</xdr:col>
      <xdr:colOff>50800</xdr:colOff>
      <xdr:row>79</xdr:row>
      <xdr:rowOff>80313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624030"/>
          <a:ext cx="889000" cy="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10654</xdr:rowOff>
    </xdr:from>
    <xdr:to>
      <xdr:col>55</xdr:col>
      <xdr:colOff>50800</xdr:colOff>
      <xdr:row>79</xdr:row>
      <xdr:rowOff>112254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5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97031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7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49237</xdr:rowOff>
    </xdr:from>
    <xdr:to>
      <xdr:col>50</xdr:col>
      <xdr:colOff>165100</xdr:colOff>
      <xdr:row>77</xdr:row>
      <xdr:rowOff>150837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167364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02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137299</xdr:rowOff>
    </xdr:from>
    <xdr:to>
      <xdr:col>46</xdr:col>
      <xdr:colOff>38100</xdr:colOff>
      <xdr:row>79</xdr:row>
      <xdr:rowOff>67449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1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58576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0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28680</xdr:rowOff>
    </xdr:from>
    <xdr:to>
      <xdr:col>41</xdr:col>
      <xdr:colOff>101600</xdr:colOff>
      <xdr:row>79</xdr:row>
      <xdr:rowOff>130280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7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121407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66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29513</xdr:rowOff>
    </xdr:from>
    <xdr:to>
      <xdr:col>36</xdr:col>
      <xdr:colOff>165100</xdr:colOff>
      <xdr:row>79</xdr:row>
      <xdr:rowOff>131113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7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122240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66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6045</xdr:rowOff>
    </xdr:from>
    <xdr:to>
      <xdr:col>55</xdr:col>
      <xdr:colOff>0</xdr:colOff>
      <xdr:row>96</xdr:row>
      <xdr:rowOff>64491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293795"/>
          <a:ext cx="838200" cy="2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64491</xdr:rowOff>
    </xdr:from>
    <xdr:to>
      <xdr:col>50</xdr:col>
      <xdr:colOff>114300</xdr:colOff>
      <xdr:row>96</xdr:row>
      <xdr:rowOff>75679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523691"/>
          <a:ext cx="88900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75679</xdr:rowOff>
    </xdr:from>
    <xdr:to>
      <xdr:col>45</xdr:col>
      <xdr:colOff>177800</xdr:colOff>
      <xdr:row>97</xdr:row>
      <xdr:rowOff>70320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534879"/>
          <a:ext cx="889000" cy="16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127051</xdr:rowOff>
    </xdr:from>
    <xdr:to>
      <xdr:col>41</xdr:col>
      <xdr:colOff>50800</xdr:colOff>
      <xdr:row>97</xdr:row>
      <xdr:rowOff>70320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414801"/>
          <a:ext cx="889000" cy="28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126695</xdr:rowOff>
    </xdr:from>
    <xdr:to>
      <xdr:col>55</xdr:col>
      <xdr:colOff>50800</xdr:colOff>
      <xdr:row>95</xdr:row>
      <xdr:rowOff>56845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149572</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0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13691</xdr:rowOff>
    </xdr:from>
    <xdr:to>
      <xdr:col>50</xdr:col>
      <xdr:colOff>165100</xdr:colOff>
      <xdr:row>96</xdr:row>
      <xdr:rowOff>115291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47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131818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24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24879</xdr:rowOff>
    </xdr:from>
    <xdr:to>
      <xdr:col>46</xdr:col>
      <xdr:colOff>38100</xdr:colOff>
      <xdr:row>96</xdr:row>
      <xdr:rowOff>126479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4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143006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25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19520</xdr:rowOff>
    </xdr:from>
    <xdr:to>
      <xdr:col>41</xdr:col>
      <xdr:colOff>101600</xdr:colOff>
      <xdr:row>97</xdr:row>
      <xdr:rowOff>121120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6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112247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74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76251</xdr:rowOff>
    </xdr:from>
    <xdr:to>
      <xdr:col>36</xdr:col>
      <xdr:colOff>165100</xdr:colOff>
      <xdr:row>96</xdr:row>
      <xdr:rowOff>6401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36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22928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13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95450</xdr:rowOff>
    </xdr:from>
    <xdr:to>
      <xdr:col>85</xdr:col>
      <xdr:colOff>127000</xdr:colOff>
      <xdr:row>34</xdr:row>
      <xdr:rowOff>55608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753300"/>
          <a:ext cx="838200" cy="13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163829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07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55608</xdr:rowOff>
    </xdr:from>
    <xdr:to>
      <xdr:col>81</xdr:col>
      <xdr:colOff>50800</xdr:colOff>
      <xdr:row>37</xdr:row>
      <xdr:rowOff>9561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5884908"/>
          <a:ext cx="889000" cy="46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9561</xdr:rowOff>
    </xdr:from>
    <xdr:to>
      <xdr:col>76</xdr:col>
      <xdr:colOff>114300</xdr:colOff>
      <xdr:row>37</xdr:row>
      <xdr:rowOff>135781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353211"/>
          <a:ext cx="889000" cy="1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36466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21155</xdr:rowOff>
    </xdr:from>
    <xdr:to>
      <xdr:col>71</xdr:col>
      <xdr:colOff>177800</xdr:colOff>
      <xdr:row>37</xdr:row>
      <xdr:rowOff>135781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64805"/>
          <a:ext cx="889000" cy="11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24056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710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24056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3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44650</xdr:rowOff>
    </xdr:from>
    <xdr:to>
      <xdr:col>85</xdr:col>
      <xdr:colOff>177800</xdr:colOff>
      <xdr:row>33</xdr:row>
      <xdr:rowOff>146250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7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67527</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4808</xdr:rowOff>
    </xdr:from>
    <xdr:to>
      <xdr:col>81</xdr:col>
      <xdr:colOff>101600</xdr:colOff>
      <xdr:row>34</xdr:row>
      <xdr:rowOff>106408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58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32</xdr:row>
      <xdr:rowOff>122935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60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130211</xdr:rowOff>
    </xdr:from>
    <xdr:to>
      <xdr:col>76</xdr:col>
      <xdr:colOff>165100</xdr:colOff>
      <xdr:row>37</xdr:row>
      <xdr:rowOff>60361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76888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0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84981</xdr:rowOff>
    </xdr:from>
    <xdr:to>
      <xdr:col>72</xdr:col>
      <xdr:colOff>38100</xdr:colOff>
      <xdr:row>38</xdr:row>
      <xdr:rowOff>15131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31658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141805</xdr:rowOff>
    </xdr:from>
    <xdr:to>
      <xdr:col>67</xdr:col>
      <xdr:colOff>101600</xdr:colOff>
      <xdr:row>37</xdr:row>
      <xdr:rowOff>71955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1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88482</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08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93732</xdr:rowOff>
    </xdr:from>
    <xdr:to>
      <xdr:col>85</xdr:col>
      <xdr:colOff>127000</xdr:colOff>
      <xdr:row>72</xdr:row>
      <xdr:rowOff>94723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438132"/>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93732</xdr:rowOff>
    </xdr:from>
    <xdr:to>
      <xdr:col>81</xdr:col>
      <xdr:colOff>50800</xdr:colOff>
      <xdr:row>72</xdr:row>
      <xdr:rowOff>128536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438132"/>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111468</xdr:rowOff>
    </xdr:from>
    <xdr:to>
      <xdr:col>76</xdr:col>
      <xdr:colOff>114300</xdr:colOff>
      <xdr:row>72</xdr:row>
      <xdr:rowOff>128536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455868"/>
          <a:ext cx="8890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111468</xdr:rowOff>
    </xdr:from>
    <xdr:to>
      <xdr:col>71</xdr:col>
      <xdr:colOff>177800</xdr:colOff>
      <xdr:row>72</xdr:row>
      <xdr:rowOff>126918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455868"/>
          <a:ext cx="889000" cy="1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43923</xdr:rowOff>
    </xdr:from>
    <xdr:to>
      <xdr:col>85</xdr:col>
      <xdr:colOff>177800</xdr:colOff>
      <xdr:row>72</xdr:row>
      <xdr:rowOff>145523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38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66800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23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42932</xdr:rowOff>
    </xdr:from>
    <xdr:to>
      <xdr:col>81</xdr:col>
      <xdr:colOff>101600</xdr:colOff>
      <xdr:row>72</xdr:row>
      <xdr:rowOff>144532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38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161059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16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77736</xdr:rowOff>
    </xdr:from>
    <xdr:to>
      <xdr:col>76</xdr:col>
      <xdr:colOff>165100</xdr:colOff>
      <xdr:row>73</xdr:row>
      <xdr:rowOff>7886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24413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19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60668</xdr:rowOff>
    </xdr:from>
    <xdr:to>
      <xdr:col>72</xdr:col>
      <xdr:colOff>38100</xdr:colOff>
      <xdr:row>72</xdr:row>
      <xdr:rowOff>162268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4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7345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18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76118</xdr:rowOff>
    </xdr:from>
    <xdr:to>
      <xdr:col>67</xdr:col>
      <xdr:colOff>101600</xdr:colOff>
      <xdr:row>73</xdr:row>
      <xdr:rowOff>6268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42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22795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19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95286</xdr:rowOff>
    </xdr:from>
    <xdr:to>
      <xdr:col>85</xdr:col>
      <xdr:colOff>127000</xdr:colOff>
      <xdr:row>95</xdr:row>
      <xdr:rowOff>972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040136"/>
          <a:ext cx="838200" cy="24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171197</xdr:rowOff>
    </xdr:from>
    <xdr:to>
      <xdr:col>81</xdr:col>
      <xdr:colOff>50800</xdr:colOff>
      <xdr:row>95</xdr:row>
      <xdr:rowOff>972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116047"/>
          <a:ext cx="889000" cy="17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78011</xdr:rowOff>
    </xdr:from>
    <xdr:to>
      <xdr:col>76</xdr:col>
      <xdr:colOff>114300</xdr:colOff>
      <xdr:row>93</xdr:row>
      <xdr:rowOff>171197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5851411"/>
          <a:ext cx="889000" cy="26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78011</xdr:rowOff>
    </xdr:from>
    <xdr:to>
      <xdr:col>71</xdr:col>
      <xdr:colOff>177800</xdr:colOff>
      <xdr:row>97</xdr:row>
      <xdr:rowOff>35851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5851411"/>
          <a:ext cx="889000" cy="81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44486</xdr:rowOff>
    </xdr:from>
    <xdr:to>
      <xdr:col>85</xdr:col>
      <xdr:colOff>177800</xdr:colOff>
      <xdr:row>93</xdr:row>
      <xdr:rowOff>146086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598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67363</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584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121622</xdr:rowOff>
    </xdr:from>
    <xdr:to>
      <xdr:col>81</xdr:col>
      <xdr:colOff>101600</xdr:colOff>
      <xdr:row>95</xdr:row>
      <xdr:rowOff>51772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23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68299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01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120397</xdr:rowOff>
    </xdr:from>
    <xdr:to>
      <xdr:col>76</xdr:col>
      <xdr:colOff>165100</xdr:colOff>
      <xdr:row>94</xdr:row>
      <xdr:rowOff>50547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06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67074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584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27211</xdr:rowOff>
    </xdr:from>
    <xdr:to>
      <xdr:col>72</xdr:col>
      <xdr:colOff>38100</xdr:colOff>
      <xdr:row>92</xdr:row>
      <xdr:rowOff>128811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8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145338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5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156501</xdr:rowOff>
    </xdr:from>
    <xdr:to>
      <xdr:col>67</xdr:col>
      <xdr:colOff>101600</xdr:colOff>
      <xdr:row>97</xdr:row>
      <xdr:rowOff>86651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103178</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39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3193</xdr:rowOff>
    </xdr:from>
    <xdr:to>
      <xdr:col>116</xdr:col>
      <xdr:colOff>63500</xdr:colOff>
      <xdr:row>34</xdr:row>
      <xdr:rowOff>34707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832493"/>
          <a:ext cx="8382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3193</xdr:rowOff>
    </xdr:from>
    <xdr:to>
      <xdr:col>111</xdr:col>
      <xdr:colOff>177800</xdr:colOff>
      <xdr:row>34</xdr:row>
      <xdr:rowOff>130229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832493"/>
          <a:ext cx="889000" cy="12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130229</xdr:rowOff>
    </xdr:from>
    <xdr:to>
      <xdr:col>107</xdr:col>
      <xdr:colOff>50800</xdr:colOff>
      <xdr:row>34</xdr:row>
      <xdr:rowOff>135618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959529"/>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91204</xdr:rowOff>
    </xdr:from>
    <xdr:to>
      <xdr:col>102</xdr:col>
      <xdr:colOff>114300</xdr:colOff>
      <xdr:row>34</xdr:row>
      <xdr:rowOff>135618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20504"/>
          <a:ext cx="8890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155357</xdr:rowOff>
    </xdr:from>
    <xdr:to>
      <xdr:col>116</xdr:col>
      <xdr:colOff>114300</xdr:colOff>
      <xdr:row>34</xdr:row>
      <xdr:rowOff>85507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1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6784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66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123843</xdr:rowOff>
    </xdr:from>
    <xdr:to>
      <xdr:col>112</xdr:col>
      <xdr:colOff>38100</xdr:colOff>
      <xdr:row>34</xdr:row>
      <xdr:rowOff>53993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7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70520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55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79429</xdr:rowOff>
    </xdr:from>
    <xdr:to>
      <xdr:col>107</xdr:col>
      <xdr:colOff>101600</xdr:colOff>
      <xdr:row>35</xdr:row>
      <xdr:rowOff>9579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0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26106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68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84818</xdr:rowOff>
    </xdr:from>
    <xdr:to>
      <xdr:col>102</xdr:col>
      <xdr:colOff>165100</xdr:colOff>
      <xdr:row>35</xdr:row>
      <xdr:rowOff>14968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1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31495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68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40404</xdr:rowOff>
    </xdr:from>
    <xdr:to>
      <xdr:col>98</xdr:col>
      <xdr:colOff>38100</xdr:colOff>
      <xdr:row>34</xdr:row>
      <xdr:rowOff>142004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158531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64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91237</xdr:rowOff>
    </xdr:from>
    <xdr:to>
      <xdr:col>116</xdr:col>
      <xdr:colOff>63500</xdr:colOff>
      <xdr:row>56</xdr:row>
      <xdr:rowOff>4979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520987"/>
          <a:ext cx="838200" cy="8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91237</xdr:rowOff>
    </xdr:from>
    <xdr:to>
      <xdr:col>111</xdr:col>
      <xdr:colOff>177800</xdr:colOff>
      <xdr:row>55</xdr:row>
      <xdr:rowOff>142977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520987"/>
          <a:ext cx="889000" cy="5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142977</xdr:rowOff>
    </xdr:from>
    <xdr:to>
      <xdr:col>107</xdr:col>
      <xdr:colOff>50800</xdr:colOff>
      <xdr:row>57</xdr:row>
      <xdr:rowOff>2540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572727"/>
          <a:ext cx="889000" cy="20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125299</xdr:rowOff>
    </xdr:from>
    <xdr:to>
      <xdr:col>102</xdr:col>
      <xdr:colOff>114300</xdr:colOff>
      <xdr:row>57</xdr:row>
      <xdr:rowOff>2540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26499"/>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125629</xdr:rowOff>
    </xdr:from>
    <xdr:to>
      <xdr:col>116</xdr:col>
      <xdr:colOff>114300</xdr:colOff>
      <xdr:row>56</xdr:row>
      <xdr:rowOff>55779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5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148506</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0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40437</xdr:rowOff>
    </xdr:from>
    <xdr:to>
      <xdr:col>112</xdr:col>
      <xdr:colOff>38100</xdr:colOff>
      <xdr:row>55</xdr:row>
      <xdr:rowOff>142037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4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158564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24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92177</xdr:rowOff>
    </xdr:from>
    <xdr:to>
      <xdr:col>107</xdr:col>
      <xdr:colOff>101600</xdr:colOff>
      <xdr:row>56</xdr:row>
      <xdr:rowOff>22327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52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38854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29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123190</xdr:rowOff>
    </xdr:from>
    <xdr:to>
      <xdr:col>102</xdr:col>
      <xdr:colOff>165100</xdr:colOff>
      <xdr:row>57</xdr:row>
      <xdr:rowOff>53340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69867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49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74499</xdr:rowOff>
    </xdr:from>
    <xdr:to>
      <xdr:col>98</xdr:col>
      <xdr:colOff>38100</xdr:colOff>
      <xdr:row>57</xdr:row>
      <xdr:rowOff>4649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7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21176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45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118532</xdr:rowOff>
    </xdr:from>
    <xdr:to>
      <xdr:col>116</xdr:col>
      <xdr:colOff>63500</xdr:colOff>
      <xdr:row>73</xdr:row>
      <xdr:rowOff>74366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462932"/>
          <a:ext cx="838200" cy="12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74366</xdr:rowOff>
    </xdr:from>
    <xdr:to>
      <xdr:col>111</xdr:col>
      <xdr:colOff>177800</xdr:colOff>
      <xdr:row>73</xdr:row>
      <xdr:rowOff>125161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590216"/>
          <a:ext cx="889000" cy="5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125161</xdr:rowOff>
    </xdr:from>
    <xdr:to>
      <xdr:col>107</xdr:col>
      <xdr:colOff>50800</xdr:colOff>
      <xdr:row>73</xdr:row>
      <xdr:rowOff>138192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41011"/>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110073</xdr:rowOff>
    </xdr:from>
    <xdr:to>
      <xdr:col>102</xdr:col>
      <xdr:colOff>114300</xdr:colOff>
      <xdr:row>73</xdr:row>
      <xdr:rowOff>138192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25923"/>
          <a:ext cx="889000" cy="2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67732</xdr:rowOff>
    </xdr:from>
    <xdr:to>
      <xdr:col>116</xdr:col>
      <xdr:colOff>114300</xdr:colOff>
      <xdr:row>72</xdr:row>
      <xdr:rowOff>169332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4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90609</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26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23566</xdr:rowOff>
    </xdr:from>
    <xdr:to>
      <xdr:col>112</xdr:col>
      <xdr:colOff>38100</xdr:colOff>
      <xdr:row>73</xdr:row>
      <xdr:rowOff>125166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3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141693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1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74361</xdr:rowOff>
    </xdr:from>
    <xdr:to>
      <xdr:col>107</xdr:col>
      <xdr:colOff>101600</xdr:colOff>
      <xdr:row>74</xdr:row>
      <xdr:rowOff>4511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21038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36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87392</xdr:rowOff>
    </xdr:from>
    <xdr:to>
      <xdr:col>102</xdr:col>
      <xdr:colOff>165100</xdr:colOff>
      <xdr:row>74</xdr:row>
      <xdr:rowOff>17542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0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34069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37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59273</xdr:rowOff>
    </xdr:from>
    <xdr:to>
      <xdr:col>98</xdr:col>
      <xdr:colOff>38100</xdr:colOff>
      <xdr:row>73</xdr:row>
      <xdr:rowOff>160873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7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5950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35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消防業務について、広い市域の多くを一部事務組合によらず直接運営していることにより、類似団体平均を大きく上回っている。今後においても、人件費抑制のため、職員配置適性化の取組により計画的な職員採用および配置に努めるとともに、働き方改革を推進することで</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総人件費の抑制に努める。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物件費は、重層的支援体制整備事業費や予防接種事業費の増等により、類似団体の平均を上回っている。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年度で周南公立大学新校舎整備が終了したこと等に伴い新規整備は大幅減となったものの、更新整備は総合支所や指令庁舎の整備に伴い増加となっている。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積立金は、財政調整基金や公共施設マネジメント基金等への積立金の増により大幅に増加となっている。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56424</xdr:rowOff>
    </xdr:from>
    <xdr:to>
      <xdr:col>24</xdr:col>
      <xdr:colOff>63500</xdr:colOff>
      <xdr:row>33</xdr:row>
      <xdr:rowOff>106499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14274"/>
          <a:ext cx="83820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106499</xdr:rowOff>
    </xdr:from>
    <xdr:to>
      <xdr:col>19</xdr:col>
      <xdr:colOff>177800</xdr:colOff>
      <xdr:row>33</xdr:row>
      <xdr:rowOff>154396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64349"/>
          <a:ext cx="889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154396</xdr:rowOff>
    </xdr:from>
    <xdr:to>
      <xdr:col>15</xdr:col>
      <xdr:colOff>50800</xdr:colOff>
      <xdr:row>34</xdr:row>
      <xdr:rowOff>44994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1224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44994</xdr:rowOff>
    </xdr:from>
    <xdr:to>
      <xdr:col>10</xdr:col>
      <xdr:colOff>114300</xdr:colOff>
      <xdr:row>34</xdr:row>
      <xdr:rowOff>169092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7429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5624</xdr:rowOff>
    </xdr:from>
    <xdr:to>
      <xdr:col>24</xdr:col>
      <xdr:colOff>114300</xdr:colOff>
      <xdr:row>33</xdr:row>
      <xdr:rowOff>107224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28501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1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55699</xdr:rowOff>
    </xdr:from>
    <xdr:to>
      <xdr:col>20</xdr:col>
      <xdr:colOff>38100</xdr:colOff>
      <xdr:row>33</xdr:row>
      <xdr:rowOff>157299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2376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8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103596</xdr:rowOff>
    </xdr:from>
    <xdr:to>
      <xdr:col>15</xdr:col>
      <xdr:colOff>101600</xdr:colOff>
      <xdr:row>34</xdr:row>
      <xdr:rowOff>33746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50273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3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165644</xdr:rowOff>
    </xdr:from>
    <xdr:to>
      <xdr:col>10</xdr:col>
      <xdr:colOff>165100</xdr:colOff>
      <xdr:row>34</xdr:row>
      <xdr:rowOff>95794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112321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9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118292</xdr:rowOff>
    </xdr:from>
    <xdr:to>
      <xdr:col>6</xdr:col>
      <xdr:colOff>38100</xdr:colOff>
      <xdr:row>35</xdr:row>
      <xdr:rowOff>48442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64969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2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136151</xdr:rowOff>
    </xdr:from>
    <xdr:to>
      <xdr:col>24</xdr:col>
      <xdr:colOff>62865</xdr:colOff>
      <xdr:row>59</xdr:row>
      <xdr:rowOff>23713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051551"/>
          <a:ext cx="1270" cy="108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27540</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4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23713</xdr:rowOff>
    </xdr:from>
    <xdr:to>
      <xdr:col>24</xdr:col>
      <xdr:colOff>152400</xdr:colOff>
      <xdr:row>59</xdr:row>
      <xdr:rowOff>23713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39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82828</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82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136151</xdr:rowOff>
    </xdr:from>
    <xdr:to>
      <xdr:col>24</xdr:col>
      <xdr:colOff>152400</xdr:colOff>
      <xdr:row>52</xdr:row>
      <xdr:rowOff>136151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051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168111</xdr:rowOff>
    </xdr:from>
    <xdr:to>
      <xdr:col>24</xdr:col>
      <xdr:colOff>63500</xdr:colOff>
      <xdr:row>55</xdr:row>
      <xdr:rowOff>106433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254961"/>
          <a:ext cx="838200" cy="28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110021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11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131594</xdr:rowOff>
    </xdr:from>
    <xdr:to>
      <xdr:col>24</xdr:col>
      <xdr:colOff>114300</xdr:colOff>
      <xdr:row>57</xdr:row>
      <xdr:rowOff>61744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32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169320</xdr:rowOff>
    </xdr:from>
    <xdr:to>
      <xdr:col>19</xdr:col>
      <xdr:colOff>177800</xdr:colOff>
      <xdr:row>55</xdr:row>
      <xdr:rowOff>106433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427620"/>
          <a:ext cx="889000" cy="10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62840</xdr:rowOff>
    </xdr:from>
    <xdr:to>
      <xdr:col>20</xdr:col>
      <xdr:colOff>38100</xdr:colOff>
      <xdr:row>57</xdr:row>
      <xdr:rowOff>164440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155567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9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26097</xdr:rowOff>
    </xdr:from>
    <xdr:to>
      <xdr:col>15</xdr:col>
      <xdr:colOff>50800</xdr:colOff>
      <xdr:row>54</xdr:row>
      <xdr:rowOff>169320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284397"/>
          <a:ext cx="889000" cy="14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59727</xdr:rowOff>
    </xdr:from>
    <xdr:to>
      <xdr:col>15</xdr:col>
      <xdr:colOff>101600</xdr:colOff>
      <xdr:row>57</xdr:row>
      <xdr:rowOff>161327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83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152454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9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86142</xdr:rowOff>
    </xdr:from>
    <xdr:to>
      <xdr:col>10</xdr:col>
      <xdr:colOff>114300</xdr:colOff>
      <xdr:row>54</xdr:row>
      <xdr:rowOff>26097</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658642"/>
          <a:ext cx="889000" cy="6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40796</xdr:rowOff>
    </xdr:from>
    <xdr:to>
      <xdr:col>10</xdr:col>
      <xdr:colOff>165100</xdr:colOff>
      <xdr:row>57</xdr:row>
      <xdr:rowOff>142396</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133523</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74737</xdr:rowOff>
    </xdr:from>
    <xdr:to>
      <xdr:col>6</xdr:col>
      <xdr:colOff>38100</xdr:colOff>
      <xdr:row>52</xdr:row>
      <xdr:rowOff>4887</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81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167464</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91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117311</xdr:rowOff>
    </xdr:from>
    <xdr:to>
      <xdr:col>24</xdr:col>
      <xdr:colOff>114300</xdr:colOff>
      <xdr:row>54</xdr:row>
      <xdr:rowOff>47461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20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140188</xdr:rowOff>
    </xdr:from>
    <xdr:ext cx="599010"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05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55633</xdr:rowOff>
    </xdr:from>
    <xdr:to>
      <xdr:col>20</xdr:col>
      <xdr:colOff>38100</xdr:colOff>
      <xdr:row>55</xdr:row>
      <xdr:rowOff>157233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4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2310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26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118520</xdr:rowOff>
    </xdr:from>
    <xdr:to>
      <xdr:col>15</xdr:col>
      <xdr:colOff>101600</xdr:colOff>
      <xdr:row>55</xdr:row>
      <xdr:rowOff>48670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37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65197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08795" y="915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146747</xdr:rowOff>
    </xdr:from>
    <xdr:to>
      <xdr:col>10</xdr:col>
      <xdr:colOff>165100</xdr:colOff>
      <xdr:row>54</xdr:row>
      <xdr:rowOff>76897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23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93424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19795" y="900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35342</xdr:rowOff>
    </xdr:from>
    <xdr:to>
      <xdr:col>6</xdr:col>
      <xdr:colOff>38100</xdr:colOff>
      <xdr:row>50</xdr:row>
      <xdr:rowOff>136942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60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153469</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38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54794</xdr:rowOff>
    </xdr:from>
    <xdr:to>
      <xdr:col>24</xdr:col>
      <xdr:colOff>63500</xdr:colOff>
      <xdr:row>76</xdr:row>
      <xdr:rowOff>83979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742094"/>
          <a:ext cx="838200" cy="37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83979</xdr:rowOff>
    </xdr:from>
    <xdr:to>
      <xdr:col>19</xdr:col>
      <xdr:colOff>177800</xdr:colOff>
      <xdr:row>77</xdr:row>
      <xdr:rowOff>7702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14179"/>
          <a:ext cx="889000" cy="9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53656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74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86379</xdr:rowOff>
    </xdr:from>
    <xdr:to>
      <xdr:col>15</xdr:col>
      <xdr:colOff>50800</xdr:colOff>
      <xdr:row>77</xdr:row>
      <xdr:rowOff>7702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16579"/>
          <a:ext cx="889000" cy="9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53694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91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86379</xdr:rowOff>
    </xdr:from>
    <xdr:to>
      <xdr:col>10</xdr:col>
      <xdr:colOff>114300</xdr:colOff>
      <xdr:row>78</xdr:row>
      <xdr:rowOff>157417</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16579"/>
          <a:ext cx="889000" cy="41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56951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4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4602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20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3994</xdr:rowOff>
    </xdr:from>
    <xdr:to>
      <xdr:col>24</xdr:col>
      <xdr:colOff>114300</xdr:colOff>
      <xdr:row>74</xdr:row>
      <xdr:rowOff>105594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69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26871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4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33179</xdr:rowOff>
    </xdr:from>
    <xdr:to>
      <xdr:col>20</xdr:col>
      <xdr:colOff>38100</xdr:colOff>
      <xdr:row>76</xdr:row>
      <xdr:rowOff>134779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125906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156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128352</xdr:rowOff>
    </xdr:from>
    <xdr:to>
      <xdr:col>15</xdr:col>
      <xdr:colOff>101600</xdr:colOff>
      <xdr:row>77</xdr:row>
      <xdr:rowOff>58502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49629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25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35579</xdr:rowOff>
    </xdr:from>
    <xdr:to>
      <xdr:col>10</xdr:col>
      <xdr:colOff>165100</xdr:colOff>
      <xdr:row>76</xdr:row>
      <xdr:rowOff>137179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6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128306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15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106617</xdr:rowOff>
    </xdr:from>
    <xdr:to>
      <xdr:col>6</xdr:col>
      <xdr:colOff>38100</xdr:colOff>
      <xdr:row>79</xdr:row>
      <xdr:rowOff>36767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7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27894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7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48306</xdr:rowOff>
    </xdr:from>
    <xdr:to>
      <xdr:col>24</xdr:col>
      <xdr:colOff>63500</xdr:colOff>
      <xdr:row>94</xdr:row>
      <xdr:rowOff>55941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164606"/>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128225</xdr:rowOff>
    </xdr:from>
    <xdr:to>
      <xdr:col>19</xdr:col>
      <xdr:colOff>177800</xdr:colOff>
      <xdr:row>94</xdr:row>
      <xdr:rowOff>48306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073075"/>
          <a:ext cx="889000" cy="9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128225</xdr:rowOff>
    </xdr:from>
    <xdr:to>
      <xdr:col>15</xdr:col>
      <xdr:colOff>50800</xdr:colOff>
      <xdr:row>94</xdr:row>
      <xdr:rowOff>7889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073075"/>
          <a:ext cx="889000" cy="5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7889</xdr:rowOff>
    </xdr:from>
    <xdr:to>
      <xdr:col>10</xdr:col>
      <xdr:colOff>114300</xdr:colOff>
      <xdr:row>96</xdr:row>
      <xdr:rowOff>4826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124189"/>
          <a:ext cx="889000" cy="33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5141</xdr:rowOff>
    </xdr:from>
    <xdr:to>
      <xdr:col>24</xdr:col>
      <xdr:colOff>114300</xdr:colOff>
      <xdr:row>94</xdr:row>
      <xdr:rowOff>106741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12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28018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97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168956</xdr:rowOff>
    </xdr:from>
    <xdr:to>
      <xdr:col>20</xdr:col>
      <xdr:colOff>38100</xdr:colOff>
      <xdr:row>94</xdr:row>
      <xdr:rowOff>99106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1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115633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588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77425</xdr:rowOff>
    </xdr:from>
    <xdr:to>
      <xdr:col>15</xdr:col>
      <xdr:colOff>101600</xdr:colOff>
      <xdr:row>94</xdr:row>
      <xdr:rowOff>7575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0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24102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79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128539</xdr:rowOff>
    </xdr:from>
    <xdr:to>
      <xdr:col>10</xdr:col>
      <xdr:colOff>165100</xdr:colOff>
      <xdr:row>94</xdr:row>
      <xdr:rowOff>58689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0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75216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84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125476</xdr:rowOff>
    </xdr:from>
    <xdr:to>
      <xdr:col>6</xdr:col>
      <xdr:colOff>38100</xdr:colOff>
      <xdr:row>96</xdr:row>
      <xdr:rowOff>55626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41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72153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18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94254</xdr:rowOff>
    </xdr:from>
    <xdr:to>
      <xdr:col>55</xdr:col>
      <xdr:colOff>0</xdr:colOff>
      <xdr:row>38</xdr:row>
      <xdr:rowOff>94986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09354"/>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87305</xdr:rowOff>
    </xdr:from>
    <xdr:to>
      <xdr:col>50</xdr:col>
      <xdr:colOff>114300</xdr:colOff>
      <xdr:row>38</xdr:row>
      <xdr:rowOff>94254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02405"/>
          <a:ext cx="889000"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87305</xdr:rowOff>
    </xdr:from>
    <xdr:to>
      <xdr:col>45</xdr:col>
      <xdr:colOff>177800</xdr:colOff>
      <xdr:row>38</xdr:row>
      <xdr:rowOff>95626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602405"/>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95626</xdr:rowOff>
    </xdr:from>
    <xdr:to>
      <xdr:col>41</xdr:col>
      <xdr:colOff>50800</xdr:colOff>
      <xdr:row>38</xdr:row>
      <xdr:rowOff>104496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610726"/>
          <a:ext cx="8890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44186</xdr:rowOff>
    </xdr:from>
    <xdr:to>
      <xdr:col>55</xdr:col>
      <xdr:colOff>50800</xdr:colOff>
      <xdr:row>38</xdr:row>
      <xdr:rowOff>145786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5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130563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74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43454</xdr:rowOff>
    </xdr:from>
    <xdr:to>
      <xdr:col>50</xdr:col>
      <xdr:colOff>165100</xdr:colOff>
      <xdr:row>38</xdr:row>
      <xdr:rowOff>145054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5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136181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51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36505</xdr:rowOff>
    </xdr:from>
    <xdr:to>
      <xdr:col>46</xdr:col>
      <xdr:colOff>38100</xdr:colOff>
      <xdr:row>38</xdr:row>
      <xdr:rowOff>138105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129232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44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44826</xdr:rowOff>
    </xdr:from>
    <xdr:to>
      <xdr:col>41</xdr:col>
      <xdr:colOff>101600</xdr:colOff>
      <xdr:row>38</xdr:row>
      <xdr:rowOff>146426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5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137553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52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53696</xdr:rowOff>
    </xdr:from>
    <xdr:to>
      <xdr:col>36</xdr:col>
      <xdr:colOff>165100</xdr:colOff>
      <xdr:row>38</xdr:row>
      <xdr:rowOff>155296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6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146423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61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76644</xdr:rowOff>
    </xdr:from>
    <xdr:to>
      <xdr:col>55</xdr:col>
      <xdr:colOff>0</xdr:colOff>
      <xdr:row>56</xdr:row>
      <xdr:rowOff>119279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677844"/>
          <a:ext cx="8382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119279</xdr:rowOff>
    </xdr:from>
    <xdr:to>
      <xdr:col>50</xdr:col>
      <xdr:colOff>114300</xdr:colOff>
      <xdr:row>56</xdr:row>
      <xdr:rowOff>130670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20479"/>
          <a:ext cx="889000" cy="1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130670</xdr:rowOff>
    </xdr:from>
    <xdr:to>
      <xdr:col>45</xdr:col>
      <xdr:colOff>177800</xdr:colOff>
      <xdr:row>56</xdr:row>
      <xdr:rowOff>150444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31870"/>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150444</xdr:rowOff>
    </xdr:from>
    <xdr:to>
      <xdr:col>41</xdr:col>
      <xdr:colOff>50800</xdr:colOff>
      <xdr:row>56</xdr:row>
      <xdr:rowOff>151397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51644"/>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25844</xdr:rowOff>
    </xdr:from>
    <xdr:to>
      <xdr:col>55</xdr:col>
      <xdr:colOff>50800</xdr:colOff>
      <xdr:row>56</xdr:row>
      <xdr:rowOff>127444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2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48721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7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68479</xdr:rowOff>
    </xdr:from>
    <xdr:to>
      <xdr:col>50</xdr:col>
      <xdr:colOff>165100</xdr:colOff>
      <xdr:row>56</xdr:row>
      <xdr:rowOff>170079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6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4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79870</xdr:rowOff>
    </xdr:from>
    <xdr:to>
      <xdr:col>46</xdr:col>
      <xdr:colOff>38100</xdr:colOff>
      <xdr:row>57</xdr:row>
      <xdr:rowOff>10020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26547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5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99644</xdr:rowOff>
    </xdr:from>
    <xdr:to>
      <xdr:col>41</xdr:col>
      <xdr:colOff>101600</xdr:colOff>
      <xdr:row>57</xdr:row>
      <xdr:rowOff>29794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46321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47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100597</xdr:rowOff>
    </xdr:from>
    <xdr:to>
      <xdr:col>36</xdr:col>
      <xdr:colOff>165100</xdr:colOff>
      <xdr:row>57</xdr:row>
      <xdr:rowOff>30747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47274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7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64818</xdr:rowOff>
    </xdr:from>
    <xdr:to>
      <xdr:col>55</xdr:col>
      <xdr:colOff>0</xdr:colOff>
      <xdr:row>77</xdr:row>
      <xdr:rowOff>25695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095018"/>
          <a:ext cx="838200" cy="13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128629</xdr:rowOff>
    </xdr:from>
    <xdr:to>
      <xdr:col>50</xdr:col>
      <xdr:colOff>114300</xdr:colOff>
      <xdr:row>76</xdr:row>
      <xdr:rowOff>64818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87379"/>
          <a:ext cx="889000" cy="10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128629</xdr:rowOff>
    </xdr:from>
    <xdr:to>
      <xdr:col>45</xdr:col>
      <xdr:colOff>177800</xdr:colOff>
      <xdr:row>76</xdr:row>
      <xdr:rowOff>23571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87379"/>
          <a:ext cx="889000" cy="6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23571</xdr:rowOff>
    </xdr:from>
    <xdr:to>
      <xdr:col>41</xdr:col>
      <xdr:colOff>50800</xdr:colOff>
      <xdr:row>76</xdr:row>
      <xdr:rowOff>95808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053771"/>
          <a:ext cx="889000" cy="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146345</xdr:rowOff>
    </xdr:from>
    <xdr:to>
      <xdr:col>55</xdr:col>
      <xdr:colOff>50800</xdr:colOff>
      <xdr:row>77</xdr:row>
      <xdr:rowOff>76495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124772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5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14018</xdr:rowOff>
    </xdr:from>
    <xdr:to>
      <xdr:col>50</xdr:col>
      <xdr:colOff>165100</xdr:colOff>
      <xdr:row>76</xdr:row>
      <xdr:rowOff>115618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4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132144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1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77829</xdr:rowOff>
    </xdr:from>
    <xdr:to>
      <xdr:col>46</xdr:col>
      <xdr:colOff>38100</xdr:colOff>
      <xdr:row>76</xdr:row>
      <xdr:rowOff>7979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3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24506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1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144221</xdr:rowOff>
    </xdr:from>
    <xdr:to>
      <xdr:col>41</xdr:col>
      <xdr:colOff>101600</xdr:colOff>
      <xdr:row>76</xdr:row>
      <xdr:rowOff>74371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0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90898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77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45008</xdr:rowOff>
    </xdr:from>
    <xdr:to>
      <xdr:col>36</xdr:col>
      <xdr:colOff>165100</xdr:colOff>
      <xdr:row>76</xdr:row>
      <xdr:rowOff>146608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163136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5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121543</xdr:rowOff>
    </xdr:from>
    <xdr:to>
      <xdr:col>55</xdr:col>
      <xdr:colOff>0</xdr:colOff>
      <xdr:row>97</xdr:row>
      <xdr:rowOff>15015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409293"/>
          <a:ext cx="838200" cy="23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121543</xdr:rowOff>
    </xdr:from>
    <xdr:to>
      <xdr:col>50</xdr:col>
      <xdr:colOff>114300</xdr:colOff>
      <xdr:row>96</xdr:row>
      <xdr:rowOff>49076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409293"/>
          <a:ext cx="889000" cy="9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49076</xdr:rowOff>
    </xdr:from>
    <xdr:to>
      <xdr:col>45</xdr:col>
      <xdr:colOff>177800</xdr:colOff>
      <xdr:row>98</xdr:row>
      <xdr:rowOff>4826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508276"/>
          <a:ext cx="889000" cy="29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79318</xdr:rowOff>
    </xdr:from>
    <xdr:to>
      <xdr:col>41</xdr:col>
      <xdr:colOff>50800</xdr:colOff>
      <xdr:row>98</xdr:row>
      <xdr:rowOff>4826</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709968"/>
          <a:ext cx="889000" cy="9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135665</xdr:rowOff>
    </xdr:from>
    <xdr:to>
      <xdr:col>55</xdr:col>
      <xdr:colOff>50800</xdr:colOff>
      <xdr:row>97</xdr:row>
      <xdr:rowOff>65815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59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114092</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57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70743</xdr:rowOff>
    </xdr:from>
    <xdr:to>
      <xdr:col>50</xdr:col>
      <xdr:colOff>165100</xdr:colOff>
      <xdr:row>96</xdr:row>
      <xdr:rowOff>893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35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17420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13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169726</xdr:rowOff>
    </xdr:from>
    <xdr:to>
      <xdr:col>46</xdr:col>
      <xdr:colOff>38100</xdr:colOff>
      <xdr:row>96</xdr:row>
      <xdr:rowOff>99876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4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116403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23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125476</xdr:rowOff>
    </xdr:from>
    <xdr:to>
      <xdr:col>41</xdr:col>
      <xdr:colOff>101600</xdr:colOff>
      <xdr:row>98</xdr:row>
      <xdr:rowOff>55626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7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46753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8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28518</xdr:rowOff>
    </xdr:from>
    <xdr:to>
      <xdr:col>36</xdr:col>
      <xdr:colOff>165100</xdr:colOff>
      <xdr:row>97</xdr:row>
      <xdr:rowOff>130118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5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121245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5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32212</xdr:rowOff>
    </xdr:from>
    <xdr:to>
      <xdr:col>85</xdr:col>
      <xdr:colOff>127000</xdr:colOff>
      <xdr:row>36</xdr:row>
      <xdr:rowOff>47666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032962"/>
          <a:ext cx="838200" cy="18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90368</xdr:rowOff>
    </xdr:from>
    <xdr:to>
      <xdr:col>81</xdr:col>
      <xdr:colOff>50800</xdr:colOff>
      <xdr:row>36</xdr:row>
      <xdr:rowOff>47666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091118"/>
          <a:ext cx="889000" cy="12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90368</xdr:rowOff>
    </xdr:from>
    <xdr:to>
      <xdr:col>76</xdr:col>
      <xdr:colOff>114300</xdr:colOff>
      <xdr:row>36</xdr:row>
      <xdr:rowOff>92563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091118"/>
          <a:ext cx="889000" cy="17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131059</xdr:rowOff>
    </xdr:from>
    <xdr:to>
      <xdr:col>71</xdr:col>
      <xdr:colOff>177800</xdr:colOff>
      <xdr:row>36</xdr:row>
      <xdr:rowOff>92563</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60359"/>
          <a:ext cx="889000" cy="30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152862</xdr:rowOff>
    </xdr:from>
    <xdr:to>
      <xdr:col>85</xdr:col>
      <xdr:colOff>177800</xdr:colOff>
      <xdr:row>35</xdr:row>
      <xdr:rowOff>83012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98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4289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8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168316</xdr:rowOff>
    </xdr:from>
    <xdr:to>
      <xdr:col>81</xdr:col>
      <xdr:colOff>101600</xdr:colOff>
      <xdr:row>36</xdr:row>
      <xdr:rowOff>98466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114993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94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39568</xdr:rowOff>
    </xdr:from>
    <xdr:to>
      <xdr:col>76</xdr:col>
      <xdr:colOff>165100</xdr:colOff>
      <xdr:row>35</xdr:row>
      <xdr:rowOff>141168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0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157695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81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41763</xdr:rowOff>
    </xdr:from>
    <xdr:to>
      <xdr:col>72</xdr:col>
      <xdr:colOff>38100</xdr:colOff>
      <xdr:row>36</xdr:row>
      <xdr:rowOff>143363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21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159890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98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80259</xdr:rowOff>
    </xdr:from>
    <xdr:to>
      <xdr:col>67</xdr:col>
      <xdr:colOff>101600</xdr:colOff>
      <xdr:row>35</xdr:row>
      <xdr:rowOff>10409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90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26936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8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39073</xdr:rowOff>
    </xdr:from>
    <xdr:to>
      <xdr:col>85</xdr:col>
      <xdr:colOff>127000</xdr:colOff>
      <xdr:row>56</xdr:row>
      <xdr:rowOff>78261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64027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39073</xdr:rowOff>
    </xdr:from>
    <xdr:to>
      <xdr:col>81</xdr:col>
      <xdr:colOff>50800</xdr:colOff>
      <xdr:row>57</xdr:row>
      <xdr:rowOff>150390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640273"/>
          <a:ext cx="889000" cy="28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150390</xdr:rowOff>
    </xdr:from>
    <xdr:to>
      <xdr:col>76</xdr:col>
      <xdr:colOff>114300</xdr:colOff>
      <xdr:row>58</xdr:row>
      <xdr:rowOff>56610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23040"/>
          <a:ext cx="889000" cy="7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117591</xdr:rowOff>
    </xdr:from>
    <xdr:to>
      <xdr:col>71</xdr:col>
      <xdr:colOff>177800</xdr:colOff>
      <xdr:row>58</xdr:row>
      <xdr:rowOff>56610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890241"/>
          <a:ext cx="889000" cy="11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27461</xdr:rowOff>
    </xdr:from>
    <xdr:to>
      <xdr:col>85</xdr:col>
      <xdr:colOff>177800</xdr:colOff>
      <xdr:row>56</xdr:row>
      <xdr:rowOff>129061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6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50338</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4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159723</xdr:rowOff>
    </xdr:from>
    <xdr:to>
      <xdr:col>81</xdr:col>
      <xdr:colOff>101600</xdr:colOff>
      <xdr:row>56</xdr:row>
      <xdr:rowOff>89873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58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106400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36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99590</xdr:rowOff>
    </xdr:from>
    <xdr:to>
      <xdr:col>76</xdr:col>
      <xdr:colOff>165100</xdr:colOff>
      <xdr:row>58</xdr:row>
      <xdr:rowOff>29740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7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46267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64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5810</xdr:rowOff>
    </xdr:from>
    <xdr:to>
      <xdr:col>72</xdr:col>
      <xdr:colOff>38100</xdr:colOff>
      <xdr:row>58</xdr:row>
      <xdr:rowOff>107410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123937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72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66791</xdr:rowOff>
    </xdr:from>
    <xdr:to>
      <xdr:col>67</xdr:col>
      <xdr:colOff>101600</xdr:colOff>
      <xdr:row>57</xdr:row>
      <xdr:rowOff>168391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3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13468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61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95449</xdr:rowOff>
    </xdr:from>
    <xdr:to>
      <xdr:col>85</xdr:col>
      <xdr:colOff>127000</xdr:colOff>
      <xdr:row>74</xdr:row>
      <xdr:rowOff>55608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2611299"/>
          <a:ext cx="8382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163828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65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55608</xdr:rowOff>
    </xdr:from>
    <xdr:to>
      <xdr:col>81</xdr:col>
      <xdr:colOff>50800</xdr:colOff>
      <xdr:row>77</xdr:row>
      <xdr:rowOff>9561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2742908"/>
          <a:ext cx="889000" cy="46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9561</xdr:rowOff>
    </xdr:from>
    <xdr:to>
      <xdr:col>76</xdr:col>
      <xdr:colOff>114300</xdr:colOff>
      <xdr:row>77</xdr:row>
      <xdr:rowOff>135781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211211"/>
          <a:ext cx="889000" cy="1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36465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4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21155</xdr:rowOff>
    </xdr:from>
    <xdr:to>
      <xdr:col>71</xdr:col>
      <xdr:colOff>177800</xdr:colOff>
      <xdr:row>77</xdr:row>
      <xdr:rowOff>135781</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222805"/>
          <a:ext cx="889000" cy="11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24057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68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24057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9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44649</xdr:rowOff>
    </xdr:from>
    <xdr:to>
      <xdr:col>85</xdr:col>
      <xdr:colOff>177800</xdr:colOff>
      <xdr:row>73</xdr:row>
      <xdr:rowOff>146249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256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67526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41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4808</xdr:rowOff>
    </xdr:from>
    <xdr:to>
      <xdr:col>81</xdr:col>
      <xdr:colOff>101600</xdr:colOff>
      <xdr:row>74</xdr:row>
      <xdr:rowOff>106408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6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122935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46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130211</xdr:rowOff>
    </xdr:from>
    <xdr:to>
      <xdr:col>76</xdr:col>
      <xdr:colOff>165100</xdr:colOff>
      <xdr:row>77</xdr:row>
      <xdr:rowOff>60361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1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76888</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293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84981</xdr:rowOff>
    </xdr:from>
    <xdr:to>
      <xdr:col>72</xdr:col>
      <xdr:colOff>38100</xdr:colOff>
      <xdr:row>78</xdr:row>
      <xdr:rowOff>15131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2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31658</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06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141805</xdr:rowOff>
    </xdr:from>
    <xdr:to>
      <xdr:col>67</xdr:col>
      <xdr:colOff>101600</xdr:colOff>
      <xdr:row>77</xdr:row>
      <xdr:rowOff>71955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1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88482</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94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93732</xdr:rowOff>
    </xdr:from>
    <xdr:to>
      <xdr:col>85</xdr:col>
      <xdr:colOff>127000</xdr:colOff>
      <xdr:row>92</xdr:row>
      <xdr:rowOff>94723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867132"/>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93732</xdr:rowOff>
    </xdr:from>
    <xdr:to>
      <xdr:col>81</xdr:col>
      <xdr:colOff>50800</xdr:colOff>
      <xdr:row>92</xdr:row>
      <xdr:rowOff>128536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5867132"/>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111468</xdr:rowOff>
    </xdr:from>
    <xdr:to>
      <xdr:col>76</xdr:col>
      <xdr:colOff>114300</xdr:colOff>
      <xdr:row>92</xdr:row>
      <xdr:rowOff>128536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884868"/>
          <a:ext cx="8890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111468</xdr:rowOff>
    </xdr:from>
    <xdr:to>
      <xdr:col>71</xdr:col>
      <xdr:colOff>177800</xdr:colOff>
      <xdr:row>92</xdr:row>
      <xdr:rowOff>126842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84868"/>
          <a:ext cx="889000" cy="1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43923</xdr:rowOff>
    </xdr:from>
    <xdr:to>
      <xdr:col>85</xdr:col>
      <xdr:colOff>177800</xdr:colOff>
      <xdr:row>92</xdr:row>
      <xdr:rowOff>145523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1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66800</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66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42932</xdr:rowOff>
    </xdr:from>
    <xdr:to>
      <xdr:col>81</xdr:col>
      <xdr:colOff>101600</xdr:colOff>
      <xdr:row>92</xdr:row>
      <xdr:rowOff>144532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81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161059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59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77736</xdr:rowOff>
    </xdr:from>
    <xdr:to>
      <xdr:col>76</xdr:col>
      <xdr:colOff>165100</xdr:colOff>
      <xdr:row>93</xdr:row>
      <xdr:rowOff>7886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24413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62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60668</xdr:rowOff>
    </xdr:from>
    <xdr:to>
      <xdr:col>72</xdr:col>
      <xdr:colOff>38100</xdr:colOff>
      <xdr:row>92</xdr:row>
      <xdr:rowOff>162268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83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7345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60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76042</xdr:rowOff>
    </xdr:from>
    <xdr:to>
      <xdr:col>67</xdr:col>
      <xdr:colOff>101600</xdr:colOff>
      <xdr:row>93</xdr:row>
      <xdr:rowOff>6192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8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22719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62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総務費は、財政調整基金や公共施設マネジメント基金などの積立金の増、総合支所整備に伴う増などにより前年度から大幅増となっており、類似団体平均を大きく上回っている。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民生費は、物価高騰重点支援給付金や減税調整給付金の支給による増や、制度改正に伴い対象者が拡充したことによる児童手当の増などにより増加しており、類似団体平均とほぼ同様の推移となっている。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土木費は、再開発推進事業が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年度で完了したことや古川跨線橋整備事業の進捗により前年度比で減少しており、類似団体平均をわずかに下回っている。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消防費は、指令庁舎の整備に伴い増加となっているほか、広い市域の多くを一部事務組合によらず直接運営していることもあり、類似団体よりも高い状況にある。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月の豪雨など現年分の災害復旧や、令和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年度の災害で繰越となった事業により増加となっている。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年度まで合併特例債を積極的に活用したまちづくりを行ってきたことにより、類似団体平均を上回る状況が続いている。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年度は、歳入においては普通交付税の増など、歳出においては物価高騰対策の給付金の増などにより、歳入・歳出ともに前年度決算を上回っている。実質収支は前年度比で</a:t>
          </a:r>
          <a:r>
            <a:rPr kumimoji="1" lang="en-US" altLang="ja-JP" sz="1400">
              <a:latin typeface="ＭＳ ゴシック" pitchFamily="49" charset="-128"/>
              <a:ea typeface="ＭＳ ゴシック" pitchFamily="49" charset="-128"/>
            </a:rPr>
            <a:t>14.7</a:t>
          </a:r>
          <a:r>
            <a:rPr kumimoji="1" lang="ja-JP" altLang="en-US" sz="1400">
              <a:latin typeface="ＭＳ ゴシック" pitchFamily="49" charset="-128"/>
              <a:ea typeface="ＭＳ ゴシック" pitchFamily="49" charset="-128"/>
            </a:rPr>
            <a:t>億円減となったものの、</a:t>
          </a:r>
          <a:r>
            <a:rPr kumimoji="1" lang="en-US" altLang="ja-JP" sz="1400">
              <a:latin typeface="ＭＳ ゴシック" pitchFamily="49" charset="-128"/>
              <a:ea typeface="ＭＳ ゴシック" pitchFamily="49" charset="-128"/>
            </a:rPr>
            <a:t>22.6</a:t>
          </a:r>
          <a:r>
            <a:rPr kumimoji="1" lang="ja-JP" altLang="en-US" sz="1400">
              <a:latin typeface="ＭＳ ゴシック" pitchFamily="49" charset="-128"/>
              <a:ea typeface="ＭＳ ゴシック" pitchFamily="49" charset="-128"/>
            </a:rPr>
            <a:t>億円の黒字となっている。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今後も安定的な財政運営のため、引き続き歳出削減および収納率向上などによる自主財源の確保に努める。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モーターボート競走事業会計、水道事業会計などの黒字額が大きいため、今後も連結実質赤字比率が赤字になることはないと推測される。引き続き、赤字会計が生じないよう健全化を進めていく。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過去の赤字会計の状況</a:t>
          </a:r>
          <a:r>
            <a:rPr kumimoji="1" lang="en-US" altLang="ja-JP" sz="1400">
              <a:latin typeface="ＭＳ ゴシック" pitchFamily="49" charset="-128"/>
              <a:ea typeface="ＭＳ ゴシック" pitchFamily="49" charset="-128"/>
            </a:rPr>
            <a:t>】</a:t>
          </a:r>
        </a:p>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○国民健康保険特別会計（平成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保険給付費や負担金が増加した一方、国庫支出金や保険料収入</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の減により赤字となった。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○国民宿舎特別会計（令和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新型コロナウイルス感染症拡大の影響による利用者数の大幅減</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ja-JP" altLang="en-US" sz="1400" baseline="0">
              <a:latin typeface="ＭＳ ゴシック" pitchFamily="49" charset="-128"/>
              <a:ea typeface="ＭＳ ゴシック" pitchFamily="49" charset="-128"/>
            </a:rPr>
            <a:t> に伴い、歳入が減となったことから赤字となった。</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地方債元利償還金について、令和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年度から償還開始となったものに対し、償還が終了したものが大きいため減となったが、災害復旧費等に係る基準財政需要額の減による基準財政需要額算入額の減の方が上回ったため、分子全体では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合併特例債の活用が終了した中で公債費負担を少しでも少なくする必要がある状況であり、基金の活用等により、今後も地方債借入額の抑制を図る。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現在高の減により将来負担額は減少している。また、充当可能基金額は増加しているものの、基準財政需要額算入見込額の減少額が多く、充当可能財源等の合計も減少となっている。充当可能財源等の計の減少額が将来負担額の減少額を上回っており、分子全体は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今後も地方債残高の抑制など、持続可能な財政運営に努める。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山口県周南市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億円増、減債基金が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億円増となったことに加え、ボートレース事業の業績好調に伴う繰入金増の影響を受け、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億円増となったことなどにより、基金全体で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・市債の償還に必要な財源を確保し、将来にわたる市財政の健全な運営に資するため、今後も財政状況に応じて計画的に積立を実施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・地域振興基金：市民の連帯の強化および地域の振興に資する事業の推進。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・公共施設マネジメント基金：公共施設のマネジメントを推進し、もって施設のサービスの維持・向上、安心安全な利用の確保等を図る。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・周南公立大学整備等基金：周南公立大学の運営及び施設整備に要する経費の財源とする。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・地域振興基金：ボートレース事業からの繰入金などにより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億円のを積み立てた一方で、市民の連帯の強化および地域の振興に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事業からの繰入金などにより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・公共施設マネジメント基金：公共施設の改修や維持等の財源として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億円を取り崩した一方で、ボートレース事業からの繰入金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・周南公立大学整備等基金：周南公立大学の施設整備等の財源として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億円を取り崩した一方で、ボートレース事業からの繰入金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億円の積立があったため、基金残高は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・地域振興基金：市民の連帯の強化および地域の振興に資する事業の財源として、今後も必要に応じて活用する予定。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・子ども未来夢基金：安心して子育てができる環境づくりを推進する事業の財源として、今後も必要に応じて活用する予定。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・公共施設マネジメント基金：公共施設の大規模改修や維持等を推進するための事業の財源として、今後も必要に応じて活用する予定。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・税収等の改善による積立額の増により、残高は前年度比で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・持続可能な財政運営に向けて、特定目的基金の活用を図りながら、着実な積立を行う。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億円の取崩があったが、普通交付税の増額に伴い積立額が増加したため、残高は前年度比で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・市債の償還に必要な財源を確保し、将来にわたる市財政の健全な運営に資するため、今後も財政状況に応じて計画的な積立を実施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7060BE2-EA46-4885-9B70-519EDF413C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864440D-0C83-41A1-A856-F13431BD74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2FE9FFC-A22F-4354-A8E0-934999E7DFD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157B532-1D96-4C7E-8828-EBD26BD2853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6CFE93D-67C8-4880-AE44-C262EF61395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3817A2-AD82-4563-B7FE-E885A5A965F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5FF810B-6687-4705-8F78-5DC11A4F153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29C0CA7-7C10-44D3-A21B-64B458B0EBF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3D0721E-7F56-46E7-B605-E1582276127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7E0F08-C7A0-4985-9D46-2F790D4FFDA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660A645-9FCA-4087-B892-36C9811F4C5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A98D99D-1286-4F03-BEFD-DC3EA93EB72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4683D3F-D694-4D46-9519-9B0026A7595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9780209-0421-4BDE-BFE7-B6A72AFFC76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86F40AB-B27F-4D60-A051-D7237F35F22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D688027-17B2-48C7-953C-805D190D841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59FBA42-A4C8-40BC-BBAF-ECB89ECA789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F6ADE9F-B837-42C7-813B-295F0E7D2757}"/>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DB95E0-B57A-4051-B7CC-CECD1A4AEB3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D2DF90-57A6-42CB-9E5B-584452D37158}"/>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E52099C-3AEC-4972-A13A-03D9BFFBD30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2825450-EF0C-406E-8D4B-D2DA75DF615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4A0130F-BB8A-4570-9E8B-A214DEC832EE}"/>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35E84FD-E417-4BEC-AC27-AFF8AF4D66A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FA78F86-E98E-4805-B2B7-240C3864278D}"/>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8A3A19-41D5-405A-8D42-E9C30E778E7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F17756C-88F3-49AC-94AD-8B23F7D4C7CE}"/>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D4DD285-3E66-43D9-B767-D16AEF07430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AD5095E-A2AB-4681-9CFF-A16CC3EF5FB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D0B73FF-977C-410C-81A3-7B5EE848927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825B980-281C-4AC6-A326-90F9BC6B568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250733A-A9B3-438B-9E0B-5718DCC7A1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417132A-EA18-4046-A0C8-03B335DE9F8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F86095C-4A83-49C1-86F6-8D3AF476B7F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A5D7FD1-11D7-4889-B129-9F3D859B515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F134FB-5D52-42B0-91E9-A616AD18ABD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5F23EC2-A880-4D86-B3C3-AFF2F899CF9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FE384D-46EB-44FF-867D-82DE2465FDCA}"/>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8709847-F336-422C-A803-46584348921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C7EC24B-A695-4145-8F80-F6B1E092609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7900DD3-DAA2-48C6-B155-4604A87FC460}"/>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978EE0B-EADC-4E74-8B51-7540752F445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1F3A79C-7A4B-41BD-9B68-195F6FE6638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A62CC7A-3972-4B41-8C57-1D5DF7BCF17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3BCA826-0AF4-4CA0-95E7-631C0E52A0B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A90CF3B-D38B-43F7-8CB9-DC4F19C57BC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97D61C9-A0CB-4073-8C43-1FBF68B0DC6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保有施設の</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％超（約</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万㎡）が築後</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年以上を経過しており、一斉に大規模改修や更新の時期を迎えている。こうしたことから、平成</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b="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050" b="0">
              <a:solidFill>
                <a:schemeClr val="dk1"/>
              </a:solidFill>
              <a:effectLst/>
              <a:latin typeface="ＭＳ Ｐゴシック" panose="020B0600070205080204" pitchFamily="50" charset="-128"/>
              <a:ea typeface="ＭＳ Ｐゴシック" panose="020B0600070205080204" pitchFamily="50" charset="-128"/>
              <a:cs typeface="+mn-cs"/>
            </a:rPr>
            <a:t>月に「周南市公共施設再配置計画」を策定し、ニーズが低下した施設の廃止や集約化・複合化等による身の丈に合った施設保有量の実現や、適正な維持管理による施設の長寿命化の取組を進めているところである。有形固定資産減価償却率については、本庁舎等の整備やそれに伴う旧施設の除却等を実施しているものの、合併前に整備された事業用施設やインフラ施設の老朽化が進んだことにより増加してい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6119026-290D-4FA1-BE92-E43B1865C33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AC93B04-E59E-47F5-9D97-7F63E92FBD0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CC2BA05-0AD4-4A34-8910-194FE5025EB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D2CA796-D884-4D74-9F3A-AD7E02B8EBD5}"/>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E0CCF1A5-69B7-4CFD-98F0-D9C7B6326FB6}"/>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BF26F3B-44F0-40EE-B41D-CCC1A7D003A9}"/>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CF58BC5-920F-4D2C-9EC7-701063649929}"/>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6BC42BA8-8414-4473-9798-1DD21F833D3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6109FFD-8AF0-45AC-A95B-98975F67494E}"/>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F73D2C9-12F1-43E2-AF35-877F136C84F7}"/>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3AA19F4-B9BC-4C15-BE45-9B466C8BE12D}"/>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CB7D54C-45BE-49D4-A206-57923FA6DA6B}"/>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57724A1-C882-409E-AA00-2D03BA3353E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332C16A-8D3D-4FCC-8697-CF6D3B1B8F6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447308F1-1E81-4B03-A0DA-666B6334DBF0}"/>
            </a:ext>
          </a:extLst>
        </xdr:cNvPr>
        <xdr:cNvCxnSpPr/>
      </xdr:nvCxnSpPr>
      <xdr:spPr>
        <a:xfrm flipV="1">
          <a:off x="4295775" y="5309108"/>
          <a:ext cx="1270" cy="1073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1A44AF9B-2F4F-4130-9954-15ACE21B145A}"/>
            </a:ext>
          </a:extLst>
        </xdr:cNvPr>
        <xdr:cNvSpPr txBox="1"/>
      </xdr:nvSpPr>
      <xdr:spPr>
        <a:xfrm>
          <a:off x="4342765"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964DB348-44D1-4BC8-9DA4-5749AA7144AA}"/>
            </a:ext>
          </a:extLst>
        </xdr:cNvPr>
        <xdr:cNvCxnSpPr/>
      </xdr:nvCxnSpPr>
      <xdr:spPr>
        <a:xfrm>
          <a:off x="4206875" y="63828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FA04CE96-B551-48AA-8C1F-F07B1F0BD967}"/>
            </a:ext>
          </a:extLst>
        </xdr:cNvPr>
        <xdr:cNvSpPr txBox="1"/>
      </xdr:nvSpPr>
      <xdr:spPr>
        <a:xfrm>
          <a:off x="4342765" y="508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D44F8438-F292-4A30-8D4D-9F66BC8F7066}"/>
            </a:ext>
          </a:extLst>
        </xdr:cNvPr>
        <xdr:cNvCxnSpPr/>
      </xdr:nvCxnSpPr>
      <xdr:spPr>
        <a:xfrm>
          <a:off x="4206875" y="53091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4C8FF8A3-C53B-4EA2-8888-BEE831E52CAE}"/>
            </a:ext>
          </a:extLst>
        </xdr:cNvPr>
        <xdr:cNvSpPr txBox="1"/>
      </xdr:nvSpPr>
      <xdr:spPr>
        <a:xfrm>
          <a:off x="4342765" y="5822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9A1D642F-F735-47EF-8971-B8306E09EA17}"/>
            </a:ext>
          </a:extLst>
        </xdr:cNvPr>
        <xdr:cNvSpPr/>
      </xdr:nvSpPr>
      <xdr:spPr>
        <a:xfrm>
          <a:off x="4244975" y="59650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6C1783BB-6C8F-41F5-A834-1B74511F0685}"/>
            </a:ext>
          </a:extLst>
        </xdr:cNvPr>
        <xdr:cNvSpPr/>
      </xdr:nvSpPr>
      <xdr:spPr>
        <a:xfrm>
          <a:off x="3611880" y="597560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814F98A8-AE73-426E-B7F2-534CD6E92326}"/>
            </a:ext>
          </a:extLst>
        </xdr:cNvPr>
        <xdr:cNvSpPr/>
      </xdr:nvSpPr>
      <xdr:spPr>
        <a:xfrm>
          <a:off x="29260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AB743FB8-F1A3-4561-8CED-5E4ADE6F5140}"/>
            </a:ext>
          </a:extLst>
        </xdr:cNvPr>
        <xdr:cNvSpPr/>
      </xdr:nvSpPr>
      <xdr:spPr>
        <a:xfrm>
          <a:off x="2240280" y="586574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644A3924-318E-4FC4-B9EC-3984A0D24263}"/>
            </a:ext>
          </a:extLst>
        </xdr:cNvPr>
        <xdr:cNvSpPr/>
      </xdr:nvSpPr>
      <xdr:spPr>
        <a:xfrm>
          <a:off x="1554480" y="58268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407DDD3-6374-47DC-BD8C-699E5BA67B0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C51DD28-65A5-4BDA-B7FA-160C5FBCB94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174B6F1-EB87-4121-A24B-471AF5B7DB1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3E6077C-A13E-4397-96EE-60D82AEA261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62F108F-F644-4B1C-9021-3DE7B8CE8869}"/>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9" name="楕円 78">
          <a:extLst>
            <a:ext uri="{FF2B5EF4-FFF2-40B4-BE49-F238E27FC236}">
              <a16:creationId xmlns:a16="http://schemas.microsoft.com/office/drawing/2014/main" id="{385024D1-F5AA-46A1-BCE4-4C59CB4D39AF}"/>
            </a:ext>
          </a:extLst>
        </xdr:cNvPr>
        <xdr:cNvSpPr/>
      </xdr:nvSpPr>
      <xdr:spPr>
        <a:xfrm>
          <a:off x="4244975" y="60039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88282</xdr:rowOff>
    </xdr:from>
    <xdr:ext cx="405111" cy="259045"/>
    <xdr:sp macro="" textlink="">
      <xdr:nvSpPr>
        <xdr:cNvPr id="80" name="有形固定資産減価償却率該当値テキスト">
          <a:extLst>
            <a:ext uri="{FF2B5EF4-FFF2-40B4-BE49-F238E27FC236}">
              <a16:creationId xmlns:a16="http://schemas.microsoft.com/office/drawing/2014/main" id="{D681F542-7D67-476F-9CF0-08E5B700526C}"/>
            </a:ext>
          </a:extLst>
        </xdr:cNvPr>
        <xdr:cNvSpPr txBox="1"/>
      </xdr:nvSpPr>
      <xdr:spPr>
        <a:xfrm>
          <a:off x="4342765"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1" name="楕円 80">
          <a:extLst>
            <a:ext uri="{FF2B5EF4-FFF2-40B4-BE49-F238E27FC236}">
              <a16:creationId xmlns:a16="http://schemas.microsoft.com/office/drawing/2014/main" id="{22F9743D-D41D-454B-AB17-512B229D64EC}"/>
            </a:ext>
          </a:extLst>
        </xdr:cNvPr>
        <xdr:cNvSpPr/>
      </xdr:nvSpPr>
      <xdr:spPr>
        <a:xfrm>
          <a:off x="3611880" y="596074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160655</xdr:rowOff>
    </xdr:to>
    <xdr:cxnSp macro="">
      <xdr:nvCxnSpPr>
        <xdr:cNvPr id="82" name="直線コネクタ 81">
          <a:extLst>
            <a:ext uri="{FF2B5EF4-FFF2-40B4-BE49-F238E27FC236}">
              <a16:creationId xmlns:a16="http://schemas.microsoft.com/office/drawing/2014/main" id="{00FF78C3-6215-4644-BE81-67B74278CB2E}"/>
            </a:ext>
          </a:extLst>
        </xdr:cNvPr>
        <xdr:cNvCxnSpPr/>
      </xdr:nvCxnSpPr>
      <xdr:spPr>
        <a:xfrm>
          <a:off x="3656965" y="6013450"/>
          <a:ext cx="64071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27813</xdr:rowOff>
    </xdr:from>
    <xdr:to>
      <xdr:col>15</xdr:col>
      <xdr:colOff>187325</xdr:colOff>
      <xdr:row>30</xdr:row>
      <xdr:rowOff>129413</xdr:rowOff>
    </xdr:to>
    <xdr:sp macro="" textlink="">
      <xdr:nvSpPr>
        <xdr:cNvPr id="83" name="楕円 82">
          <a:extLst>
            <a:ext uri="{FF2B5EF4-FFF2-40B4-BE49-F238E27FC236}">
              <a16:creationId xmlns:a16="http://schemas.microsoft.com/office/drawing/2014/main" id="{8E3E7B41-41BE-4631-9A8F-2A7D43E01397}"/>
            </a:ext>
          </a:extLst>
        </xdr:cNvPr>
        <xdr:cNvSpPr/>
      </xdr:nvSpPr>
      <xdr:spPr>
        <a:xfrm>
          <a:off x="2926080" y="592188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78613</xdr:rowOff>
    </xdr:from>
    <xdr:to>
      <xdr:col>19</xdr:col>
      <xdr:colOff>136525</xdr:colOff>
      <xdr:row>30</xdr:row>
      <xdr:rowOff>117475</xdr:rowOff>
    </xdr:to>
    <xdr:cxnSp macro="">
      <xdr:nvCxnSpPr>
        <xdr:cNvPr id="84" name="直線コネクタ 83">
          <a:extLst>
            <a:ext uri="{FF2B5EF4-FFF2-40B4-BE49-F238E27FC236}">
              <a16:creationId xmlns:a16="http://schemas.microsoft.com/office/drawing/2014/main" id="{FDA7CA2E-902C-474A-B856-A420F34D0524}"/>
            </a:ext>
          </a:extLst>
        </xdr:cNvPr>
        <xdr:cNvCxnSpPr/>
      </xdr:nvCxnSpPr>
      <xdr:spPr>
        <a:xfrm>
          <a:off x="2971165" y="5974588"/>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85" name="楕円 84">
          <a:extLst>
            <a:ext uri="{FF2B5EF4-FFF2-40B4-BE49-F238E27FC236}">
              <a16:creationId xmlns:a16="http://schemas.microsoft.com/office/drawing/2014/main" id="{5C6AA469-14F6-41DD-AE91-6C6EE3AA36DC}"/>
            </a:ext>
          </a:extLst>
        </xdr:cNvPr>
        <xdr:cNvSpPr/>
      </xdr:nvSpPr>
      <xdr:spPr>
        <a:xfrm>
          <a:off x="2240280" y="5915660"/>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78613</xdr:rowOff>
    </xdr:to>
    <xdr:cxnSp macro="">
      <xdr:nvCxnSpPr>
        <xdr:cNvPr id="86" name="直線コネクタ 85">
          <a:extLst>
            <a:ext uri="{FF2B5EF4-FFF2-40B4-BE49-F238E27FC236}">
              <a16:creationId xmlns:a16="http://schemas.microsoft.com/office/drawing/2014/main" id="{C2D5F458-8DF1-412D-87CA-947A9F9EE684}"/>
            </a:ext>
          </a:extLst>
        </xdr:cNvPr>
        <xdr:cNvCxnSpPr/>
      </xdr:nvCxnSpPr>
      <xdr:spPr>
        <a:xfrm>
          <a:off x="2285365" y="5970270"/>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134493</xdr:rowOff>
    </xdr:from>
    <xdr:to>
      <xdr:col>7</xdr:col>
      <xdr:colOff>187325</xdr:colOff>
      <xdr:row>30</xdr:row>
      <xdr:rowOff>64643</xdr:rowOff>
    </xdr:to>
    <xdr:sp macro="" textlink="">
      <xdr:nvSpPr>
        <xdr:cNvPr id="87" name="楕円 86">
          <a:extLst>
            <a:ext uri="{FF2B5EF4-FFF2-40B4-BE49-F238E27FC236}">
              <a16:creationId xmlns:a16="http://schemas.microsoft.com/office/drawing/2014/main" id="{FA26C32B-B7C1-4D98-82F3-3F48DAB4F587}"/>
            </a:ext>
          </a:extLst>
        </xdr:cNvPr>
        <xdr:cNvSpPr/>
      </xdr:nvSpPr>
      <xdr:spPr>
        <a:xfrm>
          <a:off x="1554480" y="5855208"/>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13843</xdr:rowOff>
    </xdr:from>
    <xdr:to>
      <xdr:col>11</xdr:col>
      <xdr:colOff>136525</xdr:colOff>
      <xdr:row>30</xdr:row>
      <xdr:rowOff>74295</xdr:rowOff>
    </xdr:to>
    <xdr:cxnSp macro="">
      <xdr:nvCxnSpPr>
        <xdr:cNvPr id="88" name="直線コネクタ 87">
          <a:extLst>
            <a:ext uri="{FF2B5EF4-FFF2-40B4-BE49-F238E27FC236}">
              <a16:creationId xmlns:a16="http://schemas.microsoft.com/office/drawing/2014/main" id="{EBE24CE7-D412-4DBD-84BE-CEB22BFA339C}"/>
            </a:ext>
          </a:extLst>
        </xdr:cNvPr>
        <xdr:cNvCxnSpPr/>
      </xdr:nvCxnSpPr>
      <xdr:spPr>
        <a:xfrm>
          <a:off x="1599565" y="5913628"/>
          <a:ext cx="68580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89" name="n_1aveValue有形固定資産減価償却率">
          <a:extLst>
            <a:ext uri="{FF2B5EF4-FFF2-40B4-BE49-F238E27FC236}">
              <a16:creationId xmlns:a16="http://schemas.microsoft.com/office/drawing/2014/main" id="{292F4205-E26E-4560-9F41-1BCE1E5F32F3}"/>
            </a:ext>
          </a:extLst>
        </xdr:cNvPr>
        <xdr:cNvSpPr txBox="1"/>
      </xdr:nvSpPr>
      <xdr:spPr>
        <a:xfrm>
          <a:off x="3464569" y="6068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0" name="n_2aveValue有形固定資産減価償却率">
          <a:extLst>
            <a:ext uri="{FF2B5EF4-FFF2-40B4-BE49-F238E27FC236}">
              <a16:creationId xmlns:a16="http://schemas.microsoft.com/office/drawing/2014/main" id="{2DBEBF38-6732-4D4C-AA49-60BF6EAEA559}"/>
            </a:ext>
          </a:extLst>
        </xdr:cNvPr>
        <xdr:cNvSpPr txBox="1"/>
      </xdr:nvSpPr>
      <xdr:spPr>
        <a:xfrm>
          <a:off x="279337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11465192-B41E-494E-8034-4B1977ACBE32}"/>
            </a:ext>
          </a:extLst>
        </xdr:cNvPr>
        <xdr:cNvSpPr txBox="1"/>
      </xdr:nvSpPr>
      <xdr:spPr>
        <a:xfrm>
          <a:off x="2107574" y="564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6ADD4227-FBE8-4715-8D6F-101A6EAD2F8A}"/>
            </a:ext>
          </a:extLst>
        </xdr:cNvPr>
        <xdr:cNvSpPr txBox="1"/>
      </xdr:nvSpPr>
      <xdr:spPr>
        <a:xfrm>
          <a:off x="1421774" y="56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93" name="n_1mainValue有形固定資産減価償却率">
          <a:extLst>
            <a:ext uri="{FF2B5EF4-FFF2-40B4-BE49-F238E27FC236}">
              <a16:creationId xmlns:a16="http://schemas.microsoft.com/office/drawing/2014/main" id="{9AE39AA2-2617-47B0-ABE9-ABAF255C1789}"/>
            </a:ext>
          </a:extLst>
        </xdr:cNvPr>
        <xdr:cNvSpPr txBox="1"/>
      </xdr:nvSpPr>
      <xdr:spPr>
        <a:xfrm>
          <a:off x="3464569"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120540</xdr:rowOff>
    </xdr:from>
    <xdr:ext cx="405111" cy="259045"/>
    <xdr:sp macro="" textlink="">
      <xdr:nvSpPr>
        <xdr:cNvPr id="94" name="n_2mainValue有形固定資産減価償却率">
          <a:extLst>
            <a:ext uri="{FF2B5EF4-FFF2-40B4-BE49-F238E27FC236}">
              <a16:creationId xmlns:a16="http://schemas.microsoft.com/office/drawing/2014/main" id="{0CE2E64A-4E2B-4EE9-9459-F4AE39E22A04}"/>
            </a:ext>
          </a:extLst>
        </xdr:cNvPr>
        <xdr:cNvSpPr txBox="1"/>
      </xdr:nvSpPr>
      <xdr:spPr>
        <a:xfrm>
          <a:off x="2793374" y="6018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5" name="n_3mainValue有形固定資産減価償却率">
          <a:extLst>
            <a:ext uri="{FF2B5EF4-FFF2-40B4-BE49-F238E27FC236}">
              <a16:creationId xmlns:a16="http://schemas.microsoft.com/office/drawing/2014/main" id="{87E62E71-94B1-4DDF-852F-6A3EF606FCDA}"/>
            </a:ext>
          </a:extLst>
        </xdr:cNvPr>
        <xdr:cNvSpPr txBox="1"/>
      </xdr:nvSpPr>
      <xdr:spPr>
        <a:xfrm>
          <a:off x="210757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55770</xdr:rowOff>
    </xdr:from>
    <xdr:ext cx="405111" cy="259045"/>
    <xdr:sp macro="" textlink="">
      <xdr:nvSpPr>
        <xdr:cNvPr id="96" name="n_4mainValue有形固定資産減価償却率">
          <a:extLst>
            <a:ext uri="{FF2B5EF4-FFF2-40B4-BE49-F238E27FC236}">
              <a16:creationId xmlns:a16="http://schemas.microsoft.com/office/drawing/2014/main" id="{BEDC777E-E3B1-4189-B1CF-36752E8C22A6}"/>
            </a:ext>
          </a:extLst>
        </xdr:cNvPr>
        <xdr:cNvSpPr txBox="1"/>
      </xdr:nvSpPr>
      <xdr:spPr>
        <a:xfrm>
          <a:off x="1421774" y="595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9B72DEE-DC6F-4EB0-8D5A-DBB925B16E2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1C17D54-CA54-4CB0-910A-2D97EE0A9F4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0B3CE34-B447-4F74-9D7A-BA50FB0876A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0253C8A-EF01-4D07-A725-55A11F5E51C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A1DC6DE-23EE-45DA-AFC2-A47B234E669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FC07CD8D-D602-4951-AB5A-8B18C89FC48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B06E9EA-C19C-4A79-96E5-284987B53F6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E00DF359-3582-4B31-ACB4-2CD8F86B71D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F31E700-671F-4287-AE98-852C5A7665C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957EA66-DD2F-46E8-B2FA-B4C7AC7DE12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DD88ADC-8324-42D1-B23E-D4BB0F472FC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A3DF327-A24B-4CCC-A2CC-DFAC2362D43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A149419-514A-4BF9-80F1-3CF30B0A228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の減により算定式の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普通交付税の増により分母を構成する経常一般財源等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がそれ以上に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倍以上高くなって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おり、地方債残高の減により将来負担額は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減少しているものの、依然として高い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状態であると考えられる。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2754200-07D8-41EC-9D56-F5D7E79FA3F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E90CA61-4586-427D-AC7E-ADC82CEB7198}"/>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5ABA18F8-E1EB-48B2-B295-A306A1A991B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3AE2A4FC-8293-4D17-BB21-FD321E3FD5FF}"/>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2ABD499F-A2EF-4229-A03C-27682098BDB5}"/>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891764B0-7953-4B57-9A43-72D1A814289C}"/>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A704410-63AA-4C94-9335-6CA33E5A96AE}"/>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6656EFC-AC21-4EBD-8011-A147701B718F}"/>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74491161-7438-436A-B6AE-118FD9FC6FB7}"/>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975260D5-669F-41DC-AEB4-A65A70C5B20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FE26C08A-5EDD-43BB-838B-CABE63EE2045}"/>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46C00368-6E64-46FA-9194-4419E7D1497C}"/>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8460D3-D926-42F6-A543-601A710B3865}"/>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BD7CD2C5-BA00-47F7-9D7D-11D12170EE35}"/>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FC28D5A-D294-4E41-974F-07627C3942A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04A7610-0169-4B73-89D6-B6176162E004}"/>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E0B7720-0C91-4C27-A198-A04CB5782F6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990BA3EE-E205-4F3F-BCE5-AFDA25DAD202}"/>
            </a:ext>
          </a:extLst>
        </xdr:cNvPr>
        <xdr:cNvCxnSpPr/>
      </xdr:nvCxnSpPr>
      <xdr:spPr>
        <a:xfrm flipV="1">
          <a:off x="13313410" y="5240473"/>
          <a:ext cx="1269" cy="138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4AC69CE2-9301-4E0A-990E-637311FE3187}"/>
            </a:ext>
          </a:extLst>
        </xdr:cNvPr>
        <xdr:cNvSpPr txBox="1"/>
      </xdr:nvSpPr>
      <xdr:spPr>
        <a:xfrm>
          <a:off x="13369925" y="663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445FD480-A460-4143-9AB9-9261EC1DA26B}"/>
            </a:ext>
          </a:extLst>
        </xdr:cNvPr>
        <xdr:cNvCxnSpPr/>
      </xdr:nvCxnSpPr>
      <xdr:spPr>
        <a:xfrm>
          <a:off x="13251180" y="662774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4BE4B6D3-0C43-4057-ADCE-552615977359}"/>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165D427-EC70-43C1-85F2-01DFD940A29C}"/>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F846DFA1-2D36-47F2-8F0D-94379FECA62B}"/>
            </a:ext>
          </a:extLst>
        </xdr:cNvPr>
        <xdr:cNvSpPr txBox="1"/>
      </xdr:nvSpPr>
      <xdr:spPr>
        <a:xfrm>
          <a:off x="13369925" y="5828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4F4DD106-EF3F-4A4D-9F83-396BFBF322B0}"/>
            </a:ext>
          </a:extLst>
        </xdr:cNvPr>
        <xdr:cNvSpPr/>
      </xdr:nvSpPr>
      <xdr:spPr>
        <a:xfrm>
          <a:off x="13289280" y="598043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A5B10E74-07EF-4A2C-A98B-FF86A6B64125}"/>
            </a:ext>
          </a:extLst>
        </xdr:cNvPr>
        <xdr:cNvSpPr/>
      </xdr:nvSpPr>
      <xdr:spPr>
        <a:xfrm>
          <a:off x="12629515" y="593705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2D84966F-F24C-4110-9007-428671478DAD}"/>
            </a:ext>
          </a:extLst>
        </xdr:cNvPr>
        <xdr:cNvSpPr/>
      </xdr:nvSpPr>
      <xdr:spPr>
        <a:xfrm>
          <a:off x="11943715" y="595165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32A35375-E0BE-49CA-943F-81917DA7B42E}"/>
            </a:ext>
          </a:extLst>
        </xdr:cNvPr>
        <xdr:cNvSpPr/>
      </xdr:nvSpPr>
      <xdr:spPr>
        <a:xfrm>
          <a:off x="11257915" y="589475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29ED8DA7-C20D-4C0E-A872-DFEF88F47CA5}"/>
            </a:ext>
          </a:extLst>
        </xdr:cNvPr>
        <xdr:cNvSpPr/>
      </xdr:nvSpPr>
      <xdr:spPr>
        <a:xfrm>
          <a:off x="10572115" y="60578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3073561-24E8-491B-8E3A-1E1210215FD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5A008AA-1209-4D7C-AC49-4A682D16EC3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CFBFD48-9512-4D9B-8C36-BA1AD355394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568518C-35F6-4011-8381-9051AB333F2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555B129-A2F6-4311-922F-73E18F1F16C1}"/>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107886</xdr:rowOff>
    </xdr:from>
    <xdr:to>
      <xdr:col>76</xdr:col>
      <xdr:colOff>73025</xdr:colOff>
      <xdr:row>32</xdr:row>
      <xdr:rowOff>38036</xdr:rowOff>
    </xdr:to>
    <xdr:sp macro="" textlink="">
      <xdr:nvSpPr>
        <xdr:cNvPr id="143" name="楕円 142">
          <a:extLst>
            <a:ext uri="{FF2B5EF4-FFF2-40B4-BE49-F238E27FC236}">
              <a16:creationId xmlns:a16="http://schemas.microsoft.com/office/drawing/2014/main" id="{444A9D6C-3AFC-42C8-831D-A55689D2CD68}"/>
            </a:ext>
          </a:extLst>
        </xdr:cNvPr>
        <xdr:cNvSpPr/>
      </xdr:nvSpPr>
      <xdr:spPr>
        <a:xfrm>
          <a:off x="13289280" y="617340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86313</xdr:rowOff>
    </xdr:from>
    <xdr:ext cx="469744" cy="259045"/>
    <xdr:sp macro="" textlink="">
      <xdr:nvSpPr>
        <xdr:cNvPr id="144" name="債務償還比率該当値テキスト">
          <a:extLst>
            <a:ext uri="{FF2B5EF4-FFF2-40B4-BE49-F238E27FC236}">
              <a16:creationId xmlns:a16="http://schemas.microsoft.com/office/drawing/2014/main" id="{1ED5942D-CAFD-4465-ACD3-E93407184FCA}"/>
            </a:ext>
          </a:extLst>
        </xdr:cNvPr>
        <xdr:cNvSpPr txBox="1"/>
      </xdr:nvSpPr>
      <xdr:spPr>
        <a:xfrm>
          <a:off x="13369925" y="615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161245</xdr:rowOff>
    </xdr:from>
    <xdr:to>
      <xdr:col>72</xdr:col>
      <xdr:colOff>123825</xdr:colOff>
      <xdr:row>32</xdr:row>
      <xdr:rowOff>91395</xdr:rowOff>
    </xdr:to>
    <xdr:sp macro="" textlink="">
      <xdr:nvSpPr>
        <xdr:cNvPr id="145" name="楕円 144">
          <a:extLst>
            <a:ext uri="{FF2B5EF4-FFF2-40B4-BE49-F238E27FC236}">
              <a16:creationId xmlns:a16="http://schemas.microsoft.com/office/drawing/2014/main" id="{54896C62-B99D-41EC-A700-223F4FE13A23}"/>
            </a:ext>
          </a:extLst>
        </xdr:cNvPr>
        <xdr:cNvSpPr/>
      </xdr:nvSpPr>
      <xdr:spPr>
        <a:xfrm>
          <a:off x="12629515" y="623057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158686</xdr:rowOff>
    </xdr:from>
    <xdr:to>
      <xdr:col>76</xdr:col>
      <xdr:colOff>22225</xdr:colOff>
      <xdr:row>32</xdr:row>
      <xdr:rowOff>40595</xdr:rowOff>
    </xdr:to>
    <xdr:cxnSp macro="">
      <xdr:nvCxnSpPr>
        <xdr:cNvPr id="146" name="直線コネクタ 145">
          <a:extLst>
            <a:ext uri="{FF2B5EF4-FFF2-40B4-BE49-F238E27FC236}">
              <a16:creationId xmlns:a16="http://schemas.microsoft.com/office/drawing/2014/main" id="{C92AAD1C-A38F-43C2-A438-44E915A4B786}"/>
            </a:ext>
          </a:extLst>
        </xdr:cNvPr>
        <xdr:cNvCxnSpPr/>
      </xdr:nvCxnSpPr>
      <xdr:spPr>
        <a:xfrm flipV="1">
          <a:off x="12684125" y="6228016"/>
          <a:ext cx="631190" cy="5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144435</xdr:rowOff>
    </xdr:from>
    <xdr:to>
      <xdr:col>68</xdr:col>
      <xdr:colOff>123825</xdr:colOff>
      <xdr:row>32</xdr:row>
      <xdr:rowOff>74585</xdr:rowOff>
    </xdr:to>
    <xdr:sp macro="" textlink="">
      <xdr:nvSpPr>
        <xdr:cNvPr id="147" name="楕円 146">
          <a:extLst>
            <a:ext uri="{FF2B5EF4-FFF2-40B4-BE49-F238E27FC236}">
              <a16:creationId xmlns:a16="http://schemas.microsoft.com/office/drawing/2014/main" id="{7E36FBDB-62F0-4A99-B19A-6F0E3A04DDAB}"/>
            </a:ext>
          </a:extLst>
        </xdr:cNvPr>
        <xdr:cNvSpPr/>
      </xdr:nvSpPr>
      <xdr:spPr>
        <a:xfrm>
          <a:off x="11943715" y="620995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23785</xdr:rowOff>
    </xdr:from>
    <xdr:to>
      <xdr:col>72</xdr:col>
      <xdr:colOff>73025</xdr:colOff>
      <xdr:row>32</xdr:row>
      <xdr:rowOff>40595</xdr:rowOff>
    </xdr:to>
    <xdr:cxnSp macro="">
      <xdr:nvCxnSpPr>
        <xdr:cNvPr id="148" name="直線コネクタ 147">
          <a:extLst>
            <a:ext uri="{FF2B5EF4-FFF2-40B4-BE49-F238E27FC236}">
              <a16:creationId xmlns:a16="http://schemas.microsoft.com/office/drawing/2014/main" id="{E384FCE5-981D-4D0F-91A3-C8E8A3DD0B3A}"/>
            </a:ext>
          </a:extLst>
        </xdr:cNvPr>
        <xdr:cNvCxnSpPr/>
      </xdr:nvCxnSpPr>
      <xdr:spPr>
        <a:xfrm>
          <a:off x="11998325" y="6258850"/>
          <a:ext cx="6858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142086</xdr:rowOff>
    </xdr:from>
    <xdr:to>
      <xdr:col>64</xdr:col>
      <xdr:colOff>123825</xdr:colOff>
      <xdr:row>31</xdr:row>
      <xdr:rowOff>72236</xdr:rowOff>
    </xdr:to>
    <xdr:sp macro="" textlink="">
      <xdr:nvSpPr>
        <xdr:cNvPr id="149" name="楕円 148">
          <a:extLst>
            <a:ext uri="{FF2B5EF4-FFF2-40B4-BE49-F238E27FC236}">
              <a16:creationId xmlns:a16="http://schemas.microsoft.com/office/drawing/2014/main" id="{18112B58-5478-43FD-BEFD-B5F9416384DC}"/>
            </a:ext>
          </a:extLst>
        </xdr:cNvPr>
        <xdr:cNvSpPr/>
      </xdr:nvSpPr>
      <xdr:spPr>
        <a:xfrm>
          <a:off x="11257915" y="6036156"/>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21436</xdr:rowOff>
    </xdr:from>
    <xdr:to>
      <xdr:col>68</xdr:col>
      <xdr:colOff>73025</xdr:colOff>
      <xdr:row>32</xdr:row>
      <xdr:rowOff>23785</xdr:rowOff>
    </xdr:to>
    <xdr:cxnSp macro="">
      <xdr:nvCxnSpPr>
        <xdr:cNvPr id="150" name="直線コネクタ 149">
          <a:extLst>
            <a:ext uri="{FF2B5EF4-FFF2-40B4-BE49-F238E27FC236}">
              <a16:creationId xmlns:a16="http://schemas.microsoft.com/office/drawing/2014/main" id="{8FB8DEBF-168A-4C48-B846-7DC10661C571}"/>
            </a:ext>
          </a:extLst>
        </xdr:cNvPr>
        <xdr:cNvCxnSpPr/>
      </xdr:nvCxnSpPr>
      <xdr:spPr>
        <a:xfrm>
          <a:off x="11312525" y="6085051"/>
          <a:ext cx="685800" cy="17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163013</xdr:rowOff>
    </xdr:from>
    <xdr:to>
      <xdr:col>60</xdr:col>
      <xdr:colOff>123825</xdr:colOff>
      <xdr:row>34</xdr:row>
      <xdr:rowOff>93163</xdr:rowOff>
    </xdr:to>
    <xdr:sp macro="" textlink="">
      <xdr:nvSpPr>
        <xdr:cNvPr id="151" name="楕円 150">
          <a:extLst>
            <a:ext uri="{FF2B5EF4-FFF2-40B4-BE49-F238E27FC236}">
              <a16:creationId xmlns:a16="http://schemas.microsoft.com/office/drawing/2014/main" id="{442AE167-332D-46F5-AEDF-EDCACF15B399}"/>
            </a:ext>
          </a:extLst>
        </xdr:cNvPr>
        <xdr:cNvSpPr/>
      </xdr:nvSpPr>
      <xdr:spPr>
        <a:xfrm>
          <a:off x="10572115" y="65752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21436</xdr:rowOff>
    </xdr:from>
    <xdr:to>
      <xdr:col>64</xdr:col>
      <xdr:colOff>73025</xdr:colOff>
      <xdr:row>34</xdr:row>
      <xdr:rowOff>42363</xdr:rowOff>
    </xdr:to>
    <xdr:cxnSp macro="">
      <xdr:nvCxnSpPr>
        <xdr:cNvPr id="152" name="直線コネクタ 151">
          <a:extLst>
            <a:ext uri="{FF2B5EF4-FFF2-40B4-BE49-F238E27FC236}">
              <a16:creationId xmlns:a16="http://schemas.microsoft.com/office/drawing/2014/main" id="{17F45995-2F5F-4E16-B68C-F4FE90745E83}"/>
            </a:ext>
          </a:extLst>
        </xdr:cNvPr>
        <xdr:cNvCxnSpPr/>
      </xdr:nvCxnSpPr>
      <xdr:spPr>
        <a:xfrm flipV="1">
          <a:off x="10626725" y="6085051"/>
          <a:ext cx="685800" cy="54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3EAEFAFE-520A-430A-A21B-DC824A215740}"/>
            </a:ext>
          </a:extLst>
        </xdr:cNvPr>
        <xdr:cNvSpPr txBox="1"/>
      </xdr:nvSpPr>
      <xdr:spPr>
        <a:xfrm>
          <a:off x="12459412"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2A8685B8-F84F-443A-9E41-880EAAF902DA}"/>
            </a:ext>
          </a:extLst>
        </xdr:cNvPr>
        <xdr:cNvSpPr txBox="1"/>
      </xdr:nvSpPr>
      <xdr:spPr>
        <a:xfrm>
          <a:off x="11780597" y="572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7DA82083-C0B7-475F-AC46-E2350E995E8D}"/>
            </a:ext>
          </a:extLst>
        </xdr:cNvPr>
        <xdr:cNvSpPr txBox="1"/>
      </xdr:nvSpPr>
      <xdr:spPr>
        <a:xfrm>
          <a:off x="11094797" y="566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6FE4711B-ECF9-4EF9-901F-ACD505EFD197}"/>
            </a:ext>
          </a:extLst>
        </xdr:cNvPr>
        <xdr:cNvSpPr txBox="1"/>
      </xdr:nvSpPr>
      <xdr:spPr>
        <a:xfrm>
          <a:off x="10408997" y="582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82522</xdr:rowOff>
    </xdr:from>
    <xdr:ext cx="469744" cy="259045"/>
    <xdr:sp macro="" textlink="">
      <xdr:nvSpPr>
        <xdr:cNvPr id="157" name="n_1mainValue債務償還比率">
          <a:extLst>
            <a:ext uri="{FF2B5EF4-FFF2-40B4-BE49-F238E27FC236}">
              <a16:creationId xmlns:a16="http://schemas.microsoft.com/office/drawing/2014/main" id="{47CFB45C-0DE3-43F2-911E-85502C404A80}"/>
            </a:ext>
          </a:extLst>
        </xdr:cNvPr>
        <xdr:cNvSpPr txBox="1"/>
      </xdr:nvSpPr>
      <xdr:spPr>
        <a:xfrm>
          <a:off x="12459412" y="632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65712</xdr:rowOff>
    </xdr:from>
    <xdr:ext cx="469744" cy="259045"/>
    <xdr:sp macro="" textlink="">
      <xdr:nvSpPr>
        <xdr:cNvPr id="158" name="n_2mainValue債務償還比率">
          <a:extLst>
            <a:ext uri="{FF2B5EF4-FFF2-40B4-BE49-F238E27FC236}">
              <a16:creationId xmlns:a16="http://schemas.microsoft.com/office/drawing/2014/main" id="{59371B3F-4A87-4E98-A9D2-0369D510FB0E}"/>
            </a:ext>
          </a:extLst>
        </xdr:cNvPr>
        <xdr:cNvSpPr txBox="1"/>
      </xdr:nvSpPr>
      <xdr:spPr>
        <a:xfrm>
          <a:off x="11780597" y="630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63363</xdr:rowOff>
    </xdr:from>
    <xdr:ext cx="469744" cy="259045"/>
    <xdr:sp macro="" textlink="">
      <xdr:nvSpPr>
        <xdr:cNvPr id="159" name="n_3mainValue債務償還比率">
          <a:extLst>
            <a:ext uri="{FF2B5EF4-FFF2-40B4-BE49-F238E27FC236}">
              <a16:creationId xmlns:a16="http://schemas.microsoft.com/office/drawing/2014/main" id="{0FC90CA7-CC60-4A0C-B789-3A4708C5AAA1}"/>
            </a:ext>
          </a:extLst>
        </xdr:cNvPr>
        <xdr:cNvSpPr txBox="1"/>
      </xdr:nvSpPr>
      <xdr:spPr>
        <a:xfrm>
          <a:off x="11094797" y="612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84290</xdr:rowOff>
    </xdr:from>
    <xdr:ext cx="469744" cy="259045"/>
    <xdr:sp macro="" textlink="">
      <xdr:nvSpPr>
        <xdr:cNvPr id="160" name="n_4mainValue債務償還比率">
          <a:extLst>
            <a:ext uri="{FF2B5EF4-FFF2-40B4-BE49-F238E27FC236}">
              <a16:creationId xmlns:a16="http://schemas.microsoft.com/office/drawing/2014/main" id="{E5B432BE-5712-48CE-898A-FF6545188AF1}"/>
            </a:ext>
          </a:extLst>
        </xdr:cNvPr>
        <xdr:cNvSpPr txBox="1"/>
      </xdr:nvSpPr>
      <xdr:spPr>
        <a:xfrm>
          <a:off x="10408997" y="666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66AB3C0-E4BC-4238-924F-494BCDE07BC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2BEA39-42E9-4461-AE69-D797B432E86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8B1AAB5-AC21-4959-879F-793889DFC52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91D73F6-0ABB-461B-A124-AF3E95543CB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1D9BEFB-BAD8-4C26-B596-0CEA9AA3C27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CF46056-D9ED-40DB-BF3B-2D77045B556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1CB3BB-5A9A-43F4-A76E-A8CD9C54B9F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3B1A37-D3C1-40EC-A45E-CA95C9A397D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D32FEE-C602-46B3-8574-61DDD75857D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20962E-8930-42D0-8EB8-B0210B5F6D7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F1F102-BC90-4D7A-AC0C-CCCAECCDDA7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F7E922-E264-4127-AC4E-21851305EC1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3B6B7D-0E06-46F8-82C8-A6310DEEB1A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918027-1181-481F-A7D6-8F0C406C187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6DF5CF-FDCF-455B-BA15-F1BC75C95DD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A62141-C62F-43DB-AA80-9E4A9761B77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AF88BC-BB2E-4724-BB28-47B3C5AAB65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63A83B-39B2-4D3A-933F-18CDA346787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04B39-37F1-4CB2-99DA-58D310BC722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7AEB4C-8869-43A9-A821-A70E929D746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4A6C8C-8AE8-4444-964F-729CD2A6CD6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A5C08D9-03F9-4F76-B17F-93113B27F8A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884093-15E5-4C22-A1D8-CCD0FE007B3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B5333A-5D39-41AF-836A-3BF32DB7A06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9C6C57-B908-40C1-9BD4-C1065B584FF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E8F06C-F1C1-4659-843C-41172EFDB46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86B1B9-5D81-4AAF-9D53-F485D8DCE56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A73996-A924-40F3-823B-B57462583E8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6329C4-4965-4671-BCA4-17ECC4A5F42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6A7C9B-A65D-43B0-9916-C7CE93C55FD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37D334-E33B-4B86-BD12-8B6CFBC0460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8E3DB3-939E-4B53-A985-3516466AB72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8466A1-12BB-46F1-8A8D-8FE732F1C33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6370C3-72E4-425D-931D-A152A71F4C3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3B316A-5676-4EF7-AA37-22E75B6FA53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B859F1-4450-42B6-9663-AD427ED3ECF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C419E4-0344-40AC-868B-EEE38F61702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107675-40AC-47D7-89A9-1AAF8E85F68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8D42D9-BE4F-4B21-B49B-CA8F81473AB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C2949E-B98F-43B5-809B-BFEAED3DC65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1BE5FD-769E-42DF-A9D3-EA9B0561ADD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0B5FAB-30E2-492B-9862-A6E91093F1B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88CD72-6104-48FD-A1A1-36FA96CCD03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1D2124-2697-40B9-8F77-3121033D124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5013B8-9157-4EF8-A8CF-6C08C7F4110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F53E57-FEE1-4854-9AA2-1599A1AD405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7D9D43-D5D0-49FF-8090-E181F3AE234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AB6024-9697-454D-8A86-07E631E1651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3754F30-23C3-416B-901E-EE191EFFD22B}"/>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266A0D9-D753-416F-8E84-A272FD8B87B1}"/>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8F534B6-2096-4B38-95F3-138408BD8118}"/>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DD2830-51D9-44A6-BD4B-97092D1841A2}"/>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E2C753E-FE03-4E3F-BFF3-D8478FA1109D}"/>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73CF1D-7A7B-42AA-94BC-1F2B2AA822DA}"/>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AE7E111-33E2-4F3B-92B2-AEEEB3A26D96}"/>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F3446E8-E314-40D4-95DC-02D1A09A89BB}"/>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AD7CE4-6715-4990-8380-81DC97452A87}"/>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376EBC2-FE9D-40F4-9641-739E53E78EB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DE1A50E-9CFF-4D06-8947-CCB71CEC20A5}"/>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EAEEFAE-C22F-4A09-A5AB-24285DF23156}"/>
            </a:ext>
          </a:extLst>
        </xdr:cNvPr>
        <xdr:cNvSpPr txBox="1"/>
      </xdr:nvSpPr>
      <xdr:spPr>
        <a:xfrm>
          <a:off x="34370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B1D49D-27A3-4568-9135-29BF41B2602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0C13371-BBE0-4EFC-87F4-4C06E5731C6B}"/>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44F96E0-C31C-4475-839F-ADE5BCB9A1D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1FFFC430-ED11-45A8-ACE5-7BFB87495D46}"/>
            </a:ext>
          </a:extLst>
        </xdr:cNvPr>
        <xdr:cNvCxnSpPr/>
      </xdr:nvCxnSpPr>
      <xdr:spPr>
        <a:xfrm flipV="1">
          <a:off x="4173855" y="567309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F3E14599-99A9-4ACE-B78D-3FE8EA437013}"/>
            </a:ext>
          </a:extLst>
        </xdr:cNvPr>
        <xdr:cNvSpPr txBox="1"/>
      </xdr:nvSpPr>
      <xdr:spPr>
        <a:xfrm>
          <a:off x="4212590"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219D0EEB-04D3-49B0-8EF4-8A57C4E2AF6F}"/>
            </a:ext>
          </a:extLst>
        </xdr:cNvPr>
        <xdr:cNvCxnSpPr/>
      </xdr:nvCxnSpPr>
      <xdr:spPr>
        <a:xfrm>
          <a:off x="4112260" y="709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E3900E75-EC01-42C8-B88E-D40AEFF21B1D}"/>
            </a:ext>
          </a:extLst>
        </xdr:cNvPr>
        <xdr:cNvSpPr txBox="1"/>
      </xdr:nvSpPr>
      <xdr:spPr>
        <a:xfrm>
          <a:off x="421259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A08483E4-1742-43C6-904E-4FEBE1AFD8D1}"/>
            </a:ext>
          </a:extLst>
        </xdr:cNvPr>
        <xdr:cNvCxnSpPr/>
      </xdr:nvCxnSpPr>
      <xdr:spPr>
        <a:xfrm>
          <a:off x="411226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8DACE5F2-B6DE-49AC-BF36-99AAA55D9559}"/>
            </a:ext>
          </a:extLst>
        </xdr:cNvPr>
        <xdr:cNvSpPr txBox="1"/>
      </xdr:nvSpPr>
      <xdr:spPr>
        <a:xfrm>
          <a:off x="4212590" y="6217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859DBECF-C3D3-4C90-8D59-46A893D4C503}"/>
            </a:ext>
          </a:extLst>
        </xdr:cNvPr>
        <xdr:cNvSpPr/>
      </xdr:nvSpPr>
      <xdr:spPr>
        <a:xfrm>
          <a:off x="4131310" y="6232979"/>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230AAC59-B0A2-497D-9F40-CCA8B8AD8F4A}"/>
            </a:ext>
          </a:extLst>
        </xdr:cNvPr>
        <xdr:cNvSpPr/>
      </xdr:nvSpPr>
      <xdr:spPr>
        <a:xfrm>
          <a:off x="3388360" y="62022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7496FA6D-C823-4111-907D-59667562B992}"/>
            </a:ext>
          </a:extLst>
        </xdr:cNvPr>
        <xdr:cNvSpPr/>
      </xdr:nvSpPr>
      <xdr:spPr>
        <a:xfrm>
          <a:off x="2571750" y="61551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A667BE37-7C14-47D4-9369-FE0C28C267D6}"/>
            </a:ext>
          </a:extLst>
        </xdr:cNvPr>
        <xdr:cNvSpPr/>
      </xdr:nvSpPr>
      <xdr:spPr>
        <a:xfrm>
          <a:off x="1774190" y="6104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4199B9C3-F25E-4D96-B4F0-81A68381D50B}"/>
            </a:ext>
          </a:extLst>
        </xdr:cNvPr>
        <xdr:cNvSpPr/>
      </xdr:nvSpPr>
      <xdr:spPr>
        <a:xfrm>
          <a:off x="988060" y="6057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AF328F-9B36-4B3E-8B7B-EB6272FEA00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1559AE-7A47-4D91-893B-1B79F2654B4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2DED0D0-2AF7-40A5-95EE-8C0CED601FB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DA76F1-6EAF-4A97-A2D7-960AFC85BAF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35CAEDD-EDC4-489B-927F-EDB1BD0B302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9072</xdr:rowOff>
    </xdr:from>
    <xdr:to>
      <xdr:col>24</xdr:col>
      <xdr:colOff>114300</xdr:colOff>
      <xdr:row>36</xdr:row>
      <xdr:rowOff>110672</xdr:rowOff>
    </xdr:to>
    <xdr:sp macro="" textlink="">
      <xdr:nvSpPr>
        <xdr:cNvPr id="75" name="楕円 74">
          <a:extLst>
            <a:ext uri="{FF2B5EF4-FFF2-40B4-BE49-F238E27FC236}">
              <a16:creationId xmlns:a16="http://schemas.microsoft.com/office/drawing/2014/main" id="{78829E46-A5B0-4ADC-8604-4E891C908891}"/>
            </a:ext>
          </a:extLst>
        </xdr:cNvPr>
        <xdr:cNvSpPr/>
      </xdr:nvSpPr>
      <xdr:spPr>
        <a:xfrm>
          <a:off x="4131310" y="61831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31949</xdr:rowOff>
    </xdr:from>
    <xdr:ext cx="405111" cy="259045"/>
    <xdr:sp macro="" textlink="">
      <xdr:nvSpPr>
        <xdr:cNvPr id="76" name="【道路】&#10;有形固定資産減価償却率該当値テキスト">
          <a:extLst>
            <a:ext uri="{FF2B5EF4-FFF2-40B4-BE49-F238E27FC236}">
              <a16:creationId xmlns:a16="http://schemas.microsoft.com/office/drawing/2014/main" id="{50EA6BAB-C829-4E14-AE2D-6165E666C112}"/>
            </a:ext>
          </a:extLst>
        </xdr:cNvPr>
        <xdr:cNvSpPr txBox="1"/>
      </xdr:nvSpPr>
      <xdr:spPr>
        <a:xfrm>
          <a:off x="4212590" y="603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167458</xdr:rowOff>
    </xdr:from>
    <xdr:to>
      <xdr:col>20</xdr:col>
      <xdr:colOff>38100</xdr:colOff>
      <xdr:row>36</xdr:row>
      <xdr:rowOff>97608</xdr:rowOff>
    </xdr:to>
    <xdr:sp macro="" textlink="">
      <xdr:nvSpPr>
        <xdr:cNvPr id="77" name="楕円 76">
          <a:extLst>
            <a:ext uri="{FF2B5EF4-FFF2-40B4-BE49-F238E27FC236}">
              <a16:creationId xmlns:a16="http://schemas.microsoft.com/office/drawing/2014/main" id="{5C4C3BD8-1EFC-4155-B87B-3B3448357B1E}"/>
            </a:ext>
          </a:extLst>
        </xdr:cNvPr>
        <xdr:cNvSpPr/>
      </xdr:nvSpPr>
      <xdr:spPr>
        <a:xfrm>
          <a:off x="3388360" y="61720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46808</xdr:rowOff>
    </xdr:from>
    <xdr:to>
      <xdr:col>24</xdr:col>
      <xdr:colOff>63500</xdr:colOff>
      <xdr:row>36</xdr:row>
      <xdr:rowOff>59872</xdr:rowOff>
    </xdr:to>
    <xdr:cxnSp macro="">
      <xdr:nvCxnSpPr>
        <xdr:cNvPr id="78" name="直線コネクタ 77">
          <a:extLst>
            <a:ext uri="{FF2B5EF4-FFF2-40B4-BE49-F238E27FC236}">
              <a16:creationId xmlns:a16="http://schemas.microsoft.com/office/drawing/2014/main" id="{C7F33CB5-81C6-4C42-A5AD-449D18EC054E}"/>
            </a:ext>
          </a:extLst>
        </xdr:cNvPr>
        <xdr:cNvCxnSpPr/>
      </xdr:nvCxnSpPr>
      <xdr:spPr>
        <a:xfrm>
          <a:off x="3431540" y="6220913"/>
          <a:ext cx="74295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108676</xdr:rowOff>
    </xdr:from>
    <xdr:to>
      <xdr:col>15</xdr:col>
      <xdr:colOff>101600</xdr:colOff>
      <xdr:row>36</xdr:row>
      <xdr:rowOff>38826</xdr:rowOff>
    </xdr:to>
    <xdr:sp macro="" textlink="">
      <xdr:nvSpPr>
        <xdr:cNvPr id="79" name="楕円 78">
          <a:extLst>
            <a:ext uri="{FF2B5EF4-FFF2-40B4-BE49-F238E27FC236}">
              <a16:creationId xmlns:a16="http://schemas.microsoft.com/office/drawing/2014/main" id="{D5992362-C22B-47DE-807A-A892A9216B17}"/>
            </a:ext>
          </a:extLst>
        </xdr:cNvPr>
        <xdr:cNvSpPr/>
      </xdr:nvSpPr>
      <xdr:spPr>
        <a:xfrm>
          <a:off x="2571750" y="61075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159476</xdr:rowOff>
    </xdr:from>
    <xdr:to>
      <xdr:col>19</xdr:col>
      <xdr:colOff>177800</xdr:colOff>
      <xdr:row>36</xdr:row>
      <xdr:rowOff>46808</xdr:rowOff>
    </xdr:to>
    <xdr:cxnSp macro="">
      <xdr:nvCxnSpPr>
        <xdr:cNvPr id="80" name="直線コネクタ 79">
          <a:extLst>
            <a:ext uri="{FF2B5EF4-FFF2-40B4-BE49-F238E27FC236}">
              <a16:creationId xmlns:a16="http://schemas.microsoft.com/office/drawing/2014/main" id="{C1309BE4-0D30-47F5-8F81-39021EC47501}"/>
            </a:ext>
          </a:extLst>
        </xdr:cNvPr>
        <xdr:cNvCxnSpPr/>
      </xdr:nvCxnSpPr>
      <xdr:spPr>
        <a:xfrm>
          <a:off x="2626360" y="6162131"/>
          <a:ext cx="80518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22134</xdr:rowOff>
    </xdr:from>
    <xdr:to>
      <xdr:col>10</xdr:col>
      <xdr:colOff>165100</xdr:colOff>
      <xdr:row>36</xdr:row>
      <xdr:rowOff>123734</xdr:rowOff>
    </xdr:to>
    <xdr:sp macro="" textlink="">
      <xdr:nvSpPr>
        <xdr:cNvPr id="81" name="楕円 80">
          <a:extLst>
            <a:ext uri="{FF2B5EF4-FFF2-40B4-BE49-F238E27FC236}">
              <a16:creationId xmlns:a16="http://schemas.microsoft.com/office/drawing/2014/main" id="{46706C37-DD71-4C52-B9C3-4DC04B8086A4}"/>
            </a:ext>
          </a:extLst>
        </xdr:cNvPr>
        <xdr:cNvSpPr/>
      </xdr:nvSpPr>
      <xdr:spPr>
        <a:xfrm>
          <a:off x="1774190" y="6190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159476</xdr:rowOff>
    </xdr:from>
    <xdr:to>
      <xdr:col>15</xdr:col>
      <xdr:colOff>50800</xdr:colOff>
      <xdr:row>36</xdr:row>
      <xdr:rowOff>72934</xdr:rowOff>
    </xdr:to>
    <xdr:cxnSp macro="">
      <xdr:nvCxnSpPr>
        <xdr:cNvPr id="82" name="直線コネクタ 81">
          <a:extLst>
            <a:ext uri="{FF2B5EF4-FFF2-40B4-BE49-F238E27FC236}">
              <a16:creationId xmlns:a16="http://schemas.microsoft.com/office/drawing/2014/main" id="{DFBD9F93-36FD-4B17-AB26-7091B5AE4685}"/>
            </a:ext>
          </a:extLst>
        </xdr:cNvPr>
        <xdr:cNvCxnSpPr/>
      </xdr:nvCxnSpPr>
      <xdr:spPr>
        <a:xfrm flipV="1">
          <a:off x="1828800" y="6162131"/>
          <a:ext cx="797560" cy="8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144599</xdr:rowOff>
    </xdr:from>
    <xdr:to>
      <xdr:col>6</xdr:col>
      <xdr:colOff>38100</xdr:colOff>
      <xdr:row>36</xdr:row>
      <xdr:rowOff>74749</xdr:rowOff>
    </xdr:to>
    <xdr:sp macro="" textlink="">
      <xdr:nvSpPr>
        <xdr:cNvPr id="83" name="楕円 82">
          <a:extLst>
            <a:ext uri="{FF2B5EF4-FFF2-40B4-BE49-F238E27FC236}">
              <a16:creationId xmlns:a16="http://schemas.microsoft.com/office/drawing/2014/main" id="{A53094E1-9F0A-4BF4-B89D-6EA2785E0553}"/>
            </a:ext>
          </a:extLst>
        </xdr:cNvPr>
        <xdr:cNvSpPr/>
      </xdr:nvSpPr>
      <xdr:spPr>
        <a:xfrm>
          <a:off x="988060" y="61434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23949</xdr:rowOff>
    </xdr:from>
    <xdr:to>
      <xdr:col>10</xdr:col>
      <xdr:colOff>114300</xdr:colOff>
      <xdr:row>36</xdr:row>
      <xdr:rowOff>72934</xdr:rowOff>
    </xdr:to>
    <xdr:cxnSp macro="">
      <xdr:nvCxnSpPr>
        <xdr:cNvPr id="84" name="直線コネクタ 83">
          <a:extLst>
            <a:ext uri="{FF2B5EF4-FFF2-40B4-BE49-F238E27FC236}">
              <a16:creationId xmlns:a16="http://schemas.microsoft.com/office/drawing/2014/main" id="{A6A15DC7-CE67-4151-9480-1B43BE269E05}"/>
            </a:ext>
          </a:extLst>
        </xdr:cNvPr>
        <xdr:cNvCxnSpPr/>
      </xdr:nvCxnSpPr>
      <xdr:spPr>
        <a:xfrm>
          <a:off x="1031240" y="6192339"/>
          <a:ext cx="797560" cy="5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9666337A-7110-4510-800B-ABC7F24FED01}"/>
            </a:ext>
          </a:extLst>
        </xdr:cNvPr>
        <xdr:cNvSpPr txBox="1"/>
      </xdr:nvSpPr>
      <xdr:spPr>
        <a:xfrm>
          <a:off x="3239144" y="629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C2B8034B-F432-460F-85ED-23F7D7B6D052}"/>
            </a:ext>
          </a:extLst>
        </xdr:cNvPr>
        <xdr:cNvSpPr txBox="1"/>
      </xdr:nvSpPr>
      <xdr:spPr>
        <a:xfrm>
          <a:off x="24390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D4A2674C-14E6-453B-A173-AD8CA77AE91C}"/>
            </a:ext>
          </a:extLst>
        </xdr:cNvPr>
        <xdr:cNvSpPr txBox="1"/>
      </xdr:nvSpPr>
      <xdr:spPr>
        <a:xfrm>
          <a:off x="164148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D54FFFCC-9FB1-4266-8C36-63ACDE72B9E1}"/>
            </a:ext>
          </a:extLst>
        </xdr:cNvPr>
        <xdr:cNvSpPr txBox="1"/>
      </xdr:nvSpPr>
      <xdr:spPr>
        <a:xfrm>
          <a:off x="855354" y="583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114135</xdr:rowOff>
    </xdr:from>
    <xdr:ext cx="405111" cy="259045"/>
    <xdr:sp macro="" textlink="">
      <xdr:nvSpPr>
        <xdr:cNvPr id="89" name="n_1mainValue【道路】&#10;有形固定資産減価償却率">
          <a:extLst>
            <a:ext uri="{FF2B5EF4-FFF2-40B4-BE49-F238E27FC236}">
              <a16:creationId xmlns:a16="http://schemas.microsoft.com/office/drawing/2014/main" id="{E351DF91-E8B2-4AC4-B074-D4DD19A93BFD}"/>
            </a:ext>
          </a:extLst>
        </xdr:cNvPr>
        <xdr:cNvSpPr txBox="1"/>
      </xdr:nvSpPr>
      <xdr:spPr>
        <a:xfrm>
          <a:off x="32391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55353</xdr:rowOff>
    </xdr:from>
    <xdr:ext cx="405111" cy="259045"/>
    <xdr:sp macro="" textlink="">
      <xdr:nvSpPr>
        <xdr:cNvPr id="90" name="n_2mainValue【道路】&#10;有形固定資産減価償却率">
          <a:extLst>
            <a:ext uri="{FF2B5EF4-FFF2-40B4-BE49-F238E27FC236}">
              <a16:creationId xmlns:a16="http://schemas.microsoft.com/office/drawing/2014/main" id="{2134E259-BDE5-4AE8-8424-5E1844F39E32}"/>
            </a:ext>
          </a:extLst>
        </xdr:cNvPr>
        <xdr:cNvSpPr txBox="1"/>
      </xdr:nvSpPr>
      <xdr:spPr>
        <a:xfrm>
          <a:off x="2439044" y="588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114861</xdr:rowOff>
    </xdr:from>
    <xdr:ext cx="405111" cy="259045"/>
    <xdr:sp macro="" textlink="">
      <xdr:nvSpPr>
        <xdr:cNvPr id="91" name="n_3mainValue【道路】&#10;有形固定資産減価償却率">
          <a:extLst>
            <a:ext uri="{FF2B5EF4-FFF2-40B4-BE49-F238E27FC236}">
              <a16:creationId xmlns:a16="http://schemas.microsoft.com/office/drawing/2014/main" id="{FA8B2A52-8B0D-4BCD-B3E8-F6C19F3C5F73}"/>
            </a:ext>
          </a:extLst>
        </xdr:cNvPr>
        <xdr:cNvSpPr txBox="1"/>
      </xdr:nvSpPr>
      <xdr:spPr>
        <a:xfrm>
          <a:off x="1641484" y="628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65876</xdr:rowOff>
    </xdr:from>
    <xdr:ext cx="405111" cy="259045"/>
    <xdr:sp macro="" textlink="">
      <xdr:nvSpPr>
        <xdr:cNvPr id="92" name="n_4mainValue【道路】&#10;有形固定資産減価償却率">
          <a:extLst>
            <a:ext uri="{FF2B5EF4-FFF2-40B4-BE49-F238E27FC236}">
              <a16:creationId xmlns:a16="http://schemas.microsoft.com/office/drawing/2014/main" id="{8A45989C-9E57-4AB2-B3E1-FE1EA6EDC7CD}"/>
            </a:ext>
          </a:extLst>
        </xdr:cNvPr>
        <xdr:cNvSpPr txBox="1"/>
      </xdr:nvSpPr>
      <xdr:spPr>
        <a:xfrm>
          <a:off x="855354" y="623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A38EBA1-B6AA-47A7-B24C-19507B39DE0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2A21D95-43CE-437E-8846-78F1E42ED05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62069CB1-E1CC-442C-AF9E-526CED50779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9946B1BD-B34F-4121-B607-1E2293F19CE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5130DBF-71DA-4C4C-8B7A-CBB0AE7B3E2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4A33965-F844-465B-B632-DB1E2D761FE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0F5389A-358A-4F24-9FCB-614556E93A3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0BDE9A2-74E4-4D47-8266-B25D5D6FD8C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915E302-ADAA-48EE-B935-39F0177CB53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2670873-F4A2-483E-969B-D394C72CB0C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7A9A8093-F21E-49D5-8528-E5D017C765FA}"/>
            </a:ext>
          </a:extLst>
        </xdr:cNvPr>
        <xdr:cNvSpPr txBox="1"/>
      </xdr:nvSpPr>
      <xdr:spPr>
        <a:xfrm>
          <a:off x="552722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64C1E539-9F61-4956-9640-E79C51B2178F}"/>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64615E64-ACE5-44D0-B522-173124C173F5}"/>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1F081E43-CEA7-49E9-A566-48AB59BC859C}"/>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6F4B1536-8340-4B1F-9337-603940E01CD8}"/>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3EFCE99D-5A98-4035-9CAC-824609577AA8}"/>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15244880-1568-45C2-AA73-C991E1BAFB6C}"/>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AEC8D980-DA95-4FF5-866D-35180A834BE5}"/>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3F698C86-9743-4555-BEA9-9EC8C4162714}"/>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C77E5D98-DAEA-4B22-86DC-B842E23AA946}"/>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14E40361-E5FB-469D-8270-ADCF700A0263}"/>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8CC9F07B-02C0-48E3-A2D1-93E523B67B9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A836C7B0-AE49-4401-809D-383EB6C91C35}"/>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947C132D-48DB-4EF6-B300-9DB8725CF46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ADDFA6DF-076F-46A1-A89D-E315024F9440}"/>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F88963CD-6100-481B-8274-FF65CB67596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BEF62E50-D020-4B90-820B-A5DC39FBAF5F}"/>
            </a:ext>
          </a:extLst>
        </xdr:cNvPr>
        <xdr:cNvCxnSpPr/>
      </xdr:nvCxnSpPr>
      <xdr:spPr>
        <a:xfrm flipV="1">
          <a:off x="9429115" y="567657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2243C751-D65F-40D5-9DA0-305D2348ABCC}"/>
            </a:ext>
          </a:extLst>
        </xdr:cNvPr>
        <xdr:cNvSpPr txBox="1"/>
      </xdr:nvSpPr>
      <xdr:spPr>
        <a:xfrm>
          <a:off x="9467850" y="71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9EE7353E-DB3B-439A-8FE4-A33F8A6AE8DF}"/>
            </a:ext>
          </a:extLst>
        </xdr:cNvPr>
        <xdr:cNvCxnSpPr/>
      </xdr:nvCxnSpPr>
      <xdr:spPr>
        <a:xfrm>
          <a:off x="9356090" y="71237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941621F0-F795-4C22-BEC8-3D72261CFFD2}"/>
            </a:ext>
          </a:extLst>
        </xdr:cNvPr>
        <xdr:cNvSpPr txBox="1"/>
      </xdr:nvSpPr>
      <xdr:spPr>
        <a:xfrm>
          <a:off x="9467850" y="54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04B37E8-3FA6-489A-A8CE-B88DE3971A23}"/>
            </a:ext>
          </a:extLst>
        </xdr:cNvPr>
        <xdr:cNvCxnSpPr/>
      </xdr:nvCxnSpPr>
      <xdr:spPr>
        <a:xfrm>
          <a:off x="9356090" y="56765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C1076DC8-6A58-4D93-913C-A07FC1D2AB30}"/>
            </a:ext>
          </a:extLst>
        </xdr:cNvPr>
        <xdr:cNvSpPr txBox="1"/>
      </xdr:nvSpPr>
      <xdr:spPr>
        <a:xfrm>
          <a:off x="9467850" y="6419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53F4CFE-7BF9-4DDD-B798-8D8B8A1DE22C}"/>
            </a:ext>
          </a:extLst>
        </xdr:cNvPr>
        <xdr:cNvSpPr/>
      </xdr:nvSpPr>
      <xdr:spPr>
        <a:xfrm>
          <a:off x="9394190" y="64377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8B25CAAA-AF1C-4895-8D1B-5C5CD2A50055}"/>
            </a:ext>
          </a:extLst>
        </xdr:cNvPr>
        <xdr:cNvSpPr/>
      </xdr:nvSpPr>
      <xdr:spPr>
        <a:xfrm>
          <a:off x="8632190" y="647616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E844FF8F-376C-483F-AD41-036338A4F252}"/>
            </a:ext>
          </a:extLst>
        </xdr:cNvPr>
        <xdr:cNvSpPr/>
      </xdr:nvSpPr>
      <xdr:spPr>
        <a:xfrm>
          <a:off x="7846060" y="64798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B3DF2E71-7AA0-46AE-B124-1DA34E7604E0}"/>
            </a:ext>
          </a:extLst>
        </xdr:cNvPr>
        <xdr:cNvSpPr/>
      </xdr:nvSpPr>
      <xdr:spPr>
        <a:xfrm>
          <a:off x="7029450" y="64939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9B57DE6D-1136-42FC-A3EE-E3BDC2788213}"/>
            </a:ext>
          </a:extLst>
        </xdr:cNvPr>
        <xdr:cNvSpPr/>
      </xdr:nvSpPr>
      <xdr:spPr>
        <a:xfrm>
          <a:off x="6231890" y="66006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2A40D7A-54D9-4211-9526-D1C2F0110C0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8ADCBCB-1D2B-409E-BD0E-3B274721B0C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B7511BF-D1E3-4C05-84AC-600B6B9304F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C532D98-87FE-41D7-A8B1-1FF7BF483BB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6F8A2740-252D-4AAE-80E0-1068E42EF00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64806</xdr:rowOff>
    </xdr:from>
    <xdr:to>
      <xdr:col>55</xdr:col>
      <xdr:colOff>50800</xdr:colOff>
      <xdr:row>37</xdr:row>
      <xdr:rowOff>166406</xdr:rowOff>
    </xdr:to>
    <xdr:sp macro="" textlink="">
      <xdr:nvSpPr>
        <xdr:cNvPr id="135" name="楕円 134">
          <a:extLst>
            <a:ext uri="{FF2B5EF4-FFF2-40B4-BE49-F238E27FC236}">
              <a16:creationId xmlns:a16="http://schemas.microsoft.com/office/drawing/2014/main" id="{C850CAD3-64B7-43ED-A8A0-E2434F0FBDFC}"/>
            </a:ext>
          </a:extLst>
        </xdr:cNvPr>
        <xdr:cNvSpPr/>
      </xdr:nvSpPr>
      <xdr:spPr>
        <a:xfrm>
          <a:off x="9394190" y="6406551"/>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87683</xdr:rowOff>
    </xdr:from>
    <xdr:ext cx="534377" cy="259045"/>
    <xdr:sp macro="" textlink="">
      <xdr:nvSpPr>
        <xdr:cNvPr id="136" name="【道路】&#10;一人当たり延長該当値テキスト">
          <a:extLst>
            <a:ext uri="{FF2B5EF4-FFF2-40B4-BE49-F238E27FC236}">
              <a16:creationId xmlns:a16="http://schemas.microsoft.com/office/drawing/2014/main" id="{583105A2-5A86-4175-B237-B7BE1A984B4E}"/>
            </a:ext>
          </a:extLst>
        </xdr:cNvPr>
        <xdr:cNvSpPr txBox="1"/>
      </xdr:nvSpPr>
      <xdr:spPr>
        <a:xfrm>
          <a:off x="9467850" y="626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127508</xdr:rowOff>
    </xdr:from>
    <xdr:to>
      <xdr:col>50</xdr:col>
      <xdr:colOff>165100</xdr:colOff>
      <xdr:row>38</xdr:row>
      <xdr:rowOff>57658</xdr:rowOff>
    </xdr:to>
    <xdr:sp macro="" textlink="">
      <xdr:nvSpPr>
        <xdr:cNvPr id="137" name="楕円 136">
          <a:extLst>
            <a:ext uri="{FF2B5EF4-FFF2-40B4-BE49-F238E27FC236}">
              <a16:creationId xmlns:a16="http://schemas.microsoft.com/office/drawing/2014/main" id="{CDD0F8D4-2E46-4907-9D0B-A564AA1815BA}"/>
            </a:ext>
          </a:extLst>
        </xdr:cNvPr>
        <xdr:cNvSpPr/>
      </xdr:nvSpPr>
      <xdr:spPr>
        <a:xfrm>
          <a:off x="8632190" y="64749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115606</xdr:rowOff>
    </xdr:from>
    <xdr:to>
      <xdr:col>55</xdr:col>
      <xdr:colOff>0</xdr:colOff>
      <xdr:row>38</xdr:row>
      <xdr:rowOff>6858</xdr:rowOff>
    </xdr:to>
    <xdr:cxnSp macro="">
      <xdr:nvCxnSpPr>
        <xdr:cNvPr id="138" name="直線コネクタ 137">
          <a:extLst>
            <a:ext uri="{FF2B5EF4-FFF2-40B4-BE49-F238E27FC236}">
              <a16:creationId xmlns:a16="http://schemas.microsoft.com/office/drawing/2014/main" id="{44396052-C69B-4E04-A52D-AB5274CE2FDB}"/>
            </a:ext>
          </a:extLst>
        </xdr:cNvPr>
        <xdr:cNvCxnSpPr/>
      </xdr:nvCxnSpPr>
      <xdr:spPr>
        <a:xfrm flipV="1">
          <a:off x="8686800" y="6459256"/>
          <a:ext cx="742950" cy="6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142748</xdr:rowOff>
    </xdr:from>
    <xdr:to>
      <xdr:col>46</xdr:col>
      <xdr:colOff>38100</xdr:colOff>
      <xdr:row>38</xdr:row>
      <xdr:rowOff>72898</xdr:rowOff>
    </xdr:to>
    <xdr:sp macro="" textlink="">
      <xdr:nvSpPr>
        <xdr:cNvPr id="139" name="楕円 138">
          <a:extLst>
            <a:ext uri="{FF2B5EF4-FFF2-40B4-BE49-F238E27FC236}">
              <a16:creationId xmlns:a16="http://schemas.microsoft.com/office/drawing/2014/main" id="{37BFB229-D5FD-4B5D-9D02-CE7932A392CC}"/>
            </a:ext>
          </a:extLst>
        </xdr:cNvPr>
        <xdr:cNvSpPr/>
      </xdr:nvSpPr>
      <xdr:spPr>
        <a:xfrm>
          <a:off x="7846060" y="64844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6858</xdr:rowOff>
    </xdr:from>
    <xdr:to>
      <xdr:col>50</xdr:col>
      <xdr:colOff>114300</xdr:colOff>
      <xdr:row>38</xdr:row>
      <xdr:rowOff>22098</xdr:rowOff>
    </xdr:to>
    <xdr:cxnSp macro="">
      <xdr:nvCxnSpPr>
        <xdr:cNvPr id="140" name="直線コネクタ 139">
          <a:extLst>
            <a:ext uri="{FF2B5EF4-FFF2-40B4-BE49-F238E27FC236}">
              <a16:creationId xmlns:a16="http://schemas.microsoft.com/office/drawing/2014/main" id="{6C0C2308-9B9C-48A0-B01C-794FE711CEA0}"/>
            </a:ext>
          </a:extLst>
        </xdr:cNvPr>
        <xdr:cNvCxnSpPr/>
      </xdr:nvCxnSpPr>
      <xdr:spPr>
        <a:xfrm flipV="1">
          <a:off x="7889240" y="6523863"/>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158859</xdr:rowOff>
    </xdr:from>
    <xdr:to>
      <xdr:col>41</xdr:col>
      <xdr:colOff>101600</xdr:colOff>
      <xdr:row>38</xdr:row>
      <xdr:rowOff>89009</xdr:rowOff>
    </xdr:to>
    <xdr:sp macro="" textlink="">
      <xdr:nvSpPr>
        <xdr:cNvPr id="141" name="楕円 140">
          <a:extLst>
            <a:ext uri="{FF2B5EF4-FFF2-40B4-BE49-F238E27FC236}">
              <a16:creationId xmlns:a16="http://schemas.microsoft.com/office/drawing/2014/main" id="{56717833-6E5A-4000-87A1-F1188EFDAB16}"/>
            </a:ext>
          </a:extLst>
        </xdr:cNvPr>
        <xdr:cNvSpPr/>
      </xdr:nvSpPr>
      <xdr:spPr>
        <a:xfrm>
          <a:off x="7029450" y="65044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22098</xdr:rowOff>
    </xdr:from>
    <xdr:to>
      <xdr:col>45</xdr:col>
      <xdr:colOff>177800</xdr:colOff>
      <xdr:row>38</xdr:row>
      <xdr:rowOff>38209</xdr:rowOff>
    </xdr:to>
    <xdr:cxnSp macro="">
      <xdr:nvCxnSpPr>
        <xdr:cNvPr id="142" name="直線コネクタ 141">
          <a:extLst>
            <a:ext uri="{FF2B5EF4-FFF2-40B4-BE49-F238E27FC236}">
              <a16:creationId xmlns:a16="http://schemas.microsoft.com/office/drawing/2014/main" id="{5C9E7118-3680-44F3-9CF5-1C5CD58A6151}"/>
            </a:ext>
          </a:extLst>
        </xdr:cNvPr>
        <xdr:cNvCxnSpPr/>
      </xdr:nvCxnSpPr>
      <xdr:spPr>
        <a:xfrm flipV="1">
          <a:off x="7084060" y="6533388"/>
          <a:ext cx="80518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3084</xdr:rowOff>
    </xdr:from>
    <xdr:to>
      <xdr:col>36</xdr:col>
      <xdr:colOff>165100</xdr:colOff>
      <xdr:row>38</xdr:row>
      <xdr:rowOff>104684</xdr:rowOff>
    </xdr:to>
    <xdr:sp macro="" textlink="">
      <xdr:nvSpPr>
        <xdr:cNvPr id="143" name="楕円 142">
          <a:extLst>
            <a:ext uri="{FF2B5EF4-FFF2-40B4-BE49-F238E27FC236}">
              <a16:creationId xmlns:a16="http://schemas.microsoft.com/office/drawing/2014/main" id="{727FB3C0-7243-424B-9E04-F72FA8025923}"/>
            </a:ext>
          </a:extLst>
        </xdr:cNvPr>
        <xdr:cNvSpPr/>
      </xdr:nvSpPr>
      <xdr:spPr>
        <a:xfrm>
          <a:off x="6231890" y="651818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38209</xdr:rowOff>
    </xdr:from>
    <xdr:to>
      <xdr:col>41</xdr:col>
      <xdr:colOff>50800</xdr:colOff>
      <xdr:row>38</xdr:row>
      <xdr:rowOff>53884</xdr:rowOff>
    </xdr:to>
    <xdr:cxnSp macro="">
      <xdr:nvCxnSpPr>
        <xdr:cNvPr id="144" name="直線コネクタ 143">
          <a:extLst>
            <a:ext uri="{FF2B5EF4-FFF2-40B4-BE49-F238E27FC236}">
              <a16:creationId xmlns:a16="http://schemas.microsoft.com/office/drawing/2014/main" id="{D1193B08-B5CD-42E6-A209-C340C882BEDD}"/>
            </a:ext>
          </a:extLst>
        </xdr:cNvPr>
        <xdr:cNvCxnSpPr/>
      </xdr:nvCxnSpPr>
      <xdr:spPr>
        <a:xfrm flipV="1">
          <a:off x="6286500" y="6553309"/>
          <a:ext cx="797560" cy="1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0596C99C-2E3E-4F10-8F09-C18CD4FB2D31}"/>
            </a:ext>
          </a:extLst>
        </xdr:cNvPr>
        <xdr:cNvSpPr txBox="1"/>
      </xdr:nvSpPr>
      <xdr:spPr>
        <a:xfrm>
          <a:off x="8422151" y="65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D7E1FA80-F010-466E-A596-77C2AE230922}"/>
            </a:ext>
          </a:extLst>
        </xdr:cNvPr>
        <xdr:cNvSpPr txBox="1"/>
      </xdr:nvSpPr>
      <xdr:spPr>
        <a:xfrm>
          <a:off x="7673417" y="62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EC56F5F0-FD7E-40E5-AE41-C70F93FDDED9}"/>
            </a:ext>
          </a:extLst>
        </xdr:cNvPr>
        <xdr:cNvSpPr txBox="1"/>
      </xdr:nvSpPr>
      <xdr:spPr>
        <a:xfrm>
          <a:off x="6866332" y="626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579241D-F84E-47F6-B29F-B3CE0020580E}"/>
            </a:ext>
          </a:extLst>
        </xdr:cNvPr>
        <xdr:cNvSpPr txBox="1"/>
      </xdr:nvSpPr>
      <xdr:spPr>
        <a:xfrm>
          <a:off x="6068772" y="669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74185</xdr:rowOff>
    </xdr:from>
    <xdr:ext cx="534377" cy="259045"/>
    <xdr:sp macro="" textlink="">
      <xdr:nvSpPr>
        <xdr:cNvPr id="149" name="n_1mainValue【道路】&#10;一人当たり延長">
          <a:extLst>
            <a:ext uri="{FF2B5EF4-FFF2-40B4-BE49-F238E27FC236}">
              <a16:creationId xmlns:a16="http://schemas.microsoft.com/office/drawing/2014/main" id="{C56258E0-BEE0-4B3F-8CB1-BBCA9C922CF5}"/>
            </a:ext>
          </a:extLst>
        </xdr:cNvPr>
        <xdr:cNvSpPr txBox="1"/>
      </xdr:nvSpPr>
      <xdr:spPr>
        <a:xfrm>
          <a:off x="8422151" y="624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64025</xdr:rowOff>
    </xdr:from>
    <xdr:ext cx="469744" cy="259045"/>
    <xdr:sp macro="" textlink="">
      <xdr:nvSpPr>
        <xdr:cNvPr id="150" name="n_2mainValue【道路】&#10;一人当たり延長">
          <a:extLst>
            <a:ext uri="{FF2B5EF4-FFF2-40B4-BE49-F238E27FC236}">
              <a16:creationId xmlns:a16="http://schemas.microsoft.com/office/drawing/2014/main" id="{DA346EDF-7289-4920-B895-55AD9FEB771D}"/>
            </a:ext>
          </a:extLst>
        </xdr:cNvPr>
        <xdr:cNvSpPr txBox="1"/>
      </xdr:nvSpPr>
      <xdr:spPr>
        <a:xfrm>
          <a:off x="7673417" y="65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80136</xdr:rowOff>
    </xdr:from>
    <xdr:ext cx="469744" cy="259045"/>
    <xdr:sp macro="" textlink="">
      <xdr:nvSpPr>
        <xdr:cNvPr id="151" name="n_3mainValue【道路】&#10;一人当たり延長">
          <a:extLst>
            <a:ext uri="{FF2B5EF4-FFF2-40B4-BE49-F238E27FC236}">
              <a16:creationId xmlns:a16="http://schemas.microsoft.com/office/drawing/2014/main" id="{45132DE4-99C4-434F-BB8C-8E6FF184D6F2}"/>
            </a:ext>
          </a:extLst>
        </xdr:cNvPr>
        <xdr:cNvSpPr txBox="1"/>
      </xdr:nvSpPr>
      <xdr:spPr>
        <a:xfrm>
          <a:off x="6866332" y="659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121211</xdr:rowOff>
    </xdr:from>
    <xdr:ext cx="469744" cy="259045"/>
    <xdr:sp macro="" textlink="">
      <xdr:nvSpPr>
        <xdr:cNvPr id="152" name="n_4mainValue【道路】&#10;一人当たり延長">
          <a:extLst>
            <a:ext uri="{FF2B5EF4-FFF2-40B4-BE49-F238E27FC236}">
              <a16:creationId xmlns:a16="http://schemas.microsoft.com/office/drawing/2014/main" id="{62CABCF3-CAE4-426A-846F-CD47BBD230ED}"/>
            </a:ext>
          </a:extLst>
        </xdr:cNvPr>
        <xdr:cNvSpPr txBox="1"/>
      </xdr:nvSpPr>
      <xdr:spPr>
        <a:xfrm>
          <a:off x="6068772" y="62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BAEC2AFF-49EA-4668-9CDB-29AA0A3EC85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D136BE44-0A7A-48F1-B2A1-A2D104BE77C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3D65D3BE-B46E-4085-8B3A-FAFBC93B286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E5647EBD-0108-46F8-BF80-A4CF68095A8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6B194565-0088-40A6-928B-93580DCD9E8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D000D2F3-D7B1-4F79-A143-FC2484E0403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98DD3F82-94FB-4000-9EBA-7E61E67DA16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BBE58F22-DE55-43F7-9FF5-28B276471C0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1A36F734-3E5B-4C00-8EA6-688467CED4F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C41D8915-93B5-44A3-9C66-DDED8E4DBA0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DF97A5A1-87F1-4CC4-B3E4-C258AAC51A9C}"/>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B73857E0-0F3D-400F-8B07-2303AF346C24}"/>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61B56F90-9E56-4205-A1D4-9BC1DC8D5633}"/>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DC294927-F179-4347-8112-A5B4F0331109}"/>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D17D8496-F436-4FB9-B22E-BDD427E3C445}"/>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BD524913-2938-4A46-A19F-69B453A37594}"/>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340A14FF-84C8-4C67-BE59-EE39E8AE9EA6}"/>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F47362D3-E57D-450B-A525-7C44B46EA9E6}"/>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83FE1725-8DD9-4D0F-86A7-6A7DF01C4A29}"/>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7A58C44-6541-497B-9D61-639D2A369C5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2114E3FB-87DC-4C60-BBD1-4DE2FF31078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3B29B2B-72FA-49A9-95BE-00B90510E66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D82F95A0-F65E-4EF5-B185-4BD828D43B30}"/>
            </a:ext>
          </a:extLst>
        </xdr:cNvPr>
        <xdr:cNvCxnSpPr/>
      </xdr:nvCxnSpPr>
      <xdr:spPr>
        <a:xfrm flipV="1">
          <a:off x="4173855" y="9593961"/>
          <a:ext cx="0" cy="14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F70D8FF-CFD2-4230-8302-5978299B297A}"/>
            </a:ext>
          </a:extLst>
        </xdr:cNvPr>
        <xdr:cNvSpPr txBox="1"/>
      </xdr:nvSpPr>
      <xdr:spPr>
        <a:xfrm>
          <a:off x="4212590" y="1099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EF8DF24-0B12-4295-8E0B-F061ED42291F}"/>
            </a:ext>
          </a:extLst>
        </xdr:cNvPr>
        <xdr:cNvCxnSpPr/>
      </xdr:nvCxnSpPr>
      <xdr:spPr>
        <a:xfrm>
          <a:off x="4112260" y="10994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F3FC1DCE-0CF6-443D-A7BE-CBC15B1A72D3}"/>
            </a:ext>
          </a:extLst>
        </xdr:cNvPr>
        <xdr:cNvSpPr txBox="1"/>
      </xdr:nvSpPr>
      <xdr:spPr>
        <a:xfrm>
          <a:off x="4212590" y="936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94D09033-E906-4423-BD59-9F516623DFF1}"/>
            </a:ext>
          </a:extLst>
        </xdr:cNvPr>
        <xdr:cNvCxnSpPr/>
      </xdr:nvCxnSpPr>
      <xdr:spPr>
        <a:xfrm>
          <a:off x="4112260" y="9593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14E9346-F9F9-499D-899C-A6FD9B32BD14}"/>
            </a:ext>
          </a:extLst>
        </xdr:cNvPr>
        <xdr:cNvSpPr txBox="1"/>
      </xdr:nvSpPr>
      <xdr:spPr>
        <a:xfrm>
          <a:off x="421259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C0623470-BA73-499A-ADBC-3D821D342F85}"/>
            </a:ext>
          </a:extLst>
        </xdr:cNvPr>
        <xdr:cNvSpPr/>
      </xdr:nvSpPr>
      <xdr:spPr>
        <a:xfrm>
          <a:off x="4131310" y="103085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FB6B1C70-8581-4A62-8F0B-D409C74C705E}"/>
            </a:ext>
          </a:extLst>
        </xdr:cNvPr>
        <xdr:cNvSpPr/>
      </xdr:nvSpPr>
      <xdr:spPr>
        <a:xfrm>
          <a:off x="3388360" y="102746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1A437477-F4B3-4732-9528-A5298AC5E3B5}"/>
            </a:ext>
          </a:extLst>
        </xdr:cNvPr>
        <xdr:cNvSpPr/>
      </xdr:nvSpPr>
      <xdr:spPr>
        <a:xfrm>
          <a:off x="2571750" y="10227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9A865851-FF37-4A33-8519-EB9D8A728301}"/>
            </a:ext>
          </a:extLst>
        </xdr:cNvPr>
        <xdr:cNvSpPr/>
      </xdr:nvSpPr>
      <xdr:spPr>
        <a:xfrm>
          <a:off x="1774190" y="101760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570088D6-6B73-4DD9-8F3B-79DC5AEFDD92}"/>
            </a:ext>
          </a:extLst>
        </xdr:cNvPr>
        <xdr:cNvSpPr/>
      </xdr:nvSpPr>
      <xdr:spPr>
        <a:xfrm>
          <a:off x="9880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7CFE962-EB6C-4175-A837-20D09F5767F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52296E-C8BE-4CB8-8F60-BFDBC27820A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2E07A77-338B-4658-A9D7-D194DC1BAC7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360EDF8-97AD-4617-9DA6-650240E45E5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9891BBF-F912-4C17-8226-FFD6DD0338E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141224</xdr:rowOff>
    </xdr:from>
    <xdr:to>
      <xdr:col>24</xdr:col>
      <xdr:colOff>114300</xdr:colOff>
      <xdr:row>61</xdr:row>
      <xdr:rowOff>71374</xdr:rowOff>
    </xdr:to>
    <xdr:sp macro="" textlink="">
      <xdr:nvSpPr>
        <xdr:cNvPr id="191" name="楕円 190">
          <a:extLst>
            <a:ext uri="{FF2B5EF4-FFF2-40B4-BE49-F238E27FC236}">
              <a16:creationId xmlns:a16="http://schemas.microsoft.com/office/drawing/2014/main" id="{40148664-C3E4-4ACB-B52E-C1C9E16036B6}"/>
            </a:ext>
          </a:extLst>
        </xdr:cNvPr>
        <xdr:cNvSpPr/>
      </xdr:nvSpPr>
      <xdr:spPr>
        <a:xfrm>
          <a:off x="4131310" y="104263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119651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2F1E4CC-95E6-45E7-AF10-DA3FFADF1415}"/>
            </a:ext>
          </a:extLst>
        </xdr:cNvPr>
        <xdr:cNvSpPr txBox="1"/>
      </xdr:nvSpPr>
      <xdr:spPr>
        <a:xfrm>
          <a:off x="4212590" y="1040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90932</xdr:rowOff>
    </xdr:from>
    <xdr:to>
      <xdr:col>20</xdr:col>
      <xdr:colOff>38100</xdr:colOff>
      <xdr:row>61</xdr:row>
      <xdr:rowOff>21082</xdr:rowOff>
    </xdr:to>
    <xdr:sp macro="" textlink="">
      <xdr:nvSpPr>
        <xdr:cNvPr id="193" name="楕円 192">
          <a:extLst>
            <a:ext uri="{FF2B5EF4-FFF2-40B4-BE49-F238E27FC236}">
              <a16:creationId xmlns:a16="http://schemas.microsoft.com/office/drawing/2014/main" id="{1E371357-CBCD-48FC-9967-B6BD2744641F}"/>
            </a:ext>
          </a:extLst>
        </xdr:cNvPr>
        <xdr:cNvSpPr/>
      </xdr:nvSpPr>
      <xdr:spPr>
        <a:xfrm>
          <a:off x="3388360" y="103817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141732</xdr:rowOff>
    </xdr:from>
    <xdr:to>
      <xdr:col>24</xdr:col>
      <xdr:colOff>63500</xdr:colOff>
      <xdr:row>61</xdr:row>
      <xdr:rowOff>20574</xdr:rowOff>
    </xdr:to>
    <xdr:cxnSp macro="">
      <xdr:nvCxnSpPr>
        <xdr:cNvPr id="194" name="直線コネクタ 193">
          <a:extLst>
            <a:ext uri="{FF2B5EF4-FFF2-40B4-BE49-F238E27FC236}">
              <a16:creationId xmlns:a16="http://schemas.microsoft.com/office/drawing/2014/main" id="{73459383-30E8-47D6-A18C-A9E90E03217B}"/>
            </a:ext>
          </a:extLst>
        </xdr:cNvPr>
        <xdr:cNvCxnSpPr/>
      </xdr:nvCxnSpPr>
      <xdr:spPr>
        <a:xfrm>
          <a:off x="3431540" y="10426827"/>
          <a:ext cx="74295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5" name="楕円 194">
          <a:extLst>
            <a:ext uri="{FF2B5EF4-FFF2-40B4-BE49-F238E27FC236}">
              <a16:creationId xmlns:a16="http://schemas.microsoft.com/office/drawing/2014/main" id="{657D085E-1727-4043-B460-90DA29DBBC5D}"/>
            </a:ext>
          </a:extLst>
        </xdr:cNvPr>
        <xdr:cNvSpPr/>
      </xdr:nvSpPr>
      <xdr:spPr>
        <a:xfrm>
          <a:off x="25717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141732</xdr:rowOff>
    </xdr:to>
    <xdr:cxnSp macro="">
      <xdr:nvCxnSpPr>
        <xdr:cNvPr id="196" name="直線コネクタ 195">
          <a:extLst>
            <a:ext uri="{FF2B5EF4-FFF2-40B4-BE49-F238E27FC236}">
              <a16:creationId xmlns:a16="http://schemas.microsoft.com/office/drawing/2014/main" id="{0F2F27C4-C8B5-4156-91F2-18C04CD2EA29}"/>
            </a:ext>
          </a:extLst>
        </xdr:cNvPr>
        <xdr:cNvCxnSpPr/>
      </xdr:nvCxnSpPr>
      <xdr:spPr>
        <a:xfrm>
          <a:off x="2626360" y="10401300"/>
          <a:ext cx="80518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xdr:rowOff>
    </xdr:from>
    <xdr:to>
      <xdr:col>10</xdr:col>
      <xdr:colOff>165100</xdr:colOff>
      <xdr:row>60</xdr:row>
      <xdr:rowOff>105664</xdr:rowOff>
    </xdr:to>
    <xdr:sp macro="" textlink="">
      <xdr:nvSpPr>
        <xdr:cNvPr id="197" name="楕円 196">
          <a:extLst>
            <a:ext uri="{FF2B5EF4-FFF2-40B4-BE49-F238E27FC236}">
              <a16:creationId xmlns:a16="http://schemas.microsoft.com/office/drawing/2014/main" id="{B615A127-0E13-4146-BC09-A629AA9E4282}"/>
            </a:ext>
          </a:extLst>
        </xdr:cNvPr>
        <xdr:cNvSpPr/>
      </xdr:nvSpPr>
      <xdr:spPr>
        <a:xfrm>
          <a:off x="1774190" y="102929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54864</xdr:rowOff>
    </xdr:from>
    <xdr:to>
      <xdr:col>15</xdr:col>
      <xdr:colOff>50800</xdr:colOff>
      <xdr:row>60</xdr:row>
      <xdr:rowOff>114300</xdr:rowOff>
    </xdr:to>
    <xdr:cxnSp macro="">
      <xdr:nvCxnSpPr>
        <xdr:cNvPr id="198" name="直線コネクタ 197">
          <a:extLst>
            <a:ext uri="{FF2B5EF4-FFF2-40B4-BE49-F238E27FC236}">
              <a16:creationId xmlns:a16="http://schemas.microsoft.com/office/drawing/2014/main" id="{A819E20F-4FC4-4B08-81A5-3B6D26DA6E60}"/>
            </a:ext>
          </a:extLst>
        </xdr:cNvPr>
        <xdr:cNvCxnSpPr/>
      </xdr:nvCxnSpPr>
      <xdr:spPr>
        <a:xfrm>
          <a:off x="1828800" y="10345674"/>
          <a:ext cx="79756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129794</xdr:rowOff>
    </xdr:from>
    <xdr:to>
      <xdr:col>6</xdr:col>
      <xdr:colOff>38100</xdr:colOff>
      <xdr:row>60</xdr:row>
      <xdr:rowOff>59944</xdr:rowOff>
    </xdr:to>
    <xdr:sp macro="" textlink="">
      <xdr:nvSpPr>
        <xdr:cNvPr id="199" name="楕円 198">
          <a:extLst>
            <a:ext uri="{FF2B5EF4-FFF2-40B4-BE49-F238E27FC236}">
              <a16:creationId xmlns:a16="http://schemas.microsoft.com/office/drawing/2014/main" id="{A1E76632-62B3-4F3F-822E-126A7538BE6F}"/>
            </a:ext>
          </a:extLst>
        </xdr:cNvPr>
        <xdr:cNvSpPr/>
      </xdr:nvSpPr>
      <xdr:spPr>
        <a:xfrm>
          <a:off x="988060" y="102491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xdr:rowOff>
    </xdr:from>
    <xdr:to>
      <xdr:col>10</xdr:col>
      <xdr:colOff>114300</xdr:colOff>
      <xdr:row>60</xdr:row>
      <xdr:rowOff>54864</xdr:rowOff>
    </xdr:to>
    <xdr:cxnSp macro="">
      <xdr:nvCxnSpPr>
        <xdr:cNvPr id="200" name="直線コネクタ 199">
          <a:extLst>
            <a:ext uri="{FF2B5EF4-FFF2-40B4-BE49-F238E27FC236}">
              <a16:creationId xmlns:a16="http://schemas.microsoft.com/office/drawing/2014/main" id="{2A8D8DA2-E243-457B-82B8-465BEB2A2053}"/>
            </a:ext>
          </a:extLst>
        </xdr:cNvPr>
        <xdr:cNvCxnSpPr/>
      </xdr:nvCxnSpPr>
      <xdr:spPr>
        <a:xfrm>
          <a:off x="1031240" y="10298049"/>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AE97CEC-97C1-4460-A7F7-4E135DEAC4FF}"/>
            </a:ext>
          </a:extLst>
        </xdr:cNvPr>
        <xdr:cNvSpPr txBox="1"/>
      </xdr:nvSpPr>
      <xdr:spPr>
        <a:xfrm>
          <a:off x="3239144" y="1004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B248CB9-E781-4546-A03F-6C5C4D7D3260}"/>
            </a:ext>
          </a:extLst>
        </xdr:cNvPr>
        <xdr:cNvSpPr txBox="1"/>
      </xdr:nvSpPr>
      <xdr:spPr>
        <a:xfrm>
          <a:off x="2439044" y="999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2C8E9B4-C2EA-4935-A5FB-CA7BF8ABAD3E}"/>
            </a:ext>
          </a:extLst>
        </xdr:cNvPr>
        <xdr:cNvSpPr txBox="1"/>
      </xdr:nvSpPr>
      <xdr:spPr>
        <a:xfrm>
          <a:off x="1641484" y="994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18D4E36-0222-4888-8413-039704C0BA4B}"/>
            </a:ext>
          </a:extLst>
        </xdr:cNvPr>
        <xdr:cNvSpPr txBox="1"/>
      </xdr:nvSpPr>
      <xdr:spPr>
        <a:xfrm>
          <a:off x="85535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12209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5808D36-FEFC-476C-9CD9-970AB7ED240F}"/>
            </a:ext>
          </a:extLst>
        </xdr:cNvPr>
        <xdr:cNvSpPr txBox="1"/>
      </xdr:nvSpPr>
      <xdr:spPr>
        <a:xfrm>
          <a:off x="3239144" y="104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156227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227D3AE-4435-4946-92BC-731B06F54C16}"/>
            </a:ext>
          </a:extLst>
        </xdr:cNvPr>
        <xdr:cNvSpPr txBox="1"/>
      </xdr:nvSpPr>
      <xdr:spPr>
        <a:xfrm>
          <a:off x="24390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96791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B2BC91C-340E-404B-833D-2A00D3E66BA8}"/>
            </a:ext>
          </a:extLst>
        </xdr:cNvPr>
        <xdr:cNvSpPr txBox="1"/>
      </xdr:nvSpPr>
      <xdr:spPr>
        <a:xfrm>
          <a:off x="1641484"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51071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8D81984-5A1F-4A7F-B7B0-0893D4D755D2}"/>
            </a:ext>
          </a:extLst>
        </xdr:cNvPr>
        <xdr:cNvSpPr txBox="1"/>
      </xdr:nvSpPr>
      <xdr:spPr>
        <a:xfrm>
          <a:off x="855354" y="1034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C89F77C-169C-4D8F-BA63-07CAEB1D3D1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0501CB1-7AFC-4AB9-A99F-6E827463FA6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0B719E8-339F-44E2-B458-40F7C9D0E9D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F472D6D-7FA0-4809-B35C-6F3769C6EDE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73221CC-D60E-4BD3-8D77-B2D389EEB80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74B0946-6CFB-45ED-B055-CEA541B8938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A1FFAFF-740D-454E-B501-130E322C977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3FD2F28-7411-42AB-B0ED-16CAB901AE0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ED7A11B-EC9B-4FE4-B93C-1FDF9E680E8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F7F8BFD-F00E-4A89-A589-BFEAAFBB98A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E160C763-EC7F-492F-9973-14945D9B78A7}"/>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D0A7EC62-5185-4F19-BB4B-2FEB80CDC0DB}"/>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B0C918D-4755-47A6-950B-EF309FB5B69B}"/>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4BD704D4-DDCD-440C-AA35-62E8D00B7916}"/>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CA6CB6D-9B1E-4AA8-9615-88B03D4A8AF7}"/>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A6224D7C-B5E3-4984-8A6B-B3D736D7B924}"/>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D0DD96DE-7742-4147-9436-C34C24A326D6}"/>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1A27DBEF-5536-492F-98ED-7D8186A8B5CE}"/>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8DB639C6-4712-403E-B1B6-7A9F212D326C}"/>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99937265-30F2-4D51-9CD3-F2F82C05667F}"/>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409B4B8-1C0C-4ECF-89DC-A822970842AF}"/>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55CEEF16-0BAD-4CB7-97BF-74BFB01D2173}"/>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CA9D4E93-53E6-4F31-AB53-5028AF1DA5E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5084C864-9043-4D00-A0EA-BC80BDE55F5F}"/>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B4A37CAE-1496-44C6-8DB3-958A63FD5D5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5EDB1AF3-D3FA-4B34-AF01-56034A5BB684}"/>
            </a:ext>
          </a:extLst>
        </xdr:cNvPr>
        <xdr:cNvCxnSpPr/>
      </xdr:nvCxnSpPr>
      <xdr:spPr>
        <a:xfrm flipV="1">
          <a:off x="9429115" y="9484605"/>
          <a:ext cx="0" cy="153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BF467440-02A2-4A97-80FA-56AB8D431E5B}"/>
            </a:ext>
          </a:extLst>
        </xdr:cNvPr>
        <xdr:cNvSpPr txBox="1"/>
      </xdr:nvSpPr>
      <xdr:spPr>
        <a:xfrm>
          <a:off x="9467850" y="110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C59304A7-B45F-4287-9C1E-D4517D0FDFD8}"/>
            </a:ext>
          </a:extLst>
        </xdr:cNvPr>
        <xdr:cNvCxnSpPr/>
      </xdr:nvCxnSpPr>
      <xdr:spPr>
        <a:xfrm>
          <a:off x="9356090" y="110227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BC28A6A2-F4F9-4B40-9F12-B26ECD5F7C28}"/>
            </a:ext>
          </a:extLst>
        </xdr:cNvPr>
        <xdr:cNvSpPr txBox="1"/>
      </xdr:nvSpPr>
      <xdr:spPr>
        <a:xfrm>
          <a:off x="9467850" y="926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1F7DCA9E-AE93-4CF9-AE9A-E2364E67EA74}"/>
            </a:ext>
          </a:extLst>
        </xdr:cNvPr>
        <xdr:cNvCxnSpPr/>
      </xdr:nvCxnSpPr>
      <xdr:spPr>
        <a:xfrm>
          <a:off x="9356090" y="9484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CA0917F9-5AA9-4783-998B-30266512B07E}"/>
            </a:ext>
          </a:extLst>
        </xdr:cNvPr>
        <xdr:cNvSpPr txBox="1"/>
      </xdr:nvSpPr>
      <xdr:spPr>
        <a:xfrm>
          <a:off x="9467850" y="10516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EBDAC6D1-9F9B-4E8B-A499-38C8A616BA44}"/>
            </a:ext>
          </a:extLst>
        </xdr:cNvPr>
        <xdr:cNvSpPr/>
      </xdr:nvSpPr>
      <xdr:spPr>
        <a:xfrm>
          <a:off x="9394190" y="1053459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4A4C7395-25B0-43AF-9F98-DDF898D8C7CE}"/>
            </a:ext>
          </a:extLst>
        </xdr:cNvPr>
        <xdr:cNvSpPr/>
      </xdr:nvSpPr>
      <xdr:spPr>
        <a:xfrm>
          <a:off x="8632190" y="105826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15A6ECC5-4FDB-4DDC-BB1D-436F8DEF7E9E}"/>
            </a:ext>
          </a:extLst>
        </xdr:cNvPr>
        <xdr:cNvSpPr/>
      </xdr:nvSpPr>
      <xdr:spPr>
        <a:xfrm>
          <a:off x="7846060" y="10571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A2147CB1-F9CA-4397-ADDE-4D8A2074FCDC}"/>
            </a:ext>
          </a:extLst>
        </xdr:cNvPr>
        <xdr:cNvSpPr/>
      </xdr:nvSpPr>
      <xdr:spPr>
        <a:xfrm>
          <a:off x="7029450" y="105792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84328907-6AE1-4498-B4F1-9257EF5C8339}"/>
            </a:ext>
          </a:extLst>
        </xdr:cNvPr>
        <xdr:cNvSpPr/>
      </xdr:nvSpPr>
      <xdr:spPr>
        <a:xfrm>
          <a:off x="6231890" y="1060774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528B2A8-DB8F-439A-986F-0B0468E6A52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4EF6C9D-D5A1-4CE8-A9D3-20CFDBCDF52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EE02EB8-4FE7-4A5E-A0DA-FCD97E6B844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E03B663-7CA0-4D95-AEC2-484FD85F36B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F53D25E-C710-4D32-9F5B-423CF5EF4D3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161076</xdr:rowOff>
    </xdr:from>
    <xdr:to>
      <xdr:col>55</xdr:col>
      <xdr:colOff>50800</xdr:colOff>
      <xdr:row>60</xdr:row>
      <xdr:rowOff>91226</xdr:rowOff>
    </xdr:to>
    <xdr:sp macro="" textlink="">
      <xdr:nvSpPr>
        <xdr:cNvPr id="250" name="楕円 249">
          <a:extLst>
            <a:ext uri="{FF2B5EF4-FFF2-40B4-BE49-F238E27FC236}">
              <a16:creationId xmlns:a16="http://schemas.microsoft.com/office/drawing/2014/main" id="{4A2097BA-E0AF-4EF4-825A-150C09A25817}"/>
            </a:ext>
          </a:extLst>
        </xdr:cNvPr>
        <xdr:cNvSpPr/>
      </xdr:nvSpPr>
      <xdr:spPr>
        <a:xfrm>
          <a:off x="9394190" y="1027853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12503</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4CAF4758-BBE2-47CE-AFDC-7B79ED41B4FD}"/>
            </a:ext>
          </a:extLst>
        </xdr:cNvPr>
        <xdr:cNvSpPr txBox="1"/>
      </xdr:nvSpPr>
      <xdr:spPr>
        <a:xfrm>
          <a:off x="9467850" y="1013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1011</xdr:rowOff>
    </xdr:from>
    <xdr:to>
      <xdr:col>50</xdr:col>
      <xdr:colOff>165100</xdr:colOff>
      <xdr:row>60</xdr:row>
      <xdr:rowOff>102611</xdr:rowOff>
    </xdr:to>
    <xdr:sp macro="" textlink="">
      <xdr:nvSpPr>
        <xdr:cNvPr id="252" name="楕円 251">
          <a:extLst>
            <a:ext uri="{FF2B5EF4-FFF2-40B4-BE49-F238E27FC236}">
              <a16:creationId xmlns:a16="http://schemas.microsoft.com/office/drawing/2014/main" id="{58BFBE66-1595-4F33-87D8-F584E48578B8}"/>
            </a:ext>
          </a:extLst>
        </xdr:cNvPr>
        <xdr:cNvSpPr/>
      </xdr:nvSpPr>
      <xdr:spPr>
        <a:xfrm>
          <a:off x="8632190" y="102880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40426</xdr:rowOff>
    </xdr:from>
    <xdr:to>
      <xdr:col>55</xdr:col>
      <xdr:colOff>0</xdr:colOff>
      <xdr:row>60</xdr:row>
      <xdr:rowOff>51811</xdr:rowOff>
    </xdr:to>
    <xdr:cxnSp macro="">
      <xdr:nvCxnSpPr>
        <xdr:cNvPr id="253" name="直線コネクタ 252">
          <a:extLst>
            <a:ext uri="{FF2B5EF4-FFF2-40B4-BE49-F238E27FC236}">
              <a16:creationId xmlns:a16="http://schemas.microsoft.com/office/drawing/2014/main" id="{DFD1D221-F307-4556-B2CB-194EAF0DFCD0}"/>
            </a:ext>
          </a:extLst>
        </xdr:cNvPr>
        <xdr:cNvCxnSpPr/>
      </xdr:nvCxnSpPr>
      <xdr:spPr>
        <a:xfrm flipV="1">
          <a:off x="8686800" y="10327426"/>
          <a:ext cx="742950" cy="1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20611</xdr:rowOff>
    </xdr:from>
    <xdr:to>
      <xdr:col>46</xdr:col>
      <xdr:colOff>38100</xdr:colOff>
      <xdr:row>60</xdr:row>
      <xdr:rowOff>122211</xdr:rowOff>
    </xdr:to>
    <xdr:sp macro="" textlink="">
      <xdr:nvSpPr>
        <xdr:cNvPr id="254" name="楕円 253">
          <a:extLst>
            <a:ext uri="{FF2B5EF4-FFF2-40B4-BE49-F238E27FC236}">
              <a16:creationId xmlns:a16="http://schemas.microsoft.com/office/drawing/2014/main" id="{AC1379BB-7BC3-484B-9C12-19E4DC6E1BC6}"/>
            </a:ext>
          </a:extLst>
        </xdr:cNvPr>
        <xdr:cNvSpPr/>
      </xdr:nvSpPr>
      <xdr:spPr>
        <a:xfrm>
          <a:off x="7846060" y="1030380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51811</xdr:rowOff>
    </xdr:from>
    <xdr:to>
      <xdr:col>50</xdr:col>
      <xdr:colOff>114300</xdr:colOff>
      <xdr:row>60</xdr:row>
      <xdr:rowOff>71411</xdr:rowOff>
    </xdr:to>
    <xdr:cxnSp macro="">
      <xdr:nvCxnSpPr>
        <xdr:cNvPr id="255" name="直線コネクタ 254">
          <a:extLst>
            <a:ext uri="{FF2B5EF4-FFF2-40B4-BE49-F238E27FC236}">
              <a16:creationId xmlns:a16="http://schemas.microsoft.com/office/drawing/2014/main" id="{005D57AF-06F4-42D9-9C4E-D14C64E26D64}"/>
            </a:ext>
          </a:extLst>
        </xdr:cNvPr>
        <xdr:cNvCxnSpPr/>
      </xdr:nvCxnSpPr>
      <xdr:spPr>
        <a:xfrm flipV="1">
          <a:off x="7889240" y="10342621"/>
          <a:ext cx="797560" cy="1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29856</xdr:rowOff>
    </xdr:from>
    <xdr:to>
      <xdr:col>41</xdr:col>
      <xdr:colOff>101600</xdr:colOff>
      <xdr:row>60</xdr:row>
      <xdr:rowOff>131456</xdr:rowOff>
    </xdr:to>
    <xdr:sp macro="" textlink="">
      <xdr:nvSpPr>
        <xdr:cNvPr id="256" name="楕円 255">
          <a:extLst>
            <a:ext uri="{FF2B5EF4-FFF2-40B4-BE49-F238E27FC236}">
              <a16:creationId xmlns:a16="http://schemas.microsoft.com/office/drawing/2014/main" id="{8E4D24DD-A7E5-43F9-8823-2B4D588EAEC0}"/>
            </a:ext>
          </a:extLst>
        </xdr:cNvPr>
        <xdr:cNvSpPr/>
      </xdr:nvSpPr>
      <xdr:spPr>
        <a:xfrm>
          <a:off x="7029450" y="1031495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71411</xdr:rowOff>
    </xdr:from>
    <xdr:to>
      <xdr:col>45</xdr:col>
      <xdr:colOff>177800</xdr:colOff>
      <xdr:row>60</xdr:row>
      <xdr:rowOff>80656</xdr:rowOff>
    </xdr:to>
    <xdr:cxnSp macro="">
      <xdr:nvCxnSpPr>
        <xdr:cNvPr id="257" name="直線コネクタ 256">
          <a:extLst>
            <a:ext uri="{FF2B5EF4-FFF2-40B4-BE49-F238E27FC236}">
              <a16:creationId xmlns:a16="http://schemas.microsoft.com/office/drawing/2014/main" id="{0EC74740-2FB4-4185-9357-DA82E732B0B2}"/>
            </a:ext>
          </a:extLst>
        </xdr:cNvPr>
        <xdr:cNvCxnSpPr/>
      </xdr:nvCxnSpPr>
      <xdr:spPr>
        <a:xfrm flipV="1">
          <a:off x="7084060" y="10356506"/>
          <a:ext cx="805180" cy="1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42181</xdr:rowOff>
    </xdr:from>
    <xdr:to>
      <xdr:col>36</xdr:col>
      <xdr:colOff>165100</xdr:colOff>
      <xdr:row>60</xdr:row>
      <xdr:rowOff>143781</xdr:rowOff>
    </xdr:to>
    <xdr:sp macro="" textlink="">
      <xdr:nvSpPr>
        <xdr:cNvPr id="258" name="楕円 257">
          <a:extLst>
            <a:ext uri="{FF2B5EF4-FFF2-40B4-BE49-F238E27FC236}">
              <a16:creationId xmlns:a16="http://schemas.microsoft.com/office/drawing/2014/main" id="{93E0DA89-C646-4858-85EE-FC3B0A392A90}"/>
            </a:ext>
          </a:extLst>
        </xdr:cNvPr>
        <xdr:cNvSpPr/>
      </xdr:nvSpPr>
      <xdr:spPr>
        <a:xfrm>
          <a:off x="6231890" y="1033108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80656</xdr:rowOff>
    </xdr:from>
    <xdr:to>
      <xdr:col>41</xdr:col>
      <xdr:colOff>50800</xdr:colOff>
      <xdr:row>60</xdr:row>
      <xdr:rowOff>92981</xdr:rowOff>
    </xdr:to>
    <xdr:cxnSp macro="">
      <xdr:nvCxnSpPr>
        <xdr:cNvPr id="259" name="直線コネクタ 258">
          <a:extLst>
            <a:ext uri="{FF2B5EF4-FFF2-40B4-BE49-F238E27FC236}">
              <a16:creationId xmlns:a16="http://schemas.microsoft.com/office/drawing/2014/main" id="{FAAF36F5-46AA-4E1E-BE5D-CC1A6D624414}"/>
            </a:ext>
          </a:extLst>
        </xdr:cNvPr>
        <xdr:cNvCxnSpPr/>
      </xdr:nvCxnSpPr>
      <xdr:spPr>
        <a:xfrm flipV="1">
          <a:off x="6286500" y="10369561"/>
          <a:ext cx="797560" cy="1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1DA8DEEC-201F-43BD-81F1-7EB070CA24D7}"/>
            </a:ext>
          </a:extLst>
        </xdr:cNvPr>
        <xdr:cNvSpPr txBox="1"/>
      </xdr:nvSpPr>
      <xdr:spPr>
        <a:xfrm>
          <a:off x="8401265" y="1067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D91B40CA-7210-4BDF-A75D-1AFF0489450A}"/>
            </a:ext>
          </a:extLst>
        </xdr:cNvPr>
        <xdr:cNvSpPr txBox="1"/>
      </xdr:nvSpPr>
      <xdr:spPr>
        <a:xfrm>
          <a:off x="7610690" y="1066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ECD841DA-E75E-4ABB-97AB-8297E1D5E92C}"/>
            </a:ext>
          </a:extLst>
        </xdr:cNvPr>
        <xdr:cNvSpPr txBox="1"/>
      </xdr:nvSpPr>
      <xdr:spPr>
        <a:xfrm>
          <a:off x="6822655" y="1067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6DB64181-7870-4A8A-9356-216BCEB78B9F}"/>
            </a:ext>
          </a:extLst>
        </xdr:cNvPr>
        <xdr:cNvSpPr txBox="1"/>
      </xdr:nvSpPr>
      <xdr:spPr>
        <a:xfrm>
          <a:off x="6007950" y="1069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119138</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C30AB88F-193D-4B9F-9734-3466B93F74F6}"/>
            </a:ext>
          </a:extLst>
        </xdr:cNvPr>
        <xdr:cNvSpPr txBox="1"/>
      </xdr:nvSpPr>
      <xdr:spPr>
        <a:xfrm>
          <a:off x="8401265" y="1006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138738</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DF0EC904-182E-410A-B379-DB94EE5957CF}"/>
            </a:ext>
          </a:extLst>
        </xdr:cNvPr>
        <xdr:cNvSpPr txBox="1"/>
      </xdr:nvSpPr>
      <xdr:spPr>
        <a:xfrm>
          <a:off x="7610690" y="1007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147983</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0CA76F44-933F-4048-B743-21E93A811D81}"/>
            </a:ext>
          </a:extLst>
        </xdr:cNvPr>
        <xdr:cNvSpPr txBox="1"/>
      </xdr:nvSpPr>
      <xdr:spPr>
        <a:xfrm>
          <a:off x="6822655" y="1009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160308</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5701D4D8-7712-49A5-A30E-71370B972852}"/>
            </a:ext>
          </a:extLst>
        </xdr:cNvPr>
        <xdr:cNvSpPr txBox="1"/>
      </xdr:nvSpPr>
      <xdr:spPr>
        <a:xfrm>
          <a:off x="6007950" y="10106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209762F-6A61-4733-94EE-6751948B5CC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CB2AE219-E8C3-42C8-8DF1-C39E92B1BA0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FB2C65C-9CFF-4251-A5F4-C66F380A5A0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3C3853C7-3568-412F-8B9F-BDA0CAA83D1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6623127-4877-4461-8028-5753EF00BBB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571CBC0-5E80-4A03-9755-346CD3895A4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78B34EC-33F5-46A8-A9B7-018F5884B6B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437443F7-9801-439A-BC3B-EAAC76ECFB5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DCA5EA27-7E58-4AE9-9B11-BC9AD0565BA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60B13CA-5399-4373-B8D4-BF3D7432087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CBC1F11-ADE3-4C07-A094-328A0FF05C5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7B87BBBA-FC33-45A6-9830-C8CEFCD3BDB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73CCBE62-D029-48EF-9B39-44128B8A7C5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67585C86-E20E-4F1C-8F51-46ED61E0FA3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EF070A0F-0701-4F8B-AD76-03A2584A70C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6C49BB45-A48A-44B4-A01D-6C9BCD98BD32}"/>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39AD5C6-8A6F-4D23-A7C8-E7FE366F5FB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A2B3889B-A2A9-452B-8F07-618A793D402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81E1D8A6-DAE6-459E-BE4F-34CBC979DB6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519A4DC-1E94-44A6-A6AB-2C63219B536D}"/>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8828DEF6-64D3-41A2-8978-1C0E876CB7D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3E04FD7-D231-43E6-9227-F093F6EB94E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3325B2B7-7308-49DA-B225-8B2AB07121E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6A48F64A-9A26-425F-95B3-03AC4FB7783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9108D30D-8A65-4ADC-8801-39276536C7B4}"/>
            </a:ext>
          </a:extLst>
        </xdr:cNvPr>
        <xdr:cNvCxnSpPr/>
      </xdr:nvCxnSpPr>
      <xdr:spPr>
        <a:xfrm flipV="1">
          <a:off x="4173855" y="13563599"/>
          <a:ext cx="0" cy="106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3DBE30FB-6FA1-4F10-9450-C4AF84599E4A}"/>
            </a:ext>
          </a:extLst>
        </xdr:cNvPr>
        <xdr:cNvSpPr txBox="1"/>
      </xdr:nvSpPr>
      <xdr:spPr>
        <a:xfrm>
          <a:off x="421259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053FF67E-65B8-4025-AF7F-36FBA39B31E4}"/>
            </a:ext>
          </a:extLst>
        </xdr:cNvPr>
        <xdr:cNvCxnSpPr/>
      </xdr:nvCxnSpPr>
      <xdr:spPr>
        <a:xfrm>
          <a:off x="411226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1340784E-092C-4846-AAD3-132E05222B0D}"/>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C8D94D5-1CD7-46C4-9240-5E3565B1DAAB}"/>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42D6D806-57FA-4826-BE8C-225F06839073}"/>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86B3D60D-4ACB-40D3-BA85-2DD12DCDB19E}"/>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CA3388C6-C52A-4AE9-B41E-A36CEAB5B788}"/>
            </a:ext>
          </a:extLst>
        </xdr:cNvPr>
        <xdr:cNvSpPr/>
      </xdr:nvSpPr>
      <xdr:spPr>
        <a:xfrm>
          <a:off x="3388360" y="143243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3F3E1C41-55DA-478D-9819-A265A646C083}"/>
            </a:ext>
          </a:extLst>
        </xdr:cNvPr>
        <xdr:cNvSpPr/>
      </xdr:nvSpPr>
      <xdr:spPr>
        <a:xfrm>
          <a:off x="2571750" y="1430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48A69148-AF29-4D4A-A79C-6EFC50590493}"/>
            </a:ext>
          </a:extLst>
        </xdr:cNvPr>
        <xdr:cNvSpPr/>
      </xdr:nvSpPr>
      <xdr:spPr>
        <a:xfrm>
          <a:off x="1774190" y="143090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F5AA4E6F-6A6B-4039-976B-02CFD38BD0E8}"/>
            </a:ext>
          </a:extLst>
        </xdr:cNvPr>
        <xdr:cNvSpPr/>
      </xdr:nvSpPr>
      <xdr:spPr>
        <a:xfrm>
          <a:off x="988060" y="14303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0B1165B-7758-45DE-9253-ADBBCE6E603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F719615-4650-4F8B-842C-F9996B2805D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C098114-E65D-438B-9B83-72A2ADF8C4F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C4E93824-3198-48ED-ADF9-FF736F1267B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CF85A98-F9B6-4B7C-8383-7248665EBA0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113030</xdr:rowOff>
    </xdr:from>
    <xdr:to>
      <xdr:col>24</xdr:col>
      <xdr:colOff>114300</xdr:colOff>
      <xdr:row>85</xdr:row>
      <xdr:rowOff>43180</xdr:rowOff>
    </xdr:to>
    <xdr:sp macro="" textlink="">
      <xdr:nvSpPr>
        <xdr:cNvPr id="308" name="楕円 307">
          <a:extLst>
            <a:ext uri="{FF2B5EF4-FFF2-40B4-BE49-F238E27FC236}">
              <a16:creationId xmlns:a16="http://schemas.microsoft.com/office/drawing/2014/main" id="{F5EF1277-EF67-49E1-9E67-10BC0540DA99}"/>
            </a:ext>
          </a:extLst>
        </xdr:cNvPr>
        <xdr:cNvSpPr/>
      </xdr:nvSpPr>
      <xdr:spPr>
        <a:xfrm>
          <a:off x="4131310" y="14514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27957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E0C40D1E-3DD8-4695-9892-DA512DA0477A}"/>
            </a:ext>
          </a:extLst>
        </xdr:cNvPr>
        <xdr:cNvSpPr txBox="1"/>
      </xdr:nvSpPr>
      <xdr:spPr>
        <a:xfrm>
          <a:off x="4212590" y="1442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95886</xdr:rowOff>
    </xdr:from>
    <xdr:to>
      <xdr:col>20</xdr:col>
      <xdr:colOff>38100</xdr:colOff>
      <xdr:row>85</xdr:row>
      <xdr:rowOff>26036</xdr:rowOff>
    </xdr:to>
    <xdr:sp macro="" textlink="">
      <xdr:nvSpPr>
        <xdr:cNvPr id="310" name="楕円 309">
          <a:extLst>
            <a:ext uri="{FF2B5EF4-FFF2-40B4-BE49-F238E27FC236}">
              <a16:creationId xmlns:a16="http://schemas.microsoft.com/office/drawing/2014/main" id="{81B41A18-CE04-4FBC-A86B-7EC3CC91D3A4}"/>
            </a:ext>
          </a:extLst>
        </xdr:cNvPr>
        <xdr:cNvSpPr/>
      </xdr:nvSpPr>
      <xdr:spPr>
        <a:xfrm>
          <a:off x="3388360" y="144938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146686</xdr:rowOff>
    </xdr:from>
    <xdr:to>
      <xdr:col>24</xdr:col>
      <xdr:colOff>63500</xdr:colOff>
      <xdr:row>84</xdr:row>
      <xdr:rowOff>163830</xdr:rowOff>
    </xdr:to>
    <xdr:cxnSp macro="">
      <xdr:nvCxnSpPr>
        <xdr:cNvPr id="311" name="直線コネクタ 310">
          <a:extLst>
            <a:ext uri="{FF2B5EF4-FFF2-40B4-BE49-F238E27FC236}">
              <a16:creationId xmlns:a16="http://schemas.microsoft.com/office/drawing/2014/main" id="{6BAD464C-175B-4BF7-8F8A-CE7DE8CA6A69}"/>
            </a:ext>
          </a:extLst>
        </xdr:cNvPr>
        <xdr:cNvCxnSpPr/>
      </xdr:nvCxnSpPr>
      <xdr:spPr>
        <a:xfrm>
          <a:off x="3431540" y="14546581"/>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12" name="楕円 311">
          <a:extLst>
            <a:ext uri="{FF2B5EF4-FFF2-40B4-BE49-F238E27FC236}">
              <a16:creationId xmlns:a16="http://schemas.microsoft.com/office/drawing/2014/main" id="{BE3F6E5A-F620-43D8-8976-CB4D437CF72A}"/>
            </a:ext>
          </a:extLst>
        </xdr:cNvPr>
        <xdr:cNvSpPr/>
      </xdr:nvSpPr>
      <xdr:spPr>
        <a:xfrm>
          <a:off x="2571750" y="14476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146686</xdr:rowOff>
    </xdr:to>
    <xdr:cxnSp macro="">
      <xdr:nvCxnSpPr>
        <xdr:cNvPr id="313" name="直線コネクタ 312">
          <a:extLst>
            <a:ext uri="{FF2B5EF4-FFF2-40B4-BE49-F238E27FC236}">
              <a16:creationId xmlns:a16="http://schemas.microsoft.com/office/drawing/2014/main" id="{B3BE8197-7111-416D-82EE-FA7384F1DB3E}"/>
            </a:ext>
          </a:extLst>
        </xdr:cNvPr>
        <xdr:cNvCxnSpPr/>
      </xdr:nvCxnSpPr>
      <xdr:spPr>
        <a:xfrm>
          <a:off x="2626360" y="14531340"/>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116839</xdr:rowOff>
    </xdr:from>
    <xdr:to>
      <xdr:col>10</xdr:col>
      <xdr:colOff>165100</xdr:colOff>
      <xdr:row>85</xdr:row>
      <xdr:rowOff>46989</xdr:rowOff>
    </xdr:to>
    <xdr:sp macro="" textlink="">
      <xdr:nvSpPr>
        <xdr:cNvPr id="314" name="楕円 313">
          <a:extLst>
            <a:ext uri="{FF2B5EF4-FFF2-40B4-BE49-F238E27FC236}">
              <a16:creationId xmlns:a16="http://schemas.microsoft.com/office/drawing/2014/main" id="{CF45798A-74B1-4357-8629-86B500689F1A}"/>
            </a:ext>
          </a:extLst>
        </xdr:cNvPr>
        <xdr:cNvSpPr/>
      </xdr:nvSpPr>
      <xdr:spPr>
        <a:xfrm>
          <a:off x="1774190" y="1451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125730</xdr:rowOff>
    </xdr:from>
    <xdr:to>
      <xdr:col>15</xdr:col>
      <xdr:colOff>50800</xdr:colOff>
      <xdr:row>84</xdr:row>
      <xdr:rowOff>167639</xdr:rowOff>
    </xdr:to>
    <xdr:cxnSp macro="">
      <xdr:nvCxnSpPr>
        <xdr:cNvPr id="315" name="直線コネクタ 314">
          <a:extLst>
            <a:ext uri="{FF2B5EF4-FFF2-40B4-BE49-F238E27FC236}">
              <a16:creationId xmlns:a16="http://schemas.microsoft.com/office/drawing/2014/main" id="{70E15983-55AB-44B2-98E5-44461CA98A8B}"/>
            </a:ext>
          </a:extLst>
        </xdr:cNvPr>
        <xdr:cNvCxnSpPr/>
      </xdr:nvCxnSpPr>
      <xdr:spPr>
        <a:xfrm flipV="1">
          <a:off x="1828800" y="14531340"/>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316" name="楕円 315">
          <a:extLst>
            <a:ext uri="{FF2B5EF4-FFF2-40B4-BE49-F238E27FC236}">
              <a16:creationId xmlns:a16="http://schemas.microsoft.com/office/drawing/2014/main" id="{8DABFA89-88FC-4087-BA8C-6CA898150245}"/>
            </a:ext>
          </a:extLst>
        </xdr:cNvPr>
        <xdr:cNvSpPr/>
      </xdr:nvSpPr>
      <xdr:spPr>
        <a:xfrm>
          <a:off x="988060" y="1449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84</xdr:row>
      <xdr:rowOff>167639</xdr:rowOff>
    </xdr:to>
    <xdr:cxnSp macro="">
      <xdr:nvCxnSpPr>
        <xdr:cNvPr id="317" name="直線コネクタ 316">
          <a:extLst>
            <a:ext uri="{FF2B5EF4-FFF2-40B4-BE49-F238E27FC236}">
              <a16:creationId xmlns:a16="http://schemas.microsoft.com/office/drawing/2014/main" id="{220D8E92-05A7-4D3E-BB47-AD35A9E173F9}"/>
            </a:ext>
          </a:extLst>
        </xdr:cNvPr>
        <xdr:cNvCxnSpPr/>
      </xdr:nvCxnSpPr>
      <xdr:spPr>
        <a:xfrm>
          <a:off x="1031240" y="14540865"/>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AB5E293B-2D32-4B7E-9AE7-4AEE247DF5C5}"/>
            </a:ext>
          </a:extLst>
        </xdr:cNvPr>
        <xdr:cNvSpPr txBox="1"/>
      </xdr:nvSpPr>
      <xdr:spPr>
        <a:xfrm>
          <a:off x="3239144" y="1410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FF9A904C-0005-4533-BF50-16E8EF1344F4}"/>
            </a:ext>
          </a:extLst>
        </xdr:cNvPr>
        <xdr:cNvSpPr txBox="1"/>
      </xdr:nvSpPr>
      <xdr:spPr>
        <a:xfrm>
          <a:off x="2439044" y="1408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EC94CEBD-39D7-4F95-9F07-8C1EC132D8FE}"/>
            </a:ext>
          </a:extLst>
        </xdr:cNvPr>
        <xdr:cNvSpPr txBox="1"/>
      </xdr:nvSpPr>
      <xdr:spPr>
        <a:xfrm>
          <a:off x="1641484" y="1408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F20E12A2-1521-48DC-AC01-AA1D87A4F5B7}"/>
            </a:ext>
          </a:extLst>
        </xdr:cNvPr>
        <xdr:cNvSpPr txBox="1"/>
      </xdr:nvSpPr>
      <xdr:spPr>
        <a:xfrm>
          <a:off x="855354" y="1407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17163</xdr:rowOff>
    </xdr:from>
    <xdr:ext cx="405111" cy="259045"/>
    <xdr:sp macro="" textlink="">
      <xdr:nvSpPr>
        <xdr:cNvPr id="322" name="n_1mainValue【公営住宅】&#10;有形固定資産減価償却率">
          <a:extLst>
            <a:ext uri="{FF2B5EF4-FFF2-40B4-BE49-F238E27FC236}">
              <a16:creationId xmlns:a16="http://schemas.microsoft.com/office/drawing/2014/main" id="{23352210-F874-414A-AADC-1EAC6A106276}"/>
            </a:ext>
          </a:extLst>
        </xdr:cNvPr>
        <xdr:cNvSpPr txBox="1"/>
      </xdr:nvSpPr>
      <xdr:spPr>
        <a:xfrm>
          <a:off x="3239144" y="1459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23" name="n_2mainValue【公営住宅】&#10;有形固定資産減価償却率">
          <a:extLst>
            <a:ext uri="{FF2B5EF4-FFF2-40B4-BE49-F238E27FC236}">
              <a16:creationId xmlns:a16="http://schemas.microsoft.com/office/drawing/2014/main" id="{07035A7B-1D55-4DEB-88C7-5391B4D55774}"/>
            </a:ext>
          </a:extLst>
        </xdr:cNvPr>
        <xdr:cNvSpPr txBox="1"/>
      </xdr:nvSpPr>
      <xdr:spPr>
        <a:xfrm>
          <a:off x="2439044" y="1457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38116</xdr:rowOff>
    </xdr:from>
    <xdr:ext cx="405111" cy="259045"/>
    <xdr:sp macro="" textlink="">
      <xdr:nvSpPr>
        <xdr:cNvPr id="324" name="n_3mainValue【公営住宅】&#10;有形固定資産減価償却率">
          <a:extLst>
            <a:ext uri="{FF2B5EF4-FFF2-40B4-BE49-F238E27FC236}">
              <a16:creationId xmlns:a16="http://schemas.microsoft.com/office/drawing/2014/main" id="{016A2BAB-BB0F-48DD-A122-DFD3E8AC86E4}"/>
            </a:ext>
          </a:extLst>
        </xdr:cNvPr>
        <xdr:cNvSpPr txBox="1"/>
      </xdr:nvSpPr>
      <xdr:spPr>
        <a:xfrm>
          <a:off x="164148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11447</xdr:rowOff>
    </xdr:from>
    <xdr:ext cx="405111" cy="259045"/>
    <xdr:sp macro="" textlink="">
      <xdr:nvSpPr>
        <xdr:cNvPr id="325" name="n_4mainValue【公営住宅】&#10;有形固定資産減価償却率">
          <a:extLst>
            <a:ext uri="{FF2B5EF4-FFF2-40B4-BE49-F238E27FC236}">
              <a16:creationId xmlns:a16="http://schemas.microsoft.com/office/drawing/2014/main" id="{3959AF8E-C2EF-47BB-941A-9CEEFBB34B48}"/>
            </a:ext>
          </a:extLst>
        </xdr:cNvPr>
        <xdr:cNvSpPr txBox="1"/>
      </xdr:nvSpPr>
      <xdr:spPr>
        <a:xfrm>
          <a:off x="85535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2869E47C-59C8-4324-9141-10E534009D8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45AD8DA2-8D0B-42A5-A93F-CD049412B15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588153F-732B-46CF-B067-3F0F7AB02CF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D4D3ED6B-136C-44AC-B72F-7ED0EDCFF12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36D2422C-68FC-40E8-85DA-7AEE47E0D10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63A2E986-98F8-484B-BA4F-6D6832674E9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61641B5-E2D1-4E57-87E6-9B399637697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7B15B75A-246E-43F4-8D81-22F097A31BA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F1BA2692-DB3C-437C-B6C4-E7D10569ADC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444F5F3D-8DFC-49D7-9748-8DC91B57BC7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5E135830-D853-4D7C-8FB5-400C216C0DD8}"/>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CBE73647-9E0F-4857-9E86-41993A47097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5DC78C81-4B29-4DBC-BFDB-17BAA0BF6743}"/>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C75A4285-0583-4FB7-A2B0-BBAC45BA0F7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DF27DA34-0D0A-441D-A799-0D272914DC13}"/>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E711CD68-5B45-4428-B70E-41605F7DF84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B39D333D-0A4A-4254-B891-78FED0863761}"/>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92C4FDD1-EF8C-42AD-9F50-F39B9BAA0ADC}"/>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923016D-BA97-4238-BEC4-C6FB5E7D367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9E718D42-CDB6-4396-A191-A1A80ED167B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31BE74F-6C34-4684-9C41-B4798CF1979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68A0BB1B-D2BF-4FFB-88C6-06034978B7B8}"/>
            </a:ext>
          </a:extLst>
        </xdr:cNvPr>
        <xdr:cNvCxnSpPr/>
      </xdr:nvCxnSpPr>
      <xdr:spPr>
        <a:xfrm flipV="1">
          <a:off x="9429115" y="1354439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9B44063F-EB14-4E47-9598-7D615E60778B}"/>
            </a:ext>
          </a:extLst>
        </xdr:cNvPr>
        <xdr:cNvSpPr txBox="1"/>
      </xdr:nvSpPr>
      <xdr:spPr>
        <a:xfrm>
          <a:off x="9467850"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3D0065C-50C1-4EA8-A893-88FB22E357D8}"/>
            </a:ext>
          </a:extLst>
        </xdr:cNvPr>
        <xdr:cNvCxnSpPr/>
      </xdr:nvCxnSpPr>
      <xdr:spPr>
        <a:xfrm>
          <a:off x="9356090" y="147660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E0C42EB0-6937-4C82-901B-E107108862A8}"/>
            </a:ext>
          </a:extLst>
        </xdr:cNvPr>
        <xdr:cNvSpPr txBox="1"/>
      </xdr:nvSpPr>
      <xdr:spPr>
        <a:xfrm>
          <a:off x="946785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A32FFF26-1687-4146-8B40-552E66AACD65}"/>
            </a:ext>
          </a:extLst>
        </xdr:cNvPr>
        <xdr:cNvCxnSpPr/>
      </xdr:nvCxnSpPr>
      <xdr:spPr>
        <a:xfrm>
          <a:off x="9356090" y="135443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075AC2B3-6626-4D71-83F4-D07DCC7B2CEC}"/>
            </a:ext>
          </a:extLst>
        </xdr:cNvPr>
        <xdr:cNvSpPr txBox="1"/>
      </xdr:nvSpPr>
      <xdr:spPr>
        <a:xfrm>
          <a:off x="9467850" y="14436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577A40A3-34B6-4EC0-B35A-BA720F802B11}"/>
            </a:ext>
          </a:extLst>
        </xdr:cNvPr>
        <xdr:cNvSpPr/>
      </xdr:nvSpPr>
      <xdr:spPr>
        <a:xfrm>
          <a:off x="9394190" y="1446194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63F51094-A5F8-4C66-AA22-3B0CA38FA1A1}"/>
            </a:ext>
          </a:extLst>
        </xdr:cNvPr>
        <xdr:cNvSpPr/>
      </xdr:nvSpPr>
      <xdr:spPr>
        <a:xfrm>
          <a:off x="8632190" y="144814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DDD0EA14-DEF6-42A6-9ABD-713BB7C7391A}"/>
            </a:ext>
          </a:extLst>
        </xdr:cNvPr>
        <xdr:cNvSpPr/>
      </xdr:nvSpPr>
      <xdr:spPr>
        <a:xfrm>
          <a:off x="7846060" y="144791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75DABC91-9564-4B0E-8B30-CB0FEAD34C05}"/>
            </a:ext>
          </a:extLst>
        </xdr:cNvPr>
        <xdr:cNvSpPr/>
      </xdr:nvSpPr>
      <xdr:spPr>
        <a:xfrm>
          <a:off x="7029450" y="144842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86C626B2-BF25-4119-B006-67348022A691}"/>
            </a:ext>
          </a:extLst>
        </xdr:cNvPr>
        <xdr:cNvSpPr/>
      </xdr:nvSpPr>
      <xdr:spPr>
        <a:xfrm>
          <a:off x="6231890" y="144982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12BC612-B3D0-4C6C-98B0-3D1FD7B95A2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4063A53-E196-48BB-A1FE-8393A776701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118B874-9669-436F-961E-E3901C591BF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FEC703B-DB38-402B-A44C-EE4E9B7AC13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6D88918-9CA2-497B-B32A-4FEF9D4BAAB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76454</xdr:rowOff>
    </xdr:from>
    <xdr:to>
      <xdr:col>55</xdr:col>
      <xdr:colOff>50800</xdr:colOff>
      <xdr:row>82</xdr:row>
      <xdr:rowOff>6604</xdr:rowOff>
    </xdr:to>
    <xdr:sp macro="" textlink="">
      <xdr:nvSpPr>
        <xdr:cNvPr id="363" name="楕円 362">
          <a:extLst>
            <a:ext uri="{FF2B5EF4-FFF2-40B4-BE49-F238E27FC236}">
              <a16:creationId xmlns:a16="http://schemas.microsoft.com/office/drawing/2014/main" id="{2C74A119-1FDB-4295-BF92-6CE6B3747296}"/>
            </a:ext>
          </a:extLst>
        </xdr:cNvPr>
        <xdr:cNvSpPr/>
      </xdr:nvSpPr>
      <xdr:spPr>
        <a:xfrm>
          <a:off x="9394190" y="1396390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99331</xdr:rowOff>
    </xdr:from>
    <xdr:ext cx="469744" cy="259045"/>
    <xdr:sp macro="" textlink="">
      <xdr:nvSpPr>
        <xdr:cNvPr id="364" name="【公営住宅】&#10;一人当たり面積該当値テキスト">
          <a:extLst>
            <a:ext uri="{FF2B5EF4-FFF2-40B4-BE49-F238E27FC236}">
              <a16:creationId xmlns:a16="http://schemas.microsoft.com/office/drawing/2014/main" id="{F7EA9316-6ACE-4EB2-BC3B-9F0A9E66E962}"/>
            </a:ext>
          </a:extLst>
        </xdr:cNvPr>
        <xdr:cNvSpPr txBox="1"/>
      </xdr:nvSpPr>
      <xdr:spPr>
        <a:xfrm>
          <a:off x="9467850" y="1381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84683</xdr:rowOff>
    </xdr:from>
    <xdr:to>
      <xdr:col>50</xdr:col>
      <xdr:colOff>165100</xdr:colOff>
      <xdr:row>82</xdr:row>
      <xdr:rowOff>14833</xdr:rowOff>
    </xdr:to>
    <xdr:sp macro="" textlink="">
      <xdr:nvSpPr>
        <xdr:cNvPr id="365" name="楕円 364">
          <a:extLst>
            <a:ext uri="{FF2B5EF4-FFF2-40B4-BE49-F238E27FC236}">
              <a16:creationId xmlns:a16="http://schemas.microsoft.com/office/drawing/2014/main" id="{E7B80985-B40D-48C2-851F-0F467F56D8B6}"/>
            </a:ext>
          </a:extLst>
        </xdr:cNvPr>
        <xdr:cNvSpPr/>
      </xdr:nvSpPr>
      <xdr:spPr>
        <a:xfrm>
          <a:off x="8632190" y="139740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127254</xdr:rowOff>
    </xdr:from>
    <xdr:to>
      <xdr:col>55</xdr:col>
      <xdr:colOff>0</xdr:colOff>
      <xdr:row>81</xdr:row>
      <xdr:rowOff>135483</xdr:rowOff>
    </xdr:to>
    <xdr:cxnSp macro="">
      <xdr:nvCxnSpPr>
        <xdr:cNvPr id="366" name="直線コネクタ 365">
          <a:extLst>
            <a:ext uri="{FF2B5EF4-FFF2-40B4-BE49-F238E27FC236}">
              <a16:creationId xmlns:a16="http://schemas.microsoft.com/office/drawing/2014/main" id="{0EC98AF1-5E45-429E-AB98-8BE717B29427}"/>
            </a:ext>
          </a:extLst>
        </xdr:cNvPr>
        <xdr:cNvCxnSpPr/>
      </xdr:nvCxnSpPr>
      <xdr:spPr>
        <a:xfrm flipV="1">
          <a:off x="8686800" y="14018514"/>
          <a:ext cx="74295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72340</xdr:rowOff>
    </xdr:from>
    <xdr:to>
      <xdr:col>46</xdr:col>
      <xdr:colOff>38100</xdr:colOff>
      <xdr:row>82</xdr:row>
      <xdr:rowOff>2490</xdr:rowOff>
    </xdr:to>
    <xdr:sp macro="" textlink="">
      <xdr:nvSpPr>
        <xdr:cNvPr id="367" name="楕円 366">
          <a:extLst>
            <a:ext uri="{FF2B5EF4-FFF2-40B4-BE49-F238E27FC236}">
              <a16:creationId xmlns:a16="http://schemas.microsoft.com/office/drawing/2014/main" id="{B109EDB3-3D12-4ED9-B907-30B7AC2CE0D0}"/>
            </a:ext>
          </a:extLst>
        </xdr:cNvPr>
        <xdr:cNvSpPr/>
      </xdr:nvSpPr>
      <xdr:spPr>
        <a:xfrm>
          <a:off x="7846060" y="13957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123140</xdr:rowOff>
    </xdr:from>
    <xdr:to>
      <xdr:col>50</xdr:col>
      <xdr:colOff>114300</xdr:colOff>
      <xdr:row>81</xdr:row>
      <xdr:rowOff>135483</xdr:rowOff>
    </xdr:to>
    <xdr:cxnSp macro="">
      <xdr:nvCxnSpPr>
        <xdr:cNvPr id="368" name="直線コネクタ 367">
          <a:extLst>
            <a:ext uri="{FF2B5EF4-FFF2-40B4-BE49-F238E27FC236}">
              <a16:creationId xmlns:a16="http://schemas.microsoft.com/office/drawing/2014/main" id="{C27238CE-A078-4BBE-A5FE-A54FF32D7070}"/>
            </a:ext>
          </a:extLst>
        </xdr:cNvPr>
        <xdr:cNvCxnSpPr/>
      </xdr:nvCxnSpPr>
      <xdr:spPr>
        <a:xfrm>
          <a:off x="7889240" y="14012495"/>
          <a:ext cx="797560" cy="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95656</xdr:rowOff>
    </xdr:from>
    <xdr:to>
      <xdr:col>41</xdr:col>
      <xdr:colOff>101600</xdr:colOff>
      <xdr:row>82</xdr:row>
      <xdr:rowOff>25806</xdr:rowOff>
    </xdr:to>
    <xdr:sp macro="" textlink="">
      <xdr:nvSpPr>
        <xdr:cNvPr id="369" name="楕円 368">
          <a:extLst>
            <a:ext uri="{FF2B5EF4-FFF2-40B4-BE49-F238E27FC236}">
              <a16:creationId xmlns:a16="http://schemas.microsoft.com/office/drawing/2014/main" id="{C6E9F3F9-70FC-4B5D-B6F5-65622B5D46F9}"/>
            </a:ext>
          </a:extLst>
        </xdr:cNvPr>
        <xdr:cNvSpPr/>
      </xdr:nvSpPr>
      <xdr:spPr>
        <a:xfrm>
          <a:off x="7029450" y="1397929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123140</xdr:rowOff>
    </xdr:from>
    <xdr:to>
      <xdr:col>45</xdr:col>
      <xdr:colOff>177800</xdr:colOff>
      <xdr:row>81</xdr:row>
      <xdr:rowOff>146456</xdr:rowOff>
    </xdr:to>
    <xdr:cxnSp macro="">
      <xdr:nvCxnSpPr>
        <xdr:cNvPr id="370" name="直線コネクタ 369">
          <a:extLst>
            <a:ext uri="{FF2B5EF4-FFF2-40B4-BE49-F238E27FC236}">
              <a16:creationId xmlns:a16="http://schemas.microsoft.com/office/drawing/2014/main" id="{9EF91867-9FE4-48E1-8D72-F20C12F06FAF}"/>
            </a:ext>
          </a:extLst>
        </xdr:cNvPr>
        <xdr:cNvCxnSpPr/>
      </xdr:nvCxnSpPr>
      <xdr:spPr>
        <a:xfrm flipV="1">
          <a:off x="7084060" y="14012495"/>
          <a:ext cx="805180" cy="1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103429</xdr:rowOff>
    </xdr:from>
    <xdr:to>
      <xdr:col>36</xdr:col>
      <xdr:colOff>165100</xdr:colOff>
      <xdr:row>82</xdr:row>
      <xdr:rowOff>33579</xdr:rowOff>
    </xdr:to>
    <xdr:sp macro="" textlink="">
      <xdr:nvSpPr>
        <xdr:cNvPr id="371" name="楕円 370">
          <a:extLst>
            <a:ext uri="{FF2B5EF4-FFF2-40B4-BE49-F238E27FC236}">
              <a16:creationId xmlns:a16="http://schemas.microsoft.com/office/drawing/2014/main" id="{3C5B05AC-D4E7-42C8-A3A3-2426769B2B5E}"/>
            </a:ext>
          </a:extLst>
        </xdr:cNvPr>
        <xdr:cNvSpPr/>
      </xdr:nvSpPr>
      <xdr:spPr>
        <a:xfrm>
          <a:off x="6231890" y="139889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146456</xdr:rowOff>
    </xdr:from>
    <xdr:to>
      <xdr:col>41</xdr:col>
      <xdr:colOff>50800</xdr:colOff>
      <xdr:row>81</xdr:row>
      <xdr:rowOff>154229</xdr:rowOff>
    </xdr:to>
    <xdr:cxnSp macro="">
      <xdr:nvCxnSpPr>
        <xdr:cNvPr id="372" name="直線コネクタ 371">
          <a:extLst>
            <a:ext uri="{FF2B5EF4-FFF2-40B4-BE49-F238E27FC236}">
              <a16:creationId xmlns:a16="http://schemas.microsoft.com/office/drawing/2014/main" id="{3540F3F9-B604-483F-BDA1-8B6BE096F667}"/>
            </a:ext>
          </a:extLst>
        </xdr:cNvPr>
        <xdr:cNvCxnSpPr/>
      </xdr:nvCxnSpPr>
      <xdr:spPr>
        <a:xfrm flipV="1">
          <a:off x="6286500" y="14032001"/>
          <a:ext cx="79756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034D581A-55BD-4A51-A39F-BB8AF10B680A}"/>
            </a:ext>
          </a:extLst>
        </xdr:cNvPr>
        <xdr:cNvSpPr txBox="1"/>
      </xdr:nvSpPr>
      <xdr:spPr>
        <a:xfrm>
          <a:off x="8454467" y="1457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2ED314F0-0A7E-428A-9541-F60FC060A651}"/>
            </a:ext>
          </a:extLst>
        </xdr:cNvPr>
        <xdr:cNvSpPr txBox="1"/>
      </xdr:nvSpPr>
      <xdr:spPr>
        <a:xfrm>
          <a:off x="7673417" y="14575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331D14B8-73CF-4491-B2FA-F0BA37DD1E8C}"/>
            </a:ext>
          </a:extLst>
        </xdr:cNvPr>
        <xdr:cNvSpPr txBox="1"/>
      </xdr:nvSpPr>
      <xdr:spPr>
        <a:xfrm>
          <a:off x="6866332"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9B866C63-7048-41B6-AAA1-F03B0564BDC7}"/>
            </a:ext>
          </a:extLst>
        </xdr:cNvPr>
        <xdr:cNvSpPr txBox="1"/>
      </xdr:nvSpPr>
      <xdr:spPr>
        <a:xfrm>
          <a:off x="6068772" y="1459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31360</xdr:rowOff>
    </xdr:from>
    <xdr:ext cx="469744" cy="259045"/>
    <xdr:sp macro="" textlink="">
      <xdr:nvSpPr>
        <xdr:cNvPr id="377" name="n_1mainValue【公営住宅】&#10;一人当たり面積">
          <a:extLst>
            <a:ext uri="{FF2B5EF4-FFF2-40B4-BE49-F238E27FC236}">
              <a16:creationId xmlns:a16="http://schemas.microsoft.com/office/drawing/2014/main" id="{14C06BEF-D326-4068-B511-77E57B3E8D34}"/>
            </a:ext>
          </a:extLst>
        </xdr:cNvPr>
        <xdr:cNvSpPr txBox="1"/>
      </xdr:nvSpPr>
      <xdr:spPr>
        <a:xfrm>
          <a:off x="8454467" y="137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19017</xdr:rowOff>
    </xdr:from>
    <xdr:ext cx="469744" cy="259045"/>
    <xdr:sp macro="" textlink="">
      <xdr:nvSpPr>
        <xdr:cNvPr id="378" name="n_2mainValue【公営住宅】&#10;一人当たり面積">
          <a:extLst>
            <a:ext uri="{FF2B5EF4-FFF2-40B4-BE49-F238E27FC236}">
              <a16:creationId xmlns:a16="http://schemas.microsoft.com/office/drawing/2014/main" id="{86100158-07C7-4555-A4FD-FB5412BCC112}"/>
            </a:ext>
          </a:extLst>
        </xdr:cNvPr>
        <xdr:cNvSpPr txBox="1"/>
      </xdr:nvSpPr>
      <xdr:spPr>
        <a:xfrm>
          <a:off x="7673417" y="137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42333</xdr:rowOff>
    </xdr:from>
    <xdr:ext cx="469744" cy="259045"/>
    <xdr:sp macro="" textlink="">
      <xdr:nvSpPr>
        <xdr:cNvPr id="379" name="n_3mainValue【公営住宅】&#10;一人当たり面積">
          <a:extLst>
            <a:ext uri="{FF2B5EF4-FFF2-40B4-BE49-F238E27FC236}">
              <a16:creationId xmlns:a16="http://schemas.microsoft.com/office/drawing/2014/main" id="{7E8B64F1-F432-4990-A16A-0747A00440E3}"/>
            </a:ext>
          </a:extLst>
        </xdr:cNvPr>
        <xdr:cNvSpPr txBox="1"/>
      </xdr:nvSpPr>
      <xdr:spPr>
        <a:xfrm>
          <a:off x="6866332" y="137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50106</xdr:rowOff>
    </xdr:from>
    <xdr:ext cx="469744" cy="259045"/>
    <xdr:sp macro="" textlink="">
      <xdr:nvSpPr>
        <xdr:cNvPr id="380" name="n_4mainValue【公営住宅】&#10;一人当たり面積">
          <a:extLst>
            <a:ext uri="{FF2B5EF4-FFF2-40B4-BE49-F238E27FC236}">
              <a16:creationId xmlns:a16="http://schemas.microsoft.com/office/drawing/2014/main" id="{22BC67AB-6AC5-4968-BF1E-832B99EDEDAD}"/>
            </a:ext>
          </a:extLst>
        </xdr:cNvPr>
        <xdr:cNvSpPr txBox="1"/>
      </xdr:nvSpPr>
      <xdr:spPr>
        <a:xfrm>
          <a:off x="6068772" y="137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867ECA7-9226-441A-BD4C-4DCF811756E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6AEA2BB-0D2A-4E48-8713-BA8AFBD7C93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2E5DEE1-EC51-4A8C-AB13-2727D4306CC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92E6F14-13D6-4A83-A702-8ABC2B50AF5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7DEF734-AF98-42E2-BA54-DE4C6E114A8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F599D51-E188-42F4-8B09-86EE87D3292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8A310D7-FED8-44D5-B418-728FE994006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ECACF1F-E84C-4917-B2C1-C470B3E57FE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61398C4-42CB-4A9E-BEC7-CE2E228068E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923401F1-5F46-4341-9D61-306DBB57FF0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EE90792-E61A-4BFD-8888-E13DEA5A77F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7ED6D506-B3AC-47CB-B320-4D2CF0D443C0}"/>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D4F1C19-AF0D-4D57-81FD-74FDCB75553F}"/>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469CC459-9B1C-4DD6-A963-E0AB36ED4F25}"/>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3D159C0-06A7-4858-9F99-CAF4F9F67FD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80ED39F-80D0-4E1A-942D-444712E91FD9}"/>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F60138D-FB48-4CDC-AB88-13DC4E7CB2B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5F727051-AD87-412B-A841-4E1D1FC750C5}"/>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AB9A6FF-F4D8-4FEE-9C74-6F1EFE9BC56B}"/>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EA099C6-2B52-4543-92CF-F37D64811D11}"/>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85E3C7A4-D35F-4D73-A29B-8845692B5CE4}"/>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3EA9226-BB1E-4F54-8EFA-FA8AE598BE7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50D2BF4-C9F2-4329-96B6-63B24E4C85E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F6082062-2A79-4D43-B14E-683C7CFDB13E}"/>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8A46CB8-9BB0-40A5-84D1-48FF2CC12297}"/>
            </a:ext>
          </a:extLst>
        </xdr:cNvPr>
        <xdr:cNvCxnSpPr/>
      </xdr:nvCxnSpPr>
      <xdr:spPr>
        <a:xfrm flipV="1">
          <a:off x="4173855" y="1730692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FF55FD75-B73A-45CF-B260-28D522DCA324}"/>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9F54D8F-FF46-4CCB-BBF0-4946EE6C52FB}"/>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C1D3C7CF-7F98-4C8B-8AE9-0539B54EDCF3}"/>
            </a:ext>
          </a:extLst>
        </xdr:cNvPr>
        <xdr:cNvSpPr txBox="1"/>
      </xdr:nvSpPr>
      <xdr:spPr>
        <a:xfrm>
          <a:off x="4212590" y="1707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CD74979F-E2C3-4E52-BCCE-27AF2DC968F0}"/>
            </a:ext>
          </a:extLst>
        </xdr:cNvPr>
        <xdr:cNvCxnSpPr/>
      </xdr:nvCxnSpPr>
      <xdr:spPr>
        <a:xfrm>
          <a:off x="4112260" y="1730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2C1C2552-FCCA-416E-BBA5-1C10B5EC4972}"/>
            </a:ext>
          </a:extLst>
        </xdr:cNvPr>
        <xdr:cNvSpPr txBox="1"/>
      </xdr:nvSpPr>
      <xdr:spPr>
        <a:xfrm>
          <a:off x="4212590" y="1816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6EA32D12-6BF9-4085-9FAD-12E458BD051B}"/>
            </a:ext>
          </a:extLst>
        </xdr:cNvPr>
        <xdr:cNvSpPr/>
      </xdr:nvSpPr>
      <xdr:spPr>
        <a:xfrm>
          <a:off x="4131310" y="181857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F08EAE0B-B99A-4D81-96A0-0696462D9BB3}"/>
            </a:ext>
          </a:extLst>
        </xdr:cNvPr>
        <xdr:cNvSpPr/>
      </xdr:nvSpPr>
      <xdr:spPr>
        <a:xfrm>
          <a:off x="3388360" y="17886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541380B2-03AE-4A80-9467-ED0E08766BD2}"/>
            </a:ext>
          </a:extLst>
        </xdr:cNvPr>
        <xdr:cNvSpPr/>
      </xdr:nvSpPr>
      <xdr:spPr>
        <a:xfrm>
          <a:off x="2571750" y="178600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E01C2A69-525D-4EFD-8821-F50674922214}"/>
            </a:ext>
          </a:extLst>
        </xdr:cNvPr>
        <xdr:cNvSpPr/>
      </xdr:nvSpPr>
      <xdr:spPr>
        <a:xfrm>
          <a:off x="1774190" y="178428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79EE2509-E510-4713-96B2-8BE722E9CD4A}"/>
            </a:ext>
          </a:extLst>
        </xdr:cNvPr>
        <xdr:cNvSpPr/>
      </xdr:nvSpPr>
      <xdr:spPr>
        <a:xfrm>
          <a:off x="988060" y="1781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77EFF15-5CB8-4A55-AADE-E73BF1DF256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5B442B0-8068-49C9-89DA-7229793C199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2992BC8-5B9B-4609-A818-0A588A32FF0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1E1822A-1F14-41C3-8D37-08DAB1B95EA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BA23946-D3C7-47CA-8F14-A202215513BA}"/>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636</xdr:rowOff>
    </xdr:from>
    <xdr:to>
      <xdr:col>24</xdr:col>
      <xdr:colOff>114300</xdr:colOff>
      <xdr:row>104</xdr:row>
      <xdr:rowOff>102236</xdr:rowOff>
    </xdr:to>
    <xdr:sp macro="" textlink="">
      <xdr:nvSpPr>
        <xdr:cNvPr id="421" name="楕円 420">
          <a:extLst>
            <a:ext uri="{FF2B5EF4-FFF2-40B4-BE49-F238E27FC236}">
              <a16:creationId xmlns:a16="http://schemas.microsoft.com/office/drawing/2014/main" id="{D568D1AB-D495-4CA6-A7AC-59F1F13E15A7}"/>
            </a:ext>
          </a:extLst>
        </xdr:cNvPr>
        <xdr:cNvSpPr/>
      </xdr:nvSpPr>
      <xdr:spPr>
        <a:xfrm>
          <a:off x="4131310" y="178314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23513</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4A950F85-0774-493D-B859-CF2703733BB6}"/>
            </a:ext>
          </a:extLst>
        </xdr:cNvPr>
        <xdr:cNvSpPr txBox="1"/>
      </xdr:nvSpPr>
      <xdr:spPr>
        <a:xfrm>
          <a:off x="4212590" y="176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137795</xdr:rowOff>
    </xdr:from>
    <xdr:to>
      <xdr:col>20</xdr:col>
      <xdr:colOff>38100</xdr:colOff>
      <xdr:row>104</xdr:row>
      <xdr:rowOff>67945</xdr:rowOff>
    </xdr:to>
    <xdr:sp macro="" textlink="">
      <xdr:nvSpPr>
        <xdr:cNvPr id="423" name="楕円 422">
          <a:extLst>
            <a:ext uri="{FF2B5EF4-FFF2-40B4-BE49-F238E27FC236}">
              <a16:creationId xmlns:a16="http://schemas.microsoft.com/office/drawing/2014/main" id="{4F3F78B9-DF1B-465E-A907-53307B2954C0}"/>
            </a:ext>
          </a:extLst>
        </xdr:cNvPr>
        <xdr:cNvSpPr/>
      </xdr:nvSpPr>
      <xdr:spPr>
        <a:xfrm>
          <a:off x="3388360" y="177933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17145</xdr:rowOff>
    </xdr:from>
    <xdr:to>
      <xdr:col>24</xdr:col>
      <xdr:colOff>63500</xdr:colOff>
      <xdr:row>104</xdr:row>
      <xdr:rowOff>51436</xdr:rowOff>
    </xdr:to>
    <xdr:cxnSp macro="">
      <xdr:nvCxnSpPr>
        <xdr:cNvPr id="424" name="直線コネクタ 423">
          <a:extLst>
            <a:ext uri="{FF2B5EF4-FFF2-40B4-BE49-F238E27FC236}">
              <a16:creationId xmlns:a16="http://schemas.microsoft.com/office/drawing/2014/main" id="{5C681557-8509-4B84-A837-AEECCD3A3D33}"/>
            </a:ext>
          </a:extLst>
        </xdr:cNvPr>
        <xdr:cNvCxnSpPr/>
      </xdr:nvCxnSpPr>
      <xdr:spPr>
        <a:xfrm>
          <a:off x="3431540" y="17851755"/>
          <a:ext cx="7429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105411</xdr:rowOff>
    </xdr:from>
    <xdr:to>
      <xdr:col>15</xdr:col>
      <xdr:colOff>101600</xdr:colOff>
      <xdr:row>104</xdr:row>
      <xdr:rowOff>35561</xdr:rowOff>
    </xdr:to>
    <xdr:sp macro="" textlink="">
      <xdr:nvSpPr>
        <xdr:cNvPr id="425" name="楕円 424">
          <a:extLst>
            <a:ext uri="{FF2B5EF4-FFF2-40B4-BE49-F238E27FC236}">
              <a16:creationId xmlns:a16="http://schemas.microsoft.com/office/drawing/2014/main" id="{7787AA28-D000-4AEC-8AD4-D20AD04E62A3}"/>
            </a:ext>
          </a:extLst>
        </xdr:cNvPr>
        <xdr:cNvSpPr/>
      </xdr:nvSpPr>
      <xdr:spPr>
        <a:xfrm>
          <a:off x="2571750" y="17762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156211</xdr:rowOff>
    </xdr:from>
    <xdr:to>
      <xdr:col>19</xdr:col>
      <xdr:colOff>177800</xdr:colOff>
      <xdr:row>104</xdr:row>
      <xdr:rowOff>17145</xdr:rowOff>
    </xdr:to>
    <xdr:cxnSp macro="">
      <xdr:nvCxnSpPr>
        <xdr:cNvPr id="426" name="直線コネクタ 425">
          <a:extLst>
            <a:ext uri="{FF2B5EF4-FFF2-40B4-BE49-F238E27FC236}">
              <a16:creationId xmlns:a16="http://schemas.microsoft.com/office/drawing/2014/main" id="{78454CAE-CB66-42B4-8612-90074F652104}"/>
            </a:ext>
          </a:extLst>
        </xdr:cNvPr>
        <xdr:cNvCxnSpPr/>
      </xdr:nvCxnSpPr>
      <xdr:spPr>
        <a:xfrm>
          <a:off x="2626360" y="17817466"/>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76836</xdr:rowOff>
    </xdr:from>
    <xdr:to>
      <xdr:col>10</xdr:col>
      <xdr:colOff>165100</xdr:colOff>
      <xdr:row>104</xdr:row>
      <xdr:rowOff>6986</xdr:rowOff>
    </xdr:to>
    <xdr:sp macro="" textlink="">
      <xdr:nvSpPr>
        <xdr:cNvPr id="427" name="楕円 426">
          <a:extLst>
            <a:ext uri="{FF2B5EF4-FFF2-40B4-BE49-F238E27FC236}">
              <a16:creationId xmlns:a16="http://schemas.microsoft.com/office/drawing/2014/main" id="{A731388A-C001-4FE1-BA34-443573501C6E}"/>
            </a:ext>
          </a:extLst>
        </xdr:cNvPr>
        <xdr:cNvSpPr/>
      </xdr:nvSpPr>
      <xdr:spPr>
        <a:xfrm>
          <a:off x="1774190" y="177361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127636</xdr:rowOff>
    </xdr:from>
    <xdr:to>
      <xdr:col>15</xdr:col>
      <xdr:colOff>50800</xdr:colOff>
      <xdr:row>103</xdr:row>
      <xdr:rowOff>156211</xdr:rowOff>
    </xdr:to>
    <xdr:cxnSp macro="">
      <xdr:nvCxnSpPr>
        <xdr:cNvPr id="428" name="直線コネクタ 427">
          <a:extLst>
            <a:ext uri="{FF2B5EF4-FFF2-40B4-BE49-F238E27FC236}">
              <a16:creationId xmlns:a16="http://schemas.microsoft.com/office/drawing/2014/main" id="{F30B0BFF-B151-412C-9D53-98017CFDBE3C}"/>
            </a:ext>
          </a:extLst>
        </xdr:cNvPr>
        <xdr:cNvCxnSpPr/>
      </xdr:nvCxnSpPr>
      <xdr:spPr>
        <a:xfrm>
          <a:off x="1828800" y="17790796"/>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50164</xdr:rowOff>
    </xdr:from>
    <xdr:to>
      <xdr:col>6</xdr:col>
      <xdr:colOff>38100</xdr:colOff>
      <xdr:row>103</xdr:row>
      <xdr:rowOff>151764</xdr:rowOff>
    </xdr:to>
    <xdr:sp macro="" textlink="">
      <xdr:nvSpPr>
        <xdr:cNvPr id="429" name="楕円 428">
          <a:extLst>
            <a:ext uri="{FF2B5EF4-FFF2-40B4-BE49-F238E27FC236}">
              <a16:creationId xmlns:a16="http://schemas.microsoft.com/office/drawing/2014/main" id="{C47C44B7-695F-4D3B-A089-084FD878B796}"/>
            </a:ext>
          </a:extLst>
        </xdr:cNvPr>
        <xdr:cNvSpPr/>
      </xdr:nvSpPr>
      <xdr:spPr>
        <a:xfrm>
          <a:off x="988060" y="17713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100964</xdr:rowOff>
    </xdr:from>
    <xdr:to>
      <xdr:col>10</xdr:col>
      <xdr:colOff>114300</xdr:colOff>
      <xdr:row>103</xdr:row>
      <xdr:rowOff>127636</xdr:rowOff>
    </xdr:to>
    <xdr:cxnSp macro="">
      <xdr:nvCxnSpPr>
        <xdr:cNvPr id="430" name="直線コネクタ 429">
          <a:extLst>
            <a:ext uri="{FF2B5EF4-FFF2-40B4-BE49-F238E27FC236}">
              <a16:creationId xmlns:a16="http://schemas.microsoft.com/office/drawing/2014/main" id="{626F577F-7A81-40F1-AD2A-BC6DFAF0465C}"/>
            </a:ext>
          </a:extLst>
        </xdr:cNvPr>
        <xdr:cNvCxnSpPr/>
      </xdr:nvCxnSpPr>
      <xdr:spPr>
        <a:xfrm>
          <a:off x="1031240" y="17756504"/>
          <a:ext cx="797560" cy="3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DAA1073A-FAC1-49B6-B068-CAD3659500C7}"/>
            </a:ext>
          </a:extLst>
        </xdr:cNvPr>
        <xdr:cNvSpPr txBox="1"/>
      </xdr:nvSpPr>
      <xdr:spPr>
        <a:xfrm>
          <a:off x="3239144" y="179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123841</xdr:rowOff>
    </xdr:from>
    <xdr:ext cx="405111" cy="259045"/>
    <xdr:sp macro="" textlink="">
      <xdr:nvSpPr>
        <xdr:cNvPr id="432" name="n_2aveValue【港湾・漁港】&#10;有形固定資産減価償却率">
          <a:extLst>
            <a:ext uri="{FF2B5EF4-FFF2-40B4-BE49-F238E27FC236}">
              <a16:creationId xmlns:a16="http://schemas.microsoft.com/office/drawing/2014/main" id="{0B29D3D9-EFD6-4D16-9AB1-FF5333CDE5EE}"/>
            </a:ext>
          </a:extLst>
        </xdr:cNvPr>
        <xdr:cNvSpPr txBox="1"/>
      </xdr:nvSpPr>
      <xdr:spPr>
        <a:xfrm>
          <a:off x="2439044" y="1795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3" name="n_3aveValue【港湾・漁港】&#10;有形固定資産減価償却率">
          <a:extLst>
            <a:ext uri="{FF2B5EF4-FFF2-40B4-BE49-F238E27FC236}">
              <a16:creationId xmlns:a16="http://schemas.microsoft.com/office/drawing/2014/main" id="{B1005494-4B30-4AA0-9770-93EDE864ACF6}"/>
            </a:ext>
          </a:extLst>
        </xdr:cNvPr>
        <xdr:cNvSpPr txBox="1"/>
      </xdr:nvSpPr>
      <xdr:spPr>
        <a:xfrm>
          <a:off x="1641484" y="1793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74313</xdr:rowOff>
    </xdr:from>
    <xdr:ext cx="405111" cy="259045"/>
    <xdr:sp macro="" textlink="">
      <xdr:nvSpPr>
        <xdr:cNvPr id="434" name="n_4aveValue【港湾・漁港】&#10;有形固定資産減価償却率">
          <a:extLst>
            <a:ext uri="{FF2B5EF4-FFF2-40B4-BE49-F238E27FC236}">
              <a16:creationId xmlns:a16="http://schemas.microsoft.com/office/drawing/2014/main" id="{3FBC21CF-E91C-44C0-B2C7-A3CBD86DA698}"/>
            </a:ext>
          </a:extLst>
        </xdr:cNvPr>
        <xdr:cNvSpPr txBox="1"/>
      </xdr:nvSpPr>
      <xdr:spPr>
        <a:xfrm>
          <a:off x="85535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84472</xdr:rowOff>
    </xdr:from>
    <xdr:ext cx="405111" cy="259045"/>
    <xdr:sp macro="" textlink="">
      <xdr:nvSpPr>
        <xdr:cNvPr id="435" name="n_1mainValue【港湾・漁港】&#10;有形固定資産減価償却率">
          <a:extLst>
            <a:ext uri="{FF2B5EF4-FFF2-40B4-BE49-F238E27FC236}">
              <a16:creationId xmlns:a16="http://schemas.microsoft.com/office/drawing/2014/main" id="{A7C281D0-AADA-44D6-B7EC-3D5997E11E95}"/>
            </a:ext>
          </a:extLst>
        </xdr:cNvPr>
        <xdr:cNvSpPr txBox="1"/>
      </xdr:nvSpPr>
      <xdr:spPr>
        <a:xfrm>
          <a:off x="32391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52088</xdr:rowOff>
    </xdr:from>
    <xdr:ext cx="405111" cy="259045"/>
    <xdr:sp macro="" textlink="">
      <xdr:nvSpPr>
        <xdr:cNvPr id="436" name="n_2mainValue【港湾・漁港】&#10;有形固定資産減価償却率">
          <a:extLst>
            <a:ext uri="{FF2B5EF4-FFF2-40B4-BE49-F238E27FC236}">
              <a16:creationId xmlns:a16="http://schemas.microsoft.com/office/drawing/2014/main" id="{3DE853E5-3F92-4E86-AA09-E03317220088}"/>
            </a:ext>
          </a:extLst>
        </xdr:cNvPr>
        <xdr:cNvSpPr txBox="1"/>
      </xdr:nvSpPr>
      <xdr:spPr>
        <a:xfrm>
          <a:off x="2439044"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23513</xdr:rowOff>
    </xdr:from>
    <xdr:ext cx="405111" cy="259045"/>
    <xdr:sp macro="" textlink="">
      <xdr:nvSpPr>
        <xdr:cNvPr id="437" name="n_3mainValue【港湾・漁港】&#10;有形固定資産減価償却率">
          <a:extLst>
            <a:ext uri="{FF2B5EF4-FFF2-40B4-BE49-F238E27FC236}">
              <a16:creationId xmlns:a16="http://schemas.microsoft.com/office/drawing/2014/main" id="{98339FF7-CD78-4904-9FE0-9D962A6693AA}"/>
            </a:ext>
          </a:extLst>
        </xdr:cNvPr>
        <xdr:cNvSpPr txBox="1"/>
      </xdr:nvSpPr>
      <xdr:spPr>
        <a:xfrm>
          <a:off x="1641484" y="17507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168291</xdr:rowOff>
    </xdr:from>
    <xdr:ext cx="405111" cy="259045"/>
    <xdr:sp macro="" textlink="">
      <xdr:nvSpPr>
        <xdr:cNvPr id="438" name="n_4mainValue【港湾・漁港】&#10;有形固定資産減価償却率">
          <a:extLst>
            <a:ext uri="{FF2B5EF4-FFF2-40B4-BE49-F238E27FC236}">
              <a16:creationId xmlns:a16="http://schemas.microsoft.com/office/drawing/2014/main" id="{C52469EF-ADD5-497E-B916-5D2A2983F25D}"/>
            </a:ext>
          </a:extLst>
        </xdr:cNvPr>
        <xdr:cNvSpPr txBox="1"/>
      </xdr:nvSpPr>
      <xdr:spPr>
        <a:xfrm>
          <a:off x="855354" y="174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238F4E1-4A7F-4054-A390-09210D05E9A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CA9E82E-5382-4231-A581-2F39B6E9717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A143BD51-90E0-43C5-A725-3BA8EA91C58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4AEC6BB-B8E5-4897-B0F4-EDCED611B96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9509170-113F-47B7-AB75-4202C98AA18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6CF8F98D-FC49-4B55-B892-2FE298E4DB7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CEDF323D-A1EC-4E4E-B266-A01B57FAB8A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C641117-8B83-447D-B471-554454A4813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CB02DC4B-11A2-4040-8C52-E645D601A3A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840C5DB-5526-4BFC-BE71-87A2E599E07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6CC323E-1BF0-4E6D-99D5-6F8F67D36714}"/>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6F3FEC8B-35A9-4F32-9F6D-EE1F7A06BBA5}"/>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2653F724-700D-48D2-8BB5-6D1C58870D09}"/>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70F0F78E-5523-4E5F-AF91-E40DAF159EE7}"/>
            </a:ext>
          </a:extLst>
        </xdr:cNvPr>
        <xdr:cNvSpPr txBox="1"/>
      </xdr:nvSpPr>
      <xdr:spPr>
        <a:xfrm>
          <a:off x="5416126" y="1799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D11832F-6517-4FF3-836A-F32C616B375C}"/>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6C05D4B0-3347-4FF7-ACE3-E9E1EF64156B}"/>
            </a:ext>
          </a:extLst>
        </xdr:cNvPr>
        <xdr:cNvSpPr txBox="1"/>
      </xdr:nvSpPr>
      <xdr:spPr>
        <a:xfrm>
          <a:off x="5416126" y="175380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1735A067-BC3D-4C65-A140-F00003A391A0}"/>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C4EA0EE0-2061-406F-A308-F2EEC0692A78}"/>
            </a:ext>
          </a:extLst>
        </xdr:cNvPr>
        <xdr:cNvSpPr txBox="1"/>
      </xdr:nvSpPr>
      <xdr:spPr>
        <a:xfrm>
          <a:off x="5416126" y="1707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CD1D6F3-9063-4D8C-9246-684A38B8975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3976AC4C-E923-4904-BB73-FFBFD3A7EEDD}"/>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B09111C-764D-4443-B6BE-36F81965F56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E0A715F6-E190-4887-A717-C535A08136E0}"/>
            </a:ext>
          </a:extLst>
        </xdr:cNvPr>
        <xdr:cNvCxnSpPr/>
      </xdr:nvCxnSpPr>
      <xdr:spPr>
        <a:xfrm flipV="1">
          <a:off x="9429115" y="17228674"/>
          <a:ext cx="0" cy="1363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DC8C3781-A007-48FC-8F95-19CA9F538069}"/>
            </a:ext>
          </a:extLst>
        </xdr:cNvPr>
        <xdr:cNvSpPr txBox="1"/>
      </xdr:nvSpPr>
      <xdr:spPr>
        <a:xfrm>
          <a:off x="946785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675D841B-C36D-4419-90AD-3D6154E10019}"/>
            </a:ext>
          </a:extLst>
        </xdr:cNvPr>
        <xdr:cNvCxnSpPr/>
      </xdr:nvCxnSpPr>
      <xdr:spPr>
        <a:xfrm>
          <a:off x="9356090" y="185924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84C40D33-1493-46FA-A822-D1E7BE8AF2D7}"/>
            </a:ext>
          </a:extLst>
        </xdr:cNvPr>
        <xdr:cNvSpPr txBox="1"/>
      </xdr:nvSpPr>
      <xdr:spPr>
        <a:xfrm>
          <a:off x="9467850" y="1700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6B8E085F-D508-4899-9E1E-BCFDBC4E4CB0}"/>
            </a:ext>
          </a:extLst>
        </xdr:cNvPr>
        <xdr:cNvCxnSpPr/>
      </xdr:nvCxnSpPr>
      <xdr:spPr>
        <a:xfrm>
          <a:off x="9356090" y="172286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122607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1F7C14F6-1A0F-4098-8FE0-DAC4145CA2F8}"/>
            </a:ext>
          </a:extLst>
        </xdr:cNvPr>
        <xdr:cNvSpPr txBox="1"/>
      </xdr:nvSpPr>
      <xdr:spPr>
        <a:xfrm>
          <a:off x="9467850" y="18298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2D9C9C4B-E681-41CC-AA86-806A5CCD8AF4}"/>
            </a:ext>
          </a:extLst>
        </xdr:cNvPr>
        <xdr:cNvSpPr/>
      </xdr:nvSpPr>
      <xdr:spPr>
        <a:xfrm>
          <a:off x="9394190" y="183159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62E95882-55EC-4A93-9261-ACF8E7BBC12F}"/>
            </a:ext>
          </a:extLst>
        </xdr:cNvPr>
        <xdr:cNvSpPr/>
      </xdr:nvSpPr>
      <xdr:spPr>
        <a:xfrm>
          <a:off x="8632190" y="18439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98C81627-BBC0-46BE-A781-87108244AE08}"/>
            </a:ext>
          </a:extLst>
        </xdr:cNvPr>
        <xdr:cNvSpPr/>
      </xdr:nvSpPr>
      <xdr:spPr>
        <a:xfrm>
          <a:off x="7846060" y="1844078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D81DACD7-7827-4A34-9856-62B3F0709A74}"/>
            </a:ext>
          </a:extLst>
        </xdr:cNvPr>
        <xdr:cNvSpPr/>
      </xdr:nvSpPr>
      <xdr:spPr>
        <a:xfrm>
          <a:off x="7029450" y="184427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EC2C41AB-9170-4E9D-B2F0-24312BB588F4}"/>
            </a:ext>
          </a:extLst>
        </xdr:cNvPr>
        <xdr:cNvSpPr/>
      </xdr:nvSpPr>
      <xdr:spPr>
        <a:xfrm>
          <a:off x="6231890" y="184406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9114F83-E356-4FF4-BA51-2AD712EB803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6BF75F2-AAE3-4F54-9B99-D62C3FC917B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F24476F-06D3-46AD-BB91-B5EEC6F3AFB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12D03EB-4A3C-460E-B740-263987AF238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7DBACDC-245A-47F3-BAB8-6D8F08EAD2A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134595</xdr:rowOff>
    </xdr:from>
    <xdr:to>
      <xdr:col>55</xdr:col>
      <xdr:colOff>50800</xdr:colOff>
      <xdr:row>106</xdr:row>
      <xdr:rowOff>64745</xdr:rowOff>
    </xdr:to>
    <xdr:sp macro="" textlink="">
      <xdr:nvSpPr>
        <xdr:cNvPr id="476" name="楕円 475">
          <a:extLst>
            <a:ext uri="{FF2B5EF4-FFF2-40B4-BE49-F238E27FC236}">
              <a16:creationId xmlns:a16="http://schemas.microsoft.com/office/drawing/2014/main" id="{A5CCA551-D420-492B-9BCB-1B0BF06762F5}"/>
            </a:ext>
          </a:extLst>
        </xdr:cNvPr>
        <xdr:cNvSpPr/>
      </xdr:nvSpPr>
      <xdr:spPr>
        <a:xfrm>
          <a:off x="9394190" y="18133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157472</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A8237C97-7CC7-4592-8F08-319B0D69FFA0}"/>
            </a:ext>
          </a:extLst>
        </xdr:cNvPr>
        <xdr:cNvSpPr txBox="1"/>
      </xdr:nvSpPr>
      <xdr:spPr>
        <a:xfrm>
          <a:off x="9467850" y="1799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138813</xdr:rowOff>
    </xdr:from>
    <xdr:to>
      <xdr:col>50</xdr:col>
      <xdr:colOff>165100</xdr:colOff>
      <xdr:row>106</xdr:row>
      <xdr:rowOff>68963</xdr:rowOff>
    </xdr:to>
    <xdr:sp macro="" textlink="">
      <xdr:nvSpPr>
        <xdr:cNvPr id="478" name="楕円 477">
          <a:extLst>
            <a:ext uri="{FF2B5EF4-FFF2-40B4-BE49-F238E27FC236}">
              <a16:creationId xmlns:a16="http://schemas.microsoft.com/office/drawing/2014/main" id="{28FFF4B1-A35A-4DAC-BF54-76525053FA69}"/>
            </a:ext>
          </a:extLst>
        </xdr:cNvPr>
        <xdr:cNvSpPr/>
      </xdr:nvSpPr>
      <xdr:spPr>
        <a:xfrm>
          <a:off x="8632190" y="181372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13945</xdr:rowOff>
    </xdr:from>
    <xdr:to>
      <xdr:col>55</xdr:col>
      <xdr:colOff>0</xdr:colOff>
      <xdr:row>106</xdr:row>
      <xdr:rowOff>18163</xdr:rowOff>
    </xdr:to>
    <xdr:cxnSp macro="">
      <xdr:nvCxnSpPr>
        <xdr:cNvPr id="479" name="直線コネクタ 478">
          <a:extLst>
            <a:ext uri="{FF2B5EF4-FFF2-40B4-BE49-F238E27FC236}">
              <a16:creationId xmlns:a16="http://schemas.microsoft.com/office/drawing/2014/main" id="{4B83023B-E277-4A99-BC28-9B0528E2B7A9}"/>
            </a:ext>
          </a:extLst>
        </xdr:cNvPr>
        <xdr:cNvCxnSpPr/>
      </xdr:nvCxnSpPr>
      <xdr:spPr>
        <a:xfrm flipV="1">
          <a:off x="8686800" y="18191455"/>
          <a:ext cx="742950" cy="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145597</xdr:rowOff>
    </xdr:from>
    <xdr:to>
      <xdr:col>46</xdr:col>
      <xdr:colOff>38100</xdr:colOff>
      <xdr:row>106</xdr:row>
      <xdr:rowOff>75747</xdr:rowOff>
    </xdr:to>
    <xdr:sp macro="" textlink="">
      <xdr:nvSpPr>
        <xdr:cNvPr id="480" name="楕円 479">
          <a:extLst>
            <a:ext uri="{FF2B5EF4-FFF2-40B4-BE49-F238E27FC236}">
              <a16:creationId xmlns:a16="http://schemas.microsoft.com/office/drawing/2014/main" id="{BCBAB2D6-3C12-4002-94D4-062F6BDB4BB5}"/>
            </a:ext>
          </a:extLst>
        </xdr:cNvPr>
        <xdr:cNvSpPr/>
      </xdr:nvSpPr>
      <xdr:spPr>
        <a:xfrm>
          <a:off x="7846060" y="18145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18163</xdr:rowOff>
    </xdr:from>
    <xdr:to>
      <xdr:col>50</xdr:col>
      <xdr:colOff>114300</xdr:colOff>
      <xdr:row>106</xdr:row>
      <xdr:rowOff>24947</xdr:rowOff>
    </xdr:to>
    <xdr:cxnSp macro="">
      <xdr:nvCxnSpPr>
        <xdr:cNvPr id="481" name="直線コネクタ 480">
          <a:extLst>
            <a:ext uri="{FF2B5EF4-FFF2-40B4-BE49-F238E27FC236}">
              <a16:creationId xmlns:a16="http://schemas.microsoft.com/office/drawing/2014/main" id="{F2ECDDAE-1BFE-4ADA-92E8-9E5391BA601B}"/>
            </a:ext>
          </a:extLst>
        </xdr:cNvPr>
        <xdr:cNvCxnSpPr/>
      </xdr:nvCxnSpPr>
      <xdr:spPr>
        <a:xfrm flipV="1">
          <a:off x="7889240" y="181956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152115</xdr:rowOff>
    </xdr:from>
    <xdr:to>
      <xdr:col>41</xdr:col>
      <xdr:colOff>101600</xdr:colOff>
      <xdr:row>106</xdr:row>
      <xdr:rowOff>82265</xdr:rowOff>
    </xdr:to>
    <xdr:sp macro="" textlink="">
      <xdr:nvSpPr>
        <xdr:cNvPr id="482" name="楕円 481">
          <a:extLst>
            <a:ext uri="{FF2B5EF4-FFF2-40B4-BE49-F238E27FC236}">
              <a16:creationId xmlns:a16="http://schemas.microsoft.com/office/drawing/2014/main" id="{8AC684EF-E068-4F12-BEE4-E6D06D62088C}"/>
            </a:ext>
          </a:extLst>
        </xdr:cNvPr>
        <xdr:cNvSpPr/>
      </xdr:nvSpPr>
      <xdr:spPr>
        <a:xfrm>
          <a:off x="7029450" y="18154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24947</xdr:rowOff>
    </xdr:from>
    <xdr:to>
      <xdr:col>45</xdr:col>
      <xdr:colOff>177800</xdr:colOff>
      <xdr:row>106</xdr:row>
      <xdr:rowOff>31465</xdr:rowOff>
    </xdr:to>
    <xdr:cxnSp macro="">
      <xdr:nvCxnSpPr>
        <xdr:cNvPr id="483" name="直線コネクタ 482">
          <a:extLst>
            <a:ext uri="{FF2B5EF4-FFF2-40B4-BE49-F238E27FC236}">
              <a16:creationId xmlns:a16="http://schemas.microsoft.com/office/drawing/2014/main" id="{85E1F43B-9074-4A58-92B1-5D99AF0F3071}"/>
            </a:ext>
          </a:extLst>
        </xdr:cNvPr>
        <xdr:cNvCxnSpPr/>
      </xdr:nvCxnSpPr>
      <xdr:spPr>
        <a:xfrm flipV="1">
          <a:off x="7084060" y="18194837"/>
          <a:ext cx="805180" cy="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159483</xdr:rowOff>
    </xdr:from>
    <xdr:to>
      <xdr:col>36</xdr:col>
      <xdr:colOff>165100</xdr:colOff>
      <xdr:row>106</xdr:row>
      <xdr:rowOff>89633</xdr:rowOff>
    </xdr:to>
    <xdr:sp macro="" textlink="">
      <xdr:nvSpPr>
        <xdr:cNvPr id="484" name="楕円 483">
          <a:extLst>
            <a:ext uri="{FF2B5EF4-FFF2-40B4-BE49-F238E27FC236}">
              <a16:creationId xmlns:a16="http://schemas.microsoft.com/office/drawing/2014/main" id="{AA7B986E-A236-43D7-A85C-46F64703E32D}"/>
            </a:ext>
          </a:extLst>
        </xdr:cNvPr>
        <xdr:cNvSpPr/>
      </xdr:nvSpPr>
      <xdr:spPr>
        <a:xfrm>
          <a:off x="6231890" y="181636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31465</xdr:rowOff>
    </xdr:from>
    <xdr:to>
      <xdr:col>41</xdr:col>
      <xdr:colOff>50800</xdr:colOff>
      <xdr:row>106</xdr:row>
      <xdr:rowOff>38833</xdr:rowOff>
    </xdr:to>
    <xdr:cxnSp macro="">
      <xdr:nvCxnSpPr>
        <xdr:cNvPr id="485" name="直線コネクタ 484">
          <a:extLst>
            <a:ext uri="{FF2B5EF4-FFF2-40B4-BE49-F238E27FC236}">
              <a16:creationId xmlns:a16="http://schemas.microsoft.com/office/drawing/2014/main" id="{486138AE-8986-45B9-9F27-D218B7CED260}"/>
            </a:ext>
          </a:extLst>
        </xdr:cNvPr>
        <xdr:cNvCxnSpPr/>
      </xdr:nvCxnSpPr>
      <xdr:spPr>
        <a:xfrm flipV="1">
          <a:off x="6286500" y="18203260"/>
          <a:ext cx="797560" cy="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C95AF3C9-37AE-48CA-933C-615D27D7AFF5}"/>
            </a:ext>
          </a:extLst>
        </xdr:cNvPr>
        <xdr:cNvSpPr txBox="1"/>
      </xdr:nvSpPr>
      <xdr:spPr>
        <a:xfrm>
          <a:off x="8422151" y="185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EBB32155-2D0F-4F5C-8B8B-06C89BD82DBA}"/>
            </a:ext>
          </a:extLst>
        </xdr:cNvPr>
        <xdr:cNvSpPr txBox="1"/>
      </xdr:nvSpPr>
      <xdr:spPr>
        <a:xfrm>
          <a:off x="7641101" y="1853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A9643D3E-2AB0-4022-BE07-045C1CF5D228}"/>
            </a:ext>
          </a:extLst>
        </xdr:cNvPr>
        <xdr:cNvSpPr txBox="1"/>
      </xdr:nvSpPr>
      <xdr:spPr>
        <a:xfrm>
          <a:off x="6854971" y="185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65292439-FCD1-47AE-A505-5E12A51ACEB1}"/>
            </a:ext>
          </a:extLst>
        </xdr:cNvPr>
        <xdr:cNvSpPr txBox="1"/>
      </xdr:nvSpPr>
      <xdr:spPr>
        <a:xfrm>
          <a:off x="6038361" y="185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85490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7F9D0FF6-24C9-4744-8B0C-3463344C8CB7}"/>
            </a:ext>
          </a:extLst>
        </xdr:cNvPr>
        <xdr:cNvSpPr txBox="1"/>
      </xdr:nvSpPr>
      <xdr:spPr>
        <a:xfrm>
          <a:off x="8401265" y="1791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92274</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C2D89C53-8A13-41F5-B3B1-33FCCBE396B0}"/>
            </a:ext>
          </a:extLst>
        </xdr:cNvPr>
        <xdr:cNvSpPr txBox="1"/>
      </xdr:nvSpPr>
      <xdr:spPr>
        <a:xfrm>
          <a:off x="7610690" y="1792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98792</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EDAC8111-1A30-42A1-9337-612E5C31AF95}"/>
            </a:ext>
          </a:extLst>
        </xdr:cNvPr>
        <xdr:cNvSpPr txBox="1"/>
      </xdr:nvSpPr>
      <xdr:spPr>
        <a:xfrm>
          <a:off x="6822655" y="1792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106160</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1236189F-C7A4-4D6F-83A6-659CD9DA45D7}"/>
            </a:ext>
          </a:extLst>
        </xdr:cNvPr>
        <xdr:cNvSpPr txBox="1"/>
      </xdr:nvSpPr>
      <xdr:spPr>
        <a:xfrm>
          <a:off x="6007950" y="1793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FE1E18D-8347-448C-9391-C240F9A697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1275900-F099-43F4-95A8-D6168B64AD0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31DD4E7-81B7-4A84-9254-136F3FD0175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36B6C9A-C262-40A4-ABA2-BCEF24AE0D8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9F10928-24A9-441E-89F3-E46D370A4C9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FD6DA74-BECE-4EBA-A38A-98B2A575D0B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479EFAD-06A5-4E51-98ED-12C3A89538B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C002FB0-5597-4787-A398-16C96508288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6AA84F2-E913-4FDD-836F-4B29B8D39D0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C123419-CD63-42B1-B05F-BA9265AED17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46AE720-6DBD-40BE-B1A7-3B05CAE43EF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99CDA34E-C523-4780-890F-858EEC34B6C0}"/>
            </a:ext>
          </a:extLst>
        </xdr:cNvPr>
        <xdr:cNvCxnSpPr/>
      </xdr:nvCxnSpPr>
      <xdr:spPr>
        <a:xfrm>
          <a:off x="11203940" y="7330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8B3435DC-25B8-4980-9760-C3D00AF7E3D3}"/>
            </a:ext>
          </a:extLst>
        </xdr:cNvPr>
        <xdr:cNvSpPr txBox="1"/>
      </xdr:nvSpPr>
      <xdr:spPr>
        <a:xfrm>
          <a:off x="10842791" y="7193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9459006F-FC0A-4319-94B6-A17BB12AFF16}"/>
            </a:ext>
          </a:extLst>
        </xdr:cNvPr>
        <xdr:cNvCxnSpPr/>
      </xdr:nvCxnSpPr>
      <xdr:spPr>
        <a:xfrm>
          <a:off x="1120394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B738A11F-3556-4624-9900-53361AC3D44B}"/>
            </a:ext>
          </a:extLst>
        </xdr:cNvPr>
        <xdr:cNvSpPr txBox="1"/>
      </xdr:nvSpPr>
      <xdr:spPr>
        <a:xfrm>
          <a:off x="10842791" y="690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360C2444-3B51-4A8E-969B-E78AF2CC5D53}"/>
            </a:ext>
          </a:extLst>
        </xdr:cNvPr>
        <xdr:cNvCxnSpPr/>
      </xdr:nvCxnSpPr>
      <xdr:spPr>
        <a:xfrm>
          <a:off x="11203940" y="676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4854DDD6-61C7-4FA0-A690-E7C5CE37028E}"/>
            </a:ext>
          </a:extLst>
        </xdr:cNvPr>
        <xdr:cNvSpPr txBox="1"/>
      </xdr:nvSpPr>
      <xdr:spPr>
        <a:xfrm>
          <a:off x="10842791" y="661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DA3622B3-8B04-4A06-A6C6-3B9A3A7BF4A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5211FE3D-E037-4738-B9C3-E90F511613E4}"/>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DD0D0841-151E-43C6-872B-2E9342A6D729}"/>
            </a:ext>
          </a:extLst>
        </xdr:cNvPr>
        <xdr:cNvCxnSpPr/>
      </xdr:nvCxnSpPr>
      <xdr:spPr>
        <a:xfrm>
          <a:off x="11203940" y="618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56759B98-1103-48AD-B347-3AF11D15BF88}"/>
            </a:ext>
          </a:extLst>
        </xdr:cNvPr>
        <xdr:cNvSpPr txBox="1"/>
      </xdr:nvSpPr>
      <xdr:spPr>
        <a:xfrm>
          <a:off x="10842791" y="605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9C8DD4CA-7E5A-41EC-877A-64A72FCE4CEF}"/>
            </a:ext>
          </a:extLst>
        </xdr:cNvPr>
        <xdr:cNvCxnSpPr/>
      </xdr:nvCxnSpPr>
      <xdr:spPr>
        <a:xfrm>
          <a:off x="1120394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3790EF56-4846-4A2F-B231-78DA1041AC50}"/>
            </a:ext>
          </a:extLst>
        </xdr:cNvPr>
        <xdr:cNvSpPr txBox="1"/>
      </xdr:nvSpPr>
      <xdr:spPr>
        <a:xfrm>
          <a:off x="10842791" y="576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9974EB7F-7A69-40A1-817A-F623DD5688F3}"/>
            </a:ext>
          </a:extLst>
        </xdr:cNvPr>
        <xdr:cNvCxnSpPr/>
      </xdr:nvCxnSpPr>
      <xdr:spPr>
        <a:xfrm>
          <a:off x="11203940" y="5615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665345EF-4E65-477C-BA38-92C5D7B3DB71}"/>
            </a:ext>
          </a:extLst>
        </xdr:cNvPr>
        <xdr:cNvSpPr txBox="1"/>
      </xdr:nvSpPr>
      <xdr:spPr>
        <a:xfrm>
          <a:off x="10842791" y="5479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DD19F8A4-6723-4DD2-8825-39A4E29F907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CEC47D7F-A60C-4985-87B2-92D41FFF9C15}"/>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57035F16-0639-4DD0-AC4D-C438694843B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6CF09326-EF55-45DC-8697-E6A7ACEF202A}"/>
            </a:ext>
          </a:extLst>
        </xdr:cNvPr>
        <xdr:cNvCxnSpPr/>
      </xdr:nvCxnSpPr>
      <xdr:spPr>
        <a:xfrm flipV="1">
          <a:off x="14703424" y="5784533"/>
          <a:ext cx="0" cy="1395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E8B7C2B3-357C-4672-B929-EB430B3BB90F}"/>
            </a:ext>
          </a:extLst>
        </xdr:cNvPr>
        <xdr:cNvSpPr txBox="1"/>
      </xdr:nvSpPr>
      <xdr:spPr>
        <a:xfrm>
          <a:off x="1474216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73AF2EEF-9B7C-4D9A-84CA-88D997DA91F7}"/>
            </a:ext>
          </a:extLst>
        </xdr:cNvPr>
        <xdr:cNvCxnSpPr/>
      </xdr:nvCxnSpPr>
      <xdr:spPr>
        <a:xfrm>
          <a:off x="14611350" y="7179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70A6D33D-92B1-4406-8AA6-96F5E413FCA1}"/>
            </a:ext>
          </a:extLst>
        </xdr:cNvPr>
        <xdr:cNvSpPr txBox="1"/>
      </xdr:nvSpPr>
      <xdr:spPr>
        <a:xfrm>
          <a:off x="14742160" y="555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C734E018-DB8F-4D94-A463-1097EA28073F}"/>
            </a:ext>
          </a:extLst>
        </xdr:cNvPr>
        <xdr:cNvCxnSpPr/>
      </xdr:nvCxnSpPr>
      <xdr:spPr>
        <a:xfrm>
          <a:off x="14611350" y="5784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2474D41B-5276-41CE-B4EF-267CE0677880}"/>
            </a:ext>
          </a:extLst>
        </xdr:cNvPr>
        <xdr:cNvSpPr txBox="1"/>
      </xdr:nvSpPr>
      <xdr:spPr>
        <a:xfrm>
          <a:off x="14742160" y="625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70DA7968-5C22-4E2D-9909-4C6DCB9018D3}"/>
            </a:ext>
          </a:extLst>
        </xdr:cNvPr>
        <xdr:cNvSpPr/>
      </xdr:nvSpPr>
      <xdr:spPr>
        <a:xfrm>
          <a:off x="146494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3D30F764-B490-488F-8A92-8BBA2C09D550}"/>
            </a:ext>
          </a:extLst>
        </xdr:cNvPr>
        <xdr:cNvSpPr/>
      </xdr:nvSpPr>
      <xdr:spPr>
        <a:xfrm>
          <a:off x="13887450" y="64652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195B317B-238C-4320-8DB9-1187F6F6EC9B}"/>
            </a:ext>
          </a:extLst>
        </xdr:cNvPr>
        <xdr:cNvSpPr/>
      </xdr:nvSpPr>
      <xdr:spPr>
        <a:xfrm>
          <a:off x="13089890" y="64652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59A23FFE-E433-4425-AFDE-05949C4A0E47}"/>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2" name="フローチャート: 判断 531">
          <a:extLst>
            <a:ext uri="{FF2B5EF4-FFF2-40B4-BE49-F238E27FC236}">
              <a16:creationId xmlns:a16="http://schemas.microsoft.com/office/drawing/2014/main" id="{DEB0794D-9766-4C26-B867-DAAC75A0755B}"/>
            </a:ext>
          </a:extLst>
        </xdr:cNvPr>
        <xdr:cNvSpPr/>
      </xdr:nvSpPr>
      <xdr:spPr>
        <a:xfrm>
          <a:off x="11487150" y="63080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648255C-E34C-4640-ACB5-53FE5F84575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30B921E-D647-40BF-82BF-6DD234B6FC6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5B3AD62-D1D7-414E-B206-3FCB689EEE3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67F387BD-8E76-495E-947F-581779DA29E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73808205-42FC-41F8-BDC0-EDB34A13222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99695</xdr:rowOff>
    </xdr:from>
    <xdr:to>
      <xdr:col>85</xdr:col>
      <xdr:colOff>177800</xdr:colOff>
      <xdr:row>42</xdr:row>
      <xdr:rowOff>29845</xdr:rowOff>
    </xdr:to>
    <xdr:sp macro="" textlink="">
      <xdr:nvSpPr>
        <xdr:cNvPr id="538" name="楕円 537">
          <a:extLst>
            <a:ext uri="{FF2B5EF4-FFF2-40B4-BE49-F238E27FC236}">
              <a16:creationId xmlns:a16="http://schemas.microsoft.com/office/drawing/2014/main" id="{6926F742-5988-43E3-A843-E5482747C46A}"/>
            </a:ext>
          </a:extLst>
        </xdr:cNvPr>
        <xdr:cNvSpPr/>
      </xdr:nvSpPr>
      <xdr:spPr>
        <a:xfrm>
          <a:off x="14649450" y="7125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14622</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D420BDFF-91DF-4EBC-A09E-5A174B88873E}"/>
            </a:ext>
          </a:extLst>
        </xdr:cNvPr>
        <xdr:cNvSpPr txBox="1"/>
      </xdr:nvSpPr>
      <xdr:spPr>
        <a:xfrm>
          <a:off x="14742160" y="704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540" name="楕円 539">
          <a:extLst>
            <a:ext uri="{FF2B5EF4-FFF2-40B4-BE49-F238E27FC236}">
              <a16:creationId xmlns:a16="http://schemas.microsoft.com/office/drawing/2014/main" id="{18A25DC5-53D0-4593-BB00-FA136BF8A175}"/>
            </a:ext>
          </a:extLst>
        </xdr:cNvPr>
        <xdr:cNvSpPr/>
      </xdr:nvSpPr>
      <xdr:spPr>
        <a:xfrm>
          <a:off x="13887450" y="70853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150495</xdr:rowOff>
    </xdr:to>
    <xdr:cxnSp macro="">
      <xdr:nvCxnSpPr>
        <xdr:cNvPr id="541" name="直線コネクタ 540">
          <a:extLst>
            <a:ext uri="{FF2B5EF4-FFF2-40B4-BE49-F238E27FC236}">
              <a16:creationId xmlns:a16="http://schemas.microsoft.com/office/drawing/2014/main" id="{0C0B8C40-F8A2-44E7-A2C7-D7186104206F}"/>
            </a:ext>
          </a:extLst>
        </xdr:cNvPr>
        <xdr:cNvCxnSpPr/>
      </xdr:nvCxnSpPr>
      <xdr:spPr>
        <a:xfrm>
          <a:off x="13942060" y="713994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59690</xdr:rowOff>
    </xdr:from>
    <xdr:to>
      <xdr:col>76</xdr:col>
      <xdr:colOff>165100</xdr:colOff>
      <xdr:row>41</xdr:row>
      <xdr:rowOff>161290</xdr:rowOff>
    </xdr:to>
    <xdr:sp macro="" textlink="">
      <xdr:nvSpPr>
        <xdr:cNvPr id="542" name="楕円 541">
          <a:extLst>
            <a:ext uri="{FF2B5EF4-FFF2-40B4-BE49-F238E27FC236}">
              <a16:creationId xmlns:a16="http://schemas.microsoft.com/office/drawing/2014/main" id="{B32156D3-90A2-41C9-A4F1-6B26819D0A10}"/>
            </a:ext>
          </a:extLst>
        </xdr:cNvPr>
        <xdr:cNvSpPr/>
      </xdr:nvSpPr>
      <xdr:spPr>
        <a:xfrm>
          <a:off x="13089890" y="70853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110490</xdr:rowOff>
    </xdr:from>
    <xdr:to>
      <xdr:col>81</xdr:col>
      <xdr:colOff>50800</xdr:colOff>
      <xdr:row>41</xdr:row>
      <xdr:rowOff>110490</xdr:rowOff>
    </xdr:to>
    <xdr:cxnSp macro="">
      <xdr:nvCxnSpPr>
        <xdr:cNvPr id="543" name="直線コネクタ 542">
          <a:extLst>
            <a:ext uri="{FF2B5EF4-FFF2-40B4-BE49-F238E27FC236}">
              <a16:creationId xmlns:a16="http://schemas.microsoft.com/office/drawing/2014/main" id="{D63044F6-A571-4E12-9661-2AF3E399C6D6}"/>
            </a:ext>
          </a:extLst>
        </xdr:cNvPr>
        <xdr:cNvCxnSpPr/>
      </xdr:nvCxnSpPr>
      <xdr:spPr>
        <a:xfrm>
          <a:off x="13144500" y="713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48260</xdr:rowOff>
    </xdr:from>
    <xdr:to>
      <xdr:col>72</xdr:col>
      <xdr:colOff>38100</xdr:colOff>
      <xdr:row>41</xdr:row>
      <xdr:rowOff>149860</xdr:rowOff>
    </xdr:to>
    <xdr:sp macro="" textlink="">
      <xdr:nvSpPr>
        <xdr:cNvPr id="544" name="楕円 543">
          <a:extLst>
            <a:ext uri="{FF2B5EF4-FFF2-40B4-BE49-F238E27FC236}">
              <a16:creationId xmlns:a16="http://schemas.microsoft.com/office/drawing/2014/main" id="{71B28116-DF2B-43D9-B007-D9754C9DAB1A}"/>
            </a:ext>
          </a:extLst>
        </xdr:cNvPr>
        <xdr:cNvSpPr/>
      </xdr:nvSpPr>
      <xdr:spPr>
        <a:xfrm>
          <a:off x="12303760" y="70796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99060</xdr:rowOff>
    </xdr:from>
    <xdr:to>
      <xdr:col>76</xdr:col>
      <xdr:colOff>114300</xdr:colOff>
      <xdr:row>41</xdr:row>
      <xdr:rowOff>110490</xdr:rowOff>
    </xdr:to>
    <xdr:cxnSp macro="">
      <xdr:nvCxnSpPr>
        <xdr:cNvPr id="545" name="直線コネクタ 544">
          <a:extLst>
            <a:ext uri="{FF2B5EF4-FFF2-40B4-BE49-F238E27FC236}">
              <a16:creationId xmlns:a16="http://schemas.microsoft.com/office/drawing/2014/main" id="{61830E50-E144-42BC-8E5F-4EF9ACD6B6D2}"/>
            </a:ext>
          </a:extLst>
        </xdr:cNvPr>
        <xdr:cNvCxnSpPr/>
      </xdr:nvCxnSpPr>
      <xdr:spPr>
        <a:xfrm>
          <a:off x="12346940" y="71247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33972</xdr:rowOff>
    </xdr:from>
    <xdr:to>
      <xdr:col>67</xdr:col>
      <xdr:colOff>101600</xdr:colOff>
      <xdr:row>41</xdr:row>
      <xdr:rowOff>135572</xdr:rowOff>
    </xdr:to>
    <xdr:sp macro="" textlink="">
      <xdr:nvSpPr>
        <xdr:cNvPr id="546" name="楕円 545">
          <a:extLst>
            <a:ext uri="{FF2B5EF4-FFF2-40B4-BE49-F238E27FC236}">
              <a16:creationId xmlns:a16="http://schemas.microsoft.com/office/drawing/2014/main" id="{6DD4BBAF-56FA-4764-9220-4CC550469AD6}"/>
            </a:ext>
          </a:extLst>
        </xdr:cNvPr>
        <xdr:cNvSpPr/>
      </xdr:nvSpPr>
      <xdr:spPr>
        <a:xfrm>
          <a:off x="11487150" y="706151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84772</xdr:rowOff>
    </xdr:from>
    <xdr:to>
      <xdr:col>71</xdr:col>
      <xdr:colOff>177800</xdr:colOff>
      <xdr:row>41</xdr:row>
      <xdr:rowOff>99060</xdr:rowOff>
    </xdr:to>
    <xdr:cxnSp macro="">
      <xdr:nvCxnSpPr>
        <xdr:cNvPr id="547" name="直線コネクタ 546">
          <a:extLst>
            <a:ext uri="{FF2B5EF4-FFF2-40B4-BE49-F238E27FC236}">
              <a16:creationId xmlns:a16="http://schemas.microsoft.com/office/drawing/2014/main" id="{F7088778-5773-4370-8372-37004DA7391A}"/>
            </a:ext>
          </a:extLst>
        </xdr:cNvPr>
        <xdr:cNvCxnSpPr/>
      </xdr:nvCxnSpPr>
      <xdr:spPr>
        <a:xfrm>
          <a:off x="11541760" y="7116127"/>
          <a:ext cx="80518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521D792C-6903-4E92-9A3C-877687242BB8}"/>
            </a:ext>
          </a:extLst>
        </xdr:cNvPr>
        <xdr:cNvSpPr txBox="1"/>
      </xdr:nvSpPr>
      <xdr:spPr>
        <a:xfrm>
          <a:off x="1373823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EE3B44E2-939B-4F74-9F02-8B4CBEC6C593}"/>
            </a:ext>
          </a:extLst>
        </xdr:cNvPr>
        <xdr:cNvSpPr txBox="1"/>
      </xdr:nvSpPr>
      <xdr:spPr>
        <a:xfrm>
          <a:off x="12957184" y="623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DBB0B3F8-A266-4CC0-85A4-1A5D0E8A82DC}"/>
            </a:ext>
          </a:extLst>
        </xdr:cNvPr>
        <xdr:cNvSpPr txBox="1"/>
      </xdr:nvSpPr>
      <xdr:spPr>
        <a:xfrm>
          <a:off x="121710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79598595-9C41-4E9A-AACA-FD13130A18BF}"/>
            </a:ext>
          </a:extLst>
        </xdr:cNvPr>
        <xdr:cNvSpPr txBox="1"/>
      </xdr:nvSpPr>
      <xdr:spPr>
        <a:xfrm>
          <a:off x="113544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998F3506-6814-4A84-AF7C-A14ABE6C3673}"/>
            </a:ext>
          </a:extLst>
        </xdr:cNvPr>
        <xdr:cNvSpPr txBox="1"/>
      </xdr:nvSpPr>
      <xdr:spPr>
        <a:xfrm>
          <a:off x="1373823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152417</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13721864-DCAE-4CE7-911F-43187329D49E}"/>
            </a:ext>
          </a:extLst>
        </xdr:cNvPr>
        <xdr:cNvSpPr txBox="1"/>
      </xdr:nvSpPr>
      <xdr:spPr>
        <a:xfrm>
          <a:off x="1295718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140987</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33901DFA-30CD-4E45-90C1-656226149C2E}"/>
            </a:ext>
          </a:extLst>
        </xdr:cNvPr>
        <xdr:cNvSpPr txBox="1"/>
      </xdr:nvSpPr>
      <xdr:spPr>
        <a:xfrm>
          <a:off x="1217105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126699</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886FC515-E533-4194-B682-C3B82C976C24}"/>
            </a:ext>
          </a:extLst>
        </xdr:cNvPr>
        <xdr:cNvSpPr txBox="1"/>
      </xdr:nvSpPr>
      <xdr:spPr>
        <a:xfrm>
          <a:off x="11354444" y="7159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47E96E6E-0C8F-46E0-8D9F-CF4E00BFB36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81582752-BE25-411C-BB21-5B0ECDAF1E2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95BE58E9-9182-4896-8F99-B4985E9B0D4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0DCD1C6-8E75-4AEE-9CC0-EACDBBB18B2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8F99B67B-F037-4623-849B-BD0330CBDE9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382E8FD-45BD-4E49-A0B6-F3602CD6811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1D894F34-EBB4-40DE-BF2B-F1A33148193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4E03F18D-DAA7-4E51-88F7-5A78851A461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298B78E-576A-44C5-AF25-0D5C055A1BB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EFF1D164-D350-4F90-B6C1-B125D8C8D11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01C6A3EE-CDE6-43D2-A5E5-4E4C35509D1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020BB4E1-1D35-4178-8578-A2AEF273B60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C4CDCD90-2309-4142-AC9E-6972E78DB79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BB6B8198-4AC5-438E-801D-230E7267538C}"/>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DF5F3E26-EE0C-44FC-8246-031BD118D4F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BDBFD727-1B42-478C-8862-AE9FE7AE833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30BCAA49-2874-4CD8-B4F2-790A35234E7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DDFE455B-67D2-4011-A1B0-8B441C6A9635}"/>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929EFDA9-DBAE-4D89-A2A6-A7F63492328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5896E0C1-77CE-4568-8101-31A69AF4C388}"/>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DBEA50F8-A4BF-46FC-82F2-95C18BB4271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C663AEF7-7A70-46DD-8752-2BC92025655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FF64C03F-C3B8-4B3D-9F96-39CA5CD308F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1BF32257-70A7-4ED8-8F94-D254545FD79F}"/>
            </a:ext>
          </a:extLst>
        </xdr:cNvPr>
        <xdr:cNvCxnSpPr/>
      </xdr:nvCxnSpPr>
      <xdr:spPr>
        <a:xfrm flipV="1">
          <a:off x="19947254" y="58635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CEE4E3F8-4523-444E-9EEE-5ECD5D8A05AD}"/>
            </a:ext>
          </a:extLst>
        </xdr:cNvPr>
        <xdr:cNvSpPr txBox="1"/>
      </xdr:nvSpPr>
      <xdr:spPr>
        <a:xfrm>
          <a:off x="19985990"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935A3880-D01C-4A8B-86A9-8B992E048B0F}"/>
            </a:ext>
          </a:extLst>
        </xdr:cNvPr>
        <xdr:cNvCxnSpPr/>
      </xdr:nvCxnSpPr>
      <xdr:spPr>
        <a:xfrm>
          <a:off x="19885660" y="716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31537DDA-B81C-4581-86FB-5C0264893C05}"/>
            </a:ext>
          </a:extLst>
        </xdr:cNvPr>
        <xdr:cNvSpPr txBox="1"/>
      </xdr:nvSpPr>
      <xdr:spPr>
        <a:xfrm>
          <a:off x="1998599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4182851E-6368-48ED-846A-3B8E25F759E9}"/>
            </a:ext>
          </a:extLst>
        </xdr:cNvPr>
        <xdr:cNvCxnSpPr/>
      </xdr:nvCxnSpPr>
      <xdr:spPr>
        <a:xfrm>
          <a:off x="19885660" y="5863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4EC92CCF-5CF0-4D37-B306-4AA47EAAB25D}"/>
            </a:ext>
          </a:extLst>
        </xdr:cNvPr>
        <xdr:cNvSpPr txBox="1"/>
      </xdr:nvSpPr>
      <xdr:spPr>
        <a:xfrm>
          <a:off x="1998599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A5D65F10-3B98-4EAD-8BD2-51D3A6A757BE}"/>
            </a:ext>
          </a:extLst>
        </xdr:cNvPr>
        <xdr:cNvSpPr/>
      </xdr:nvSpPr>
      <xdr:spPr>
        <a:xfrm>
          <a:off x="19904710" y="67424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E1E69ECD-C482-4E8B-ACCF-E751E97F53D8}"/>
            </a:ext>
          </a:extLst>
        </xdr:cNvPr>
        <xdr:cNvSpPr/>
      </xdr:nvSpPr>
      <xdr:spPr>
        <a:xfrm>
          <a:off x="19161760" y="674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12947DE9-69DA-44FD-9605-0ADAF70308A0}"/>
            </a:ext>
          </a:extLst>
        </xdr:cNvPr>
        <xdr:cNvSpPr/>
      </xdr:nvSpPr>
      <xdr:spPr>
        <a:xfrm>
          <a:off x="18345150" y="67462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4D80FC89-E123-48BF-BED2-FE9AFC5D1363}"/>
            </a:ext>
          </a:extLst>
        </xdr:cNvPr>
        <xdr:cNvSpPr/>
      </xdr:nvSpPr>
      <xdr:spPr>
        <a:xfrm>
          <a:off x="17547590" y="6742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9" name="フローチャート: 判断 588">
          <a:extLst>
            <a:ext uri="{FF2B5EF4-FFF2-40B4-BE49-F238E27FC236}">
              <a16:creationId xmlns:a16="http://schemas.microsoft.com/office/drawing/2014/main" id="{B62ACAEC-BDB0-4BA5-9C8E-07DD7439ED58}"/>
            </a:ext>
          </a:extLst>
        </xdr:cNvPr>
        <xdr:cNvSpPr/>
      </xdr:nvSpPr>
      <xdr:spPr>
        <a:xfrm>
          <a:off x="16761460" y="6761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83B6242-0218-4F08-A5A4-A7086424046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0A8D9E2-DBC3-457F-9AC3-EBC8F646F9E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A1A3407-F346-4B5F-A2F2-F9021CFDD8D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E2E3102-7115-49B1-8A57-141927AEA7D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899CD7E-18EC-498D-975C-C7D86F40A2B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158750</xdr:rowOff>
    </xdr:from>
    <xdr:to>
      <xdr:col>116</xdr:col>
      <xdr:colOff>114300</xdr:colOff>
      <xdr:row>40</xdr:row>
      <xdr:rowOff>88900</xdr:rowOff>
    </xdr:to>
    <xdr:sp macro="" textlink="">
      <xdr:nvSpPr>
        <xdr:cNvPr id="595" name="楕円 594">
          <a:extLst>
            <a:ext uri="{FF2B5EF4-FFF2-40B4-BE49-F238E27FC236}">
              <a16:creationId xmlns:a16="http://schemas.microsoft.com/office/drawing/2014/main" id="{CFED1784-8887-44B0-A7D5-0F99718FDC21}"/>
            </a:ext>
          </a:extLst>
        </xdr:cNvPr>
        <xdr:cNvSpPr/>
      </xdr:nvSpPr>
      <xdr:spPr>
        <a:xfrm>
          <a:off x="1990471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9443C7A8-E787-49D1-918C-7EEC9BCE70D0}"/>
            </a:ext>
          </a:extLst>
        </xdr:cNvPr>
        <xdr:cNvSpPr txBox="1"/>
      </xdr:nvSpPr>
      <xdr:spPr>
        <a:xfrm>
          <a:off x="1998599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162560</xdr:rowOff>
    </xdr:from>
    <xdr:to>
      <xdr:col>112</xdr:col>
      <xdr:colOff>38100</xdr:colOff>
      <xdr:row>40</xdr:row>
      <xdr:rowOff>92710</xdr:rowOff>
    </xdr:to>
    <xdr:sp macro="" textlink="">
      <xdr:nvSpPr>
        <xdr:cNvPr id="597" name="楕円 596">
          <a:extLst>
            <a:ext uri="{FF2B5EF4-FFF2-40B4-BE49-F238E27FC236}">
              <a16:creationId xmlns:a16="http://schemas.microsoft.com/office/drawing/2014/main" id="{6507B49A-DE49-45A1-AF06-6D6E698A46CD}"/>
            </a:ext>
          </a:extLst>
        </xdr:cNvPr>
        <xdr:cNvSpPr/>
      </xdr:nvSpPr>
      <xdr:spPr>
        <a:xfrm>
          <a:off x="19161760" y="685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41910</xdr:rowOff>
    </xdr:to>
    <xdr:cxnSp macro="">
      <xdr:nvCxnSpPr>
        <xdr:cNvPr id="598" name="直線コネクタ 597">
          <a:extLst>
            <a:ext uri="{FF2B5EF4-FFF2-40B4-BE49-F238E27FC236}">
              <a16:creationId xmlns:a16="http://schemas.microsoft.com/office/drawing/2014/main" id="{B92DC2E4-5064-479D-9D60-1A6B4D048464}"/>
            </a:ext>
          </a:extLst>
        </xdr:cNvPr>
        <xdr:cNvCxnSpPr/>
      </xdr:nvCxnSpPr>
      <xdr:spPr>
        <a:xfrm flipV="1">
          <a:off x="19204940" y="689610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170180</xdr:rowOff>
    </xdr:from>
    <xdr:to>
      <xdr:col>107</xdr:col>
      <xdr:colOff>101600</xdr:colOff>
      <xdr:row>40</xdr:row>
      <xdr:rowOff>100330</xdr:rowOff>
    </xdr:to>
    <xdr:sp macro="" textlink="">
      <xdr:nvSpPr>
        <xdr:cNvPr id="599" name="楕円 598">
          <a:extLst>
            <a:ext uri="{FF2B5EF4-FFF2-40B4-BE49-F238E27FC236}">
              <a16:creationId xmlns:a16="http://schemas.microsoft.com/office/drawing/2014/main" id="{6D42A8FD-5C76-4AFD-9183-311372AD55A4}"/>
            </a:ext>
          </a:extLst>
        </xdr:cNvPr>
        <xdr:cNvSpPr/>
      </xdr:nvSpPr>
      <xdr:spPr>
        <a:xfrm>
          <a:off x="18345150" y="6860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41910</xdr:rowOff>
    </xdr:from>
    <xdr:to>
      <xdr:col>111</xdr:col>
      <xdr:colOff>177800</xdr:colOff>
      <xdr:row>40</xdr:row>
      <xdr:rowOff>49530</xdr:rowOff>
    </xdr:to>
    <xdr:cxnSp macro="">
      <xdr:nvCxnSpPr>
        <xdr:cNvPr id="600" name="直線コネクタ 599">
          <a:extLst>
            <a:ext uri="{FF2B5EF4-FFF2-40B4-BE49-F238E27FC236}">
              <a16:creationId xmlns:a16="http://schemas.microsoft.com/office/drawing/2014/main" id="{CFB2CB86-CF00-4291-9173-AB52679D93AB}"/>
            </a:ext>
          </a:extLst>
        </xdr:cNvPr>
        <xdr:cNvCxnSpPr/>
      </xdr:nvCxnSpPr>
      <xdr:spPr>
        <a:xfrm flipV="1">
          <a:off x="18399760" y="690181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143510</xdr:rowOff>
    </xdr:from>
    <xdr:to>
      <xdr:col>102</xdr:col>
      <xdr:colOff>165100</xdr:colOff>
      <xdr:row>40</xdr:row>
      <xdr:rowOff>73660</xdr:rowOff>
    </xdr:to>
    <xdr:sp macro="" textlink="">
      <xdr:nvSpPr>
        <xdr:cNvPr id="601" name="楕円 600">
          <a:extLst>
            <a:ext uri="{FF2B5EF4-FFF2-40B4-BE49-F238E27FC236}">
              <a16:creationId xmlns:a16="http://schemas.microsoft.com/office/drawing/2014/main" id="{06D056A8-7362-453D-B39A-5534DC667DBF}"/>
            </a:ext>
          </a:extLst>
        </xdr:cNvPr>
        <xdr:cNvSpPr/>
      </xdr:nvSpPr>
      <xdr:spPr>
        <a:xfrm>
          <a:off x="17547590" y="682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22860</xdr:rowOff>
    </xdr:from>
    <xdr:to>
      <xdr:col>107</xdr:col>
      <xdr:colOff>50800</xdr:colOff>
      <xdr:row>40</xdr:row>
      <xdr:rowOff>49530</xdr:rowOff>
    </xdr:to>
    <xdr:cxnSp macro="">
      <xdr:nvCxnSpPr>
        <xdr:cNvPr id="602" name="直線コネクタ 601">
          <a:extLst>
            <a:ext uri="{FF2B5EF4-FFF2-40B4-BE49-F238E27FC236}">
              <a16:creationId xmlns:a16="http://schemas.microsoft.com/office/drawing/2014/main" id="{2AC0171C-B7D6-4BF6-9528-DE0C9E546A7E}"/>
            </a:ext>
          </a:extLst>
        </xdr:cNvPr>
        <xdr:cNvCxnSpPr/>
      </xdr:nvCxnSpPr>
      <xdr:spPr>
        <a:xfrm>
          <a:off x="17602200" y="687705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132080</xdr:rowOff>
    </xdr:from>
    <xdr:to>
      <xdr:col>98</xdr:col>
      <xdr:colOff>38100</xdr:colOff>
      <xdr:row>40</xdr:row>
      <xdr:rowOff>62230</xdr:rowOff>
    </xdr:to>
    <xdr:sp macro="" textlink="">
      <xdr:nvSpPr>
        <xdr:cNvPr id="603" name="楕円 602">
          <a:extLst>
            <a:ext uri="{FF2B5EF4-FFF2-40B4-BE49-F238E27FC236}">
              <a16:creationId xmlns:a16="http://schemas.microsoft.com/office/drawing/2014/main" id="{792699D5-2A19-4E0E-8AB9-8B4ED35F4E34}"/>
            </a:ext>
          </a:extLst>
        </xdr:cNvPr>
        <xdr:cNvSpPr/>
      </xdr:nvSpPr>
      <xdr:spPr>
        <a:xfrm>
          <a:off x="16761460" y="6822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xdr:rowOff>
    </xdr:from>
    <xdr:to>
      <xdr:col>102</xdr:col>
      <xdr:colOff>114300</xdr:colOff>
      <xdr:row>40</xdr:row>
      <xdr:rowOff>22860</xdr:rowOff>
    </xdr:to>
    <xdr:cxnSp macro="">
      <xdr:nvCxnSpPr>
        <xdr:cNvPr id="604" name="直線コネクタ 603">
          <a:extLst>
            <a:ext uri="{FF2B5EF4-FFF2-40B4-BE49-F238E27FC236}">
              <a16:creationId xmlns:a16="http://schemas.microsoft.com/office/drawing/2014/main" id="{BFE8EF5D-0622-400E-B1B7-7A1162C13C84}"/>
            </a:ext>
          </a:extLst>
        </xdr:cNvPr>
        <xdr:cNvCxnSpPr/>
      </xdr:nvCxnSpPr>
      <xdr:spPr>
        <a:xfrm>
          <a:off x="16804640" y="68732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FD8443F6-DBAA-4893-8FA0-C40D645B241E}"/>
            </a:ext>
          </a:extLst>
        </xdr:cNvPr>
        <xdr:cNvSpPr txBox="1"/>
      </xdr:nvSpPr>
      <xdr:spPr>
        <a:xfrm>
          <a:off x="189821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B4732385-0792-40BB-A37B-018F3592302F}"/>
            </a:ext>
          </a:extLst>
        </xdr:cNvPr>
        <xdr:cNvSpPr txBox="1"/>
      </xdr:nvSpPr>
      <xdr:spPr>
        <a:xfrm>
          <a:off x="1818203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1C6A1980-03A4-4568-B82B-5AF222040929}"/>
            </a:ext>
          </a:extLst>
        </xdr:cNvPr>
        <xdr:cNvSpPr txBox="1"/>
      </xdr:nvSpPr>
      <xdr:spPr>
        <a:xfrm>
          <a:off x="1738447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A12E9E62-5C5D-41AC-B6A5-07D9E0D42745}"/>
            </a:ext>
          </a:extLst>
        </xdr:cNvPr>
        <xdr:cNvSpPr txBox="1"/>
      </xdr:nvSpPr>
      <xdr:spPr>
        <a:xfrm>
          <a:off x="1658881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83837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2EC1494F-E8D8-45C1-AE96-6209F0C0564E}"/>
            </a:ext>
          </a:extLst>
        </xdr:cNvPr>
        <xdr:cNvSpPr txBox="1"/>
      </xdr:nvSpPr>
      <xdr:spPr>
        <a:xfrm>
          <a:off x="1898213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AA5C7506-879E-430F-9B4E-C6F3414CFC29}"/>
            </a:ext>
          </a:extLst>
        </xdr:cNvPr>
        <xdr:cNvSpPr txBox="1"/>
      </xdr:nvSpPr>
      <xdr:spPr>
        <a:xfrm>
          <a:off x="181820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64787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E8B6123A-A0FE-41D5-825B-2555CFD4AE1D}"/>
            </a:ext>
          </a:extLst>
        </xdr:cNvPr>
        <xdr:cNvSpPr txBox="1"/>
      </xdr:nvSpPr>
      <xdr:spPr>
        <a:xfrm>
          <a:off x="1738447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53357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D892F613-2F25-4581-AE29-C91D2B200640}"/>
            </a:ext>
          </a:extLst>
        </xdr:cNvPr>
        <xdr:cNvSpPr txBox="1"/>
      </xdr:nvSpPr>
      <xdr:spPr>
        <a:xfrm>
          <a:off x="1658881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662FDA9F-000D-4095-8D20-075C52E9498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57C1D753-FBDE-46A2-92CF-4D245430743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DF3C94D7-1DB7-4BD2-9648-C90862477AE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2B2975D6-CB11-4E85-8A3C-4B9D9956BD3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9C24C014-6200-4F22-A61F-56DE62CCB15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A4181846-4C23-4C98-864A-06E3AA2E6FA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D81750BD-7302-441E-927E-41047D9F85E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A86E887-51FA-49BD-874F-D5F509E8737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B2F0CDDB-296F-434B-B8AD-FBDD2DF928F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7CEABFA-2C6D-44E4-A717-BA70AC848D6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EB9BB0B1-040B-4DE2-97FA-21437840304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F9757FC9-940D-4B2B-B213-06375560768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C7F5E91D-6B94-4D0C-8CFD-07042BFAACF1}"/>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4291FFB6-7E8E-4A81-B8FB-CFD86FB1CF0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F9D28F28-3F79-472E-8FAB-D1B94B83F28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7A16E029-2A78-441C-8060-E3CADC545350}"/>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3161615B-344B-4D26-9A52-65137327E09C}"/>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A2BFF66A-0F01-430C-9889-0E6EDA49794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41D0FE7-160C-4DFC-BE27-5CBDCE0BD6B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BC5F74AF-3E56-49C4-8875-09757CE5BA34}"/>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D12D4895-53AF-48E2-8AC2-5D34769ECB10}"/>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31F61785-5AAC-4E2A-AB76-4BF513423C7D}"/>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FC291C5E-DCB8-42F2-98C3-E61C909EF4E1}"/>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466DDB68-36A0-44E8-8CD2-223A264B441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C73ADA9F-97A5-4D3F-ADBA-4A918718F77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665F1C9F-E9DF-4067-993A-46E4B077A04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5DC1F89B-9F58-4637-9100-8BE6A47238F6}"/>
            </a:ext>
          </a:extLst>
        </xdr:cNvPr>
        <xdr:cNvCxnSpPr/>
      </xdr:nvCxnSpPr>
      <xdr:spPr>
        <a:xfrm flipV="1">
          <a:off x="14703424" y="9652090"/>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800A7E59-69EF-427B-85DD-7E3C05221B87}"/>
            </a:ext>
          </a:extLst>
        </xdr:cNvPr>
        <xdr:cNvSpPr txBox="1"/>
      </xdr:nvSpPr>
      <xdr:spPr>
        <a:xfrm>
          <a:off x="14742160" y="1105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5997464E-6AAE-47A8-9E79-CA68860AA0EE}"/>
            </a:ext>
          </a:extLst>
        </xdr:cNvPr>
        <xdr:cNvCxnSpPr/>
      </xdr:nvCxnSpPr>
      <xdr:spPr>
        <a:xfrm>
          <a:off x="14611350" y="1105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9EA99B96-20E7-4CDD-9EB6-FF1FFB6136AB}"/>
            </a:ext>
          </a:extLst>
        </xdr:cNvPr>
        <xdr:cNvSpPr txBox="1"/>
      </xdr:nvSpPr>
      <xdr:spPr>
        <a:xfrm>
          <a:off x="14742160" y="942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ECBACFFC-528E-4993-A4F2-89E7A2AA9E7B}"/>
            </a:ext>
          </a:extLst>
        </xdr:cNvPr>
        <xdr:cNvCxnSpPr/>
      </xdr:nvCxnSpPr>
      <xdr:spPr>
        <a:xfrm>
          <a:off x="14611350" y="965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F549A900-4CAE-451A-B6A0-DF458E9BF9F9}"/>
            </a:ext>
          </a:extLst>
        </xdr:cNvPr>
        <xdr:cNvSpPr txBox="1"/>
      </xdr:nvSpPr>
      <xdr:spPr>
        <a:xfrm>
          <a:off x="147421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FFB4A170-DC15-4F40-AEE5-5592B92FF3C0}"/>
            </a:ext>
          </a:extLst>
        </xdr:cNvPr>
        <xdr:cNvSpPr/>
      </xdr:nvSpPr>
      <xdr:spPr>
        <a:xfrm>
          <a:off x="14649450" y="1034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F4EB307D-0BA5-475E-BC55-64BB73E29241}"/>
            </a:ext>
          </a:extLst>
        </xdr:cNvPr>
        <xdr:cNvSpPr/>
      </xdr:nvSpPr>
      <xdr:spPr>
        <a:xfrm>
          <a:off x="138874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3EF9A7A5-9B4C-4495-BD01-F5F39456DF20}"/>
            </a:ext>
          </a:extLst>
        </xdr:cNvPr>
        <xdr:cNvSpPr/>
      </xdr:nvSpPr>
      <xdr:spPr>
        <a:xfrm>
          <a:off x="13089890" y="103518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965A900D-C374-4C05-8B2A-A50AFA1C3FDF}"/>
            </a:ext>
          </a:extLst>
        </xdr:cNvPr>
        <xdr:cNvSpPr/>
      </xdr:nvSpPr>
      <xdr:spPr>
        <a:xfrm>
          <a:off x="12303760" y="1033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9" name="フローチャート: 判断 648">
          <a:extLst>
            <a:ext uri="{FF2B5EF4-FFF2-40B4-BE49-F238E27FC236}">
              <a16:creationId xmlns:a16="http://schemas.microsoft.com/office/drawing/2014/main" id="{B926E809-14F8-4A3E-83B5-747E314056DD}"/>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43045D3-1FD3-46BC-82BE-1B55BF58462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45123D7-5E13-4568-865B-0CE5F61A7BF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38CD22F-3DD2-487C-A63B-CCB70C821CE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822035AF-CEF7-4D77-B091-592047F69D9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A3DE176B-7209-4C63-BF41-9D09D7EBEB2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127181</xdr:rowOff>
    </xdr:from>
    <xdr:to>
      <xdr:col>85</xdr:col>
      <xdr:colOff>177800</xdr:colOff>
      <xdr:row>62</xdr:row>
      <xdr:rowOff>57331</xdr:rowOff>
    </xdr:to>
    <xdr:sp macro="" textlink="">
      <xdr:nvSpPr>
        <xdr:cNvPr id="655" name="楕円 654">
          <a:extLst>
            <a:ext uri="{FF2B5EF4-FFF2-40B4-BE49-F238E27FC236}">
              <a16:creationId xmlns:a16="http://schemas.microsoft.com/office/drawing/2014/main" id="{852B0A9E-F51E-46E6-A718-E6EC07F60911}"/>
            </a:ext>
          </a:extLst>
        </xdr:cNvPr>
        <xdr:cNvSpPr/>
      </xdr:nvSpPr>
      <xdr:spPr>
        <a:xfrm>
          <a:off x="14649450" y="1058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105608</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8B157342-9ED0-4FFF-B3BF-E0F942609F2B}"/>
            </a:ext>
          </a:extLst>
        </xdr:cNvPr>
        <xdr:cNvSpPr txBox="1"/>
      </xdr:nvSpPr>
      <xdr:spPr>
        <a:xfrm>
          <a:off x="14742160"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657" name="楕円 656">
          <a:extLst>
            <a:ext uri="{FF2B5EF4-FFF2-40B4-BE49-F238E27FC236}">
              <a16:creationId xmlns:a16="http://schemas.microsoft.com/office/drawing/2014/main" id="{98EF1BB3-2A17-406C-8E6B-FC65769AE0C4}"/>
            </a:ext>
          </a:extLst>
        </xdr:cNvPr>
        <xdr:cNvSpPr/>
      </xdr:nvSpPr>
      <xdr:spPr>
        <a:xfrm>
          <a:off x="13887450" y="1058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6531</xdr:rowOff>
    </xdr:to>
    <xdr:cxnSp macro="">
      <xdr:nvCxnSpPr>
        <xdr:cNvPr id="658" name="直線コネクタ 657">
          <a:extLst>
            <a:ext uri="{FF2B5EF4-FFF2-40B4-BE49-F238E27FC236}">
              <a16:creationId xmlns:a16="http://schemas.microsoft.com/office/drawing/2014/main" id="{0E7367E9-896E-4CC0-BC74-8DD7B5AF9F50}"/>
            </a:ext>
          </a:extLst>
        </xdr:cNvPr>
        <xdr:cNvCxnSpPr/>
      </xdr:nvCxnSpPr>
      <xdr:spPr>
        <a:xfrm>
          <a:off x="13942060" y="10629900"/>
          <a:ext cx="76200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87993</xdr:rowOff>
    </xdr:from>
    <xdr:to>
      <xdr:col>76</xdr:col>
      <xdr:colOff>165100</xdr:colOff>
      <xdr:row>62</xdr:row>
      <xdr:rowOff>18143</xdr:rowOff>
    </xdr:to>
    <xdr:sp macro="" textlink="">
      <xdr:nvSpPr>
        <xdr:cNvPr id="659" name="楕円 658">
          <a:extLst>
            <a:ext uri="{FF2B5EF4-FFF2-40B4-BE49-F238E27FC236}">
              <a16:creationId xmlns:a16="http://schemas.microsoft.com/office/drawing/2014/main" id="{EBD2B1AA-A5DD-407E-A002-394A292F9A7C}"/>
            </a:ext>
          </a:extLst>
        </xdr:cNvPr>
        <xdr:cNvSpPr/>
      </xdr:nvSpPr>
      <xdr:spPr>
        <a:xfrm>
          <a:off x="13089890" y="105502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138793</xdr:rowOff>
    </xdr:from>
    <xdr:to>
      <xdr:col>81</xdr:col>
      <xdr:colOff>50800</xdr:colOff>
      <xdr:row>62</xdr:row>
      <xdr:rowOff>0</xdr:rowOff>
    </xdr:to>
    <xdr:cxnSp macro="">
      <xdr:nvCxnSpPr>
        <xdr:cNvPr id="660" name="直線コネクタ 659">
          <a:extLst>
            <a:ext uri="{FF2B5EF4-FFF2-40B4-BE49-F238E27FC236}">
              <a16:creationId xmlns:a16="http://schemas.microsoft.com/office/drawing/2014/main" id="{D4B7ACFC-2A8E-4EF6-8D2E-BAD29857653F}"/>
            </a:ext>
          </a:extLst>
        </xdr:cNvPr>
        <xdr:cNvCxnSpPr/>
      </xdr:nvCxnSpPr>
      <xdr:spPr>
        <a:xfrm>
          <a:off x="13144500" y="10593433"/>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65133</xdr:rowOff>
    </xdr:from>
    <xdr:to>
      <xdr:col>72</xdr:col>
      <xdr:colOff>38100</xdr:colOff>
      <xdr:row>61</xdr:row>
      <xdr:rowOff>166733</xdr:rowOff>
    </xdr:to>
    <xdr:sp macro="" textlink="">
      <xdr:nvSpPr>
        <xdr:cNvPr id="661" name="楕円 660">
          <a:extLst>
            <a:ext uri="{FF2B5EF4-FFF2-40B4-BE49-F238E27FC236}">
              <a16:creationId xmlns:a16="http://schemas.microsoft.com/office/drawing/2014/main" id="{3D129079-D9CC-48B4-B647-FC62BD9C91D5}"/>
            </a:ext>
          </a:extLst>
        </xdr:cNvPr>
        <xdr:cNvSpPr/>
      </xdr:nvSpPr>
      <xdr:spPr>
        <a:xfrm>
          <a:off x="12303760" y="1052167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115933</xdr:rowOff>
    </xdr:from>
    <xdr:to>
      <xdr:col>76</xdr:col>
      <xdr:colOff>114300</xdr:colOff>
      <xdr:row>61</xdr:row>
      <xdr:rowOff>138793</xdr:rowOff>
    </xdr:to>
    <xdr:cxnSp macro="">
      <xdr:nvCxnSpPr>
        <xdr:cNvPr id="662" name="直線コネクタ 661">
          <a:extLst>
            <a:ext uri="{FF2B5EF4-FFF2-40B4-BE49-F238E27FC236}">
              <a16:creationId xmlns:a16="http://schemas.microsoft.com/office/drawing/2014/main" id="{8C423911-BECE-4116-86E7-7F16DD64D3E0}"/>
            </a:ext>
          </a:extLst>
        </xdr:cNvPr>
        <xdr:cNvCxnSpPr/>
      </xdr:nvCxnSpPr>
      <xdr:spPr>
        <a:xfrm>
          <a:off x="12346940" y="10574383"/>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48804</xdr:rowOff>
    </xdr:from>
    <xdr:to>
      <xdr:col>67</xdr:col>
      <xdr:colOff>101600</xdr:colOff>
      <xdr:row>61</xdr:row>
      <xdr:rowOff>150404</xdr:rowOff>
    </xdr:to>
    <xdr:sp macro="" textlink="">
      <xdr:nvSpPr>
        <xdr:cNvPr id="663" name="楕円 662">
          <a:extLst>
            <a:ext uri="{FF2B5EF4-FFF2-40B4-BE49-F238E27FC236}">
              <a16:creationId xmlns:a16="http://schemas.microsoft.com/office/drawing/2014/main" id="{2074926E-0D15-40AC-8437-9B07C368E31C}"/>
            </a:ext>
          </a:extLst>
        </xdr:cNvPr>
        <xdr:cNvSpPr/>
      </xdr:nvSpPr>
      <xdr:spPr>
        <a:xfrm>
          <a:off x="11487150" y="105091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99604</xdr:rowOff>
    </xdr:from>
    <xdr:to>
      <xdr:col>71</xdr:col>
      <xdr:colOff>177800</xdr:colOff>
      <xdr:row>61</xdr:row>
      <xdr:rowOff>115933</xdr:rowOff>
    </xdr:to>
    <xdr:cxnSp macro="">
      <xdr:nvCxnSpPr>
        <xdr:cNvPr id="664" name="直線コネクタ 663">
          <a:extLst>
            <a:ext uri="{FF2B5EF4-FFF2-40B4-BE49-F238E27FC236}">
              <a16:creationId xmlns:a16="http://schemas.microsoft.com/office/drawing/2014/main" id="{36D01D7E-165E-418C-92A2-C77704F94DB9}"/>
            </a:ext>
          </a:extLst>
        </xdr:cNvPr>
        <xdr:cNvCxnSpPr/>
      </xdr:nvCxnSpPr>
      <xdr:spPr>
        <a:xfrm>
          <a:off x="11541760" y="10554244"/>
          <a:ext cx="80518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C4D28382-788D-41B8-8383-62BE8A662D18}"/>
            </a:ext>
          </a:extLst>
        </xdr:cNvPr>
        <xdr:cNvSpPr txBox="1"/>
      </xdr:nvSpPr>
      <xdr:spPr>
        <a:xfrm>
          <a:off x="1373823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2FD9CF46-D0BA-440F-9D58-BF6A87C24EB7}"/>
            </a:ext>
          </a:extLst>
        </xdr:cNvPr>
        <xdr:cNvSpPr txBox="1"/>
      </xdr:nvSpPr>
      <xdr:spPr>
        <a:xfrm>
          <a:off x="12957184" y="1013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8E1814B5-8965-4F10-A13E-57E93D6BD6BB}"/>
            </a:ext>
          </a:extLst>
        </xdr:cNvPr>
        <xdr:cNvSpPr txBox="1"/>
      </xdr:nvSpPr>
      <xdr:spPr>
        <a:xfrm>
          <a:off x="12171054" y="1010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8" name="n_4aveValue【学校施設】&#10;有形固定資産減価償却率">
          <a:extLst>
            <a:ext uri="{FF2B5EF4-FFF2-40B4-BE49-F238E27FC236}">
              <a16:creationId xmlns:a16="http://schemas.microsoft.com/office/drawing/2014/main" id="{504F1846-5A32-41C4-B21A-0F64B9229AB1}"/>
            </a:ext>
          </a:extLst>
        </xdr:cNvPr>
        <xdr:cNvSpPr txBox="1"/>
      </xdr:nvSpPr>
      <xdr:spPr>
        <a:xfrm>
          <a:off x="1135444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669" name="n_1mainValue【学校施設】&#10;有形固定資産減価償却率">
          <a:extLst>
            <a:ext uri="{FF2B5EF4-FFF2-40B4-BE49-F238E27FC236}">
              <a16:creationId xmlns:a16="http://schemas.microsoft.com/office/drawing/2014/main" id="{3B917B43-7856-4744-AD88-53B0E2B613C6}"/>
            </a:ext>
          </a:extLst>
        </xdr:cNvPr>
        <xdr:cNvSpPr txBox="1"/>
      </xdr:nvSpPr>
      <xdr:spPr>
        <a:xfrm>
          <a:off x="1373823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9270</xdr:rowOff>
    </xdr:from>
    <xdr:ext cx="405111" cy="259045"/>
    <xdr:sp macro="" textlink="">
      <xdr:nvSpPr>
        <xdr:cNvPr id="670" name="n_2mainValue【学校施設】&#10;有形固定資産減価償却率">
          <a:extLst>
            <a:ext uri="{FF2B5EF4-FFF2-40B4-BE49-F238E27FC236}">
              <a16:creationId xmlns:a16="http://schemas.microsoft.com/office/drawing/2014/main" id="{D7843905-89B7-4E00-BB0D-3297C17601CF}"/>
            </a:ext>
          </a:extLst>
        </xdr:cNvPr>
        <xdr:cNvSpPr txBox="1"/>
      </xdr:nvSpPr>
      <xdr:spPr>
        <a:xfrm>
          <a:off x="12957184"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157860</xdr:rowOff>
    </xdr:from>
    <xdr:ext cx="405111" cy="259045"/>
    <xdr:sp macro="" textlink="">
      <xdr:nvSpPr>
        <xdr:cNvPr id="671" name="n_3mainValue【学校施設】&#10;有形固定資産減価償却率">
          <a:extLst>
            <a:ext uri="{FF2B5EF4-FFF2-40B4-BE49-F238E27FC236}">
              <a16:creationId xmlns:a16="http://schemas.microsoft.com/office/drawing/2014/main" id="{9429C21E-87F5-4699-9D14-5756425898A5}"/>
            </a:ext>
          </a:extLst>
        </xdr:cNvPr>
        <xdr:cNvSpPr txBox="1"/>
      </xdr:nvSpPr>
      <xdr:spPr>
        <a:xfrm>
          <a:off x="1217105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141531</xdr:rowOff>
    </xdr:from>
    <xdr:ext cx="405111" cy="259045"/>
    <xdr:sp macro="" textlink="">
      <xdr:nvSpPr>
        <xdr:cNvPr id="672" name="n_4mainValue【学校施設】&#10;有形固定資産減価償却率">
          <a:extLst>
            <a:ext uri="{FF2B5EF4-FFF2-40B4-BE49-F238E27FC236}">
              <a16:creationId xmlns:a16="http://schemas.microsoft.com/office/drawing/2014/main" id="{E3B6799B-5997-48D6-98B9-7091EBE0DA16}"/>
            </a:ext>
          </a:extLst>
        </xdr:cNvPr>
        <xdr:cNvSpPr txBox="1"/>
      </xdr:nvSpPr>
      <xdr:spPr>
        <a:xfrm>
          <a:off x="11354444" y="105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CDE00269-2AB7-4ECF-BA54-7E4BC319789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BC1C6466-EA52-45BA-9E5C-EA4EAF82CC7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6C723753-B68A-4CEB-963B-F97DB377AA3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DF5B4F44-22CA-4BF8-8DC9-4BD6F873AEF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D850ABB7-B60E-4552-88A4-E6A3CB34A12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E8125903-38EC-430E-81B7-BA0DFC444AF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5FAE6C9F-2160-4447-BF3B-CB448BD9DEE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AD039524-A65A-4E88-9693-DD47B184F8D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4D00610E-ADEE-48EF-B0F0-F662463295A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6F5E4FEA-0BB3-4D07-BCB8-23E4DB1AA4F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1D7F9282-E981-4307-AC65-1B05FC09F072}"/>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E3296AC3-4E4B-43D7-8DF7-7D8BC7E15F3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068D2DC7-8A52-436D-98D0-6B73A6AA589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68325A0B-4D27-403E-BF26-7BF01C4958BD}"/>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26422A36-0333-4D30-A61B-76F8E1755AD3}"/>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41FFF214-4D7E-4F8C-BEBD-B8FB17AFC57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D39193CC-C9B1-43A3-9E85-6889DBAFE634}"/>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61D9DB32-F7B9-45F0-8742-7920C5D76CB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90D37ACB-9FCB-4DA1-94BF-210ECD2968D5}"/>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BE79D580-6538-45A1-8CB5-036949FE1C8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784F9B04-E651-4EDA-8E78-1A2B64DEF96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948E9D52-3945-4876-B750-5C932106F05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6A99289A-67E9-464F-9DD5-A8FA618A005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8631A719-17E0-4FD9-9F66-602DCD213D7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FA528A40-9B76-4D4D-9693-DAABA2469AB4}"/>
            </a:ext>
          </a:extLst>
        </xdr:cNvPr>
        <xdr:cNvCxnSpPr/>
      </xdr:nvCxnSpPr>
      <xdr:spPr>
        <a:xfrm flipV="1">
          <a:off x="19947254" y="9722485"/>
          <a:ext cx="0" cy="1348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D3146235-DE8C-4ABD-89D7-B5109BD0FB8F}"/>
            </a:ext>
          </a:extLst>
        </xdr:cNvPr>
        <xdr:cNvSpPr txBox="1"/>
      </xdr:nvSpPr>
      <xdr:spPr>
        <a:xfrm>
          <a:off x="19985990" y="1106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1CF809BC-6CDA-41B4-B102-47C235030891}"/>
            </a:ext>
          </a:extLst>
        </xdr:cNvPr>
        <xdr:cNvCxnSpPr/>
      </xdr:nvCxnSpPr>
      <xdr:spPr>
        <a:xfrm>
          <a:off x="19885660" y="11070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E4B99489-A611-4FE4-9FAD-FD777F7D3ADF}"/>
            </a:ext>
          </a:extLst>
        </xdr:cNvPr>
        <xdr:cNvSpPr txBox="1"/>
      </xdr:nvSpPr>
      <xdr:spPr>
        <a:xfrm>
          <a:off x="19985990" y="949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0425CC5F-38BD-4D4E-9679-84F5E7789217}"/>
            </a:ext>
          </a:extLst>
        </xdr:cNvPr>
        <xdr:cNvCxnSpPr/>
      </xdr:nvCxnSpPr>
      <xdr:spPr>
        <a:xfrm>
          <a:off x="19885660" y="9722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702" name="【学校施設】&#10;一人当たり面積平均値テキスト">
          <a:extLst>
            <a:ext uri="{FF2B5EF4-FFF2-40B4-BE49-F238E27FC236}">
              <a16:creationId xmlns:a16="http://schemas.microsoft.com/office/drawing/2014/main" id="{D1A8ECFF-8241-4831-867A-263EC8B574C2}"/>
            </a:ext>
          </a:extLst>
        </xdr:cNvPr>
        <xdr:cNvSpPr txBox="1"/>
      </xdr:nvSpPr>
      <xdr:spPr>
        <a:xfrm>
          <a:off x="1998599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BCD5FC9D-84B1-4F4B-B711-45EE5A8FA360}"/>
            </a:ext>
          </a:extLst>
        </xdr:cNvPr>
        <xdr:cNvSpPr/>
      </xdr:nvSpPr>
      <xdr:spPr>
        <a:xfrm>
          <a:off x="19904710" y="10571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E9A1A23D-4E86-40F3-94E8-EE498FF3DAB1}"/>
            </a:ext>
          </a:extLst>
        </xdr:cNvPr>
        <xdr:cNvSpPr/>
      </xdr:nvSpPr>
      <xdr:spPr>
        <a:xfrm>
          <a:off x="19161760" y="105619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EB792A89-1C98-4FAA-8A83-353F9AE495FF}"/>
            </a:ext>
          </a:extLst>
        </xdr:cNvPr>
        <xdr:cNvSpPr/>
      </xdr:nvSpPr>
      <xdr:spPr>
        <a:xfrm>
          <a:off x="18345150" y="105740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AA676FC6-0D3B-4E80-A3E5-96975F7D0A2E}"/>
            </a:ext>
          </a:extLst>
        </xdr:cNvPr>
        <xdr:cNvSpPr/>
      </xdr:nvSpPr>
      <xdr:spPr>
        <a:xfrm>
          <a:off x="17547590" y="1059180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7" name="フローチャート: 判断 706">
          <a:extLst>
            <a:ext uri="{FF2B5EF4-FFF2-40B4-BE49-F238E27FC236}">
              <a16:creationId xmlns:a16="http://schemas.microsoft.com/office/drawing/2014/main" id="{A081D87D-F6B4-4D7B-BBE3-AF7867F97F3E}"/>
            </a:ext>
          </a:extLst>
        </xdr:cNvPr>
        <xdr:cNvSpPr/>
      </xdr:nvSpPr>
      <xdr:spPr>
        <a:xfrm>
          <a:off x="16761460" y="10677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8BCCC5C-FEC6-4C9E-AE7B-5161A4AE8AA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35EBAF6-393C-43F7-B744-05BE1EF235F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E6FE778-8F08-42C3-A46E-A13B874C21E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DE8A6BD4-2424-4E0C-A5FD-EB6485ABED6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7C713DD6-ACB8-49A2-BBBC-0F5FF64A80C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82550</xdr:rowOff>
    </xdr:from>
    <xdr:to>
      <xdr:col>116</xdr:col>
      <xdr:colOff>114300</xdr:colOff>
      <xdr:row>61</xdr:row>
      <xdr:rowOff>12700</xdr:rowOff>
    </xdr:to>
    <xdr:sp macro="" textlink="">
      <xdr:nvSpPr>
        <xdr:cNvPr id="713" name="楕円 712">
          <a:extLst>
            <a:ext uri="{FF2B5EF4-FFF2-40B4-BE49-F238E27FC236}">
              <a16:creationId xmlns:a16="http://schemas.microsoft.com/office/drawing/2014/main" id="{04A195B9-B4F5-42DE-9457-BD3FC9FD0EE8}"/>
            </a:ext>
          </a:extLst>
        </xdr:cNvPr>
        <xdr:cNvSpPr/>
      </xdr:nvSpPr>
      <xdr:spPr>
        <a:xfrm>
          <a:off x="19904710" y="10371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105427</xdr:rowOff>
    </xdr:from>
    <xdr:ext cx="469744" cy="259045"/>
    <xdr:sp macro="" textlink="">
      <xdr:nvSpPr>
        <xdr:cNvPr id="714" name="【学校施設】&#10;一人当たり面積該当値テキスト">
          <a:extLst>
            <a:ext uri="{FF2B5EF4-FFF2-40B4-BE49-F238E27FC236}">
              <a16:creationId xmlns:a16="http://schemas.microsoft.com/office/drawing/2014/main" id="{1B032DBE-712D-421F-83CC-7ACBFD2128CF}"/>
            </a:ext>
          </a:extLst>
        </xdr:cNvPr>
        <xdr:cNvSpPr txBox="1"/>
      </xdr:nvSpPr>
      <xdr:spPr>
        <a:xfrm>
          <a:off x="19985990"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105410</xdr:rowOff>
    </xdr:from>
    <xdr:to>
      <xdr:col>112</xdr:col>
      <xdr:colOff>38100</xdr:colOff>
      <xdr:row>61</xdr:row>
      <xdr:rowOff>35560</xdr:rowOff>
    </xdr:to>
    <xdr:sp macro="" textlink="">
      <xdr:nvSpPr>
        <xdr:cNvPr id="715" name="楕円 714">
          <a:extLst>
            <a:ext uri="{FF2B5EF4-FFF2-40B4-BE49-F238E27FC236}">
              <a16:creationId xmlns:a16="http://schemas.microsoft.com/office/drawing/2014/main" id="{232AF461-3A42-4B33-A653-C4798386F8A0}"/>
            </a:ext>
          </a:extLst>
        </xdr:cNvPr>
        <xdr:cNvSpPr/>
      </xdr:nvSpPr>
      <xdr:spPr>
        <a:xfrm>
          <a:off x="19161760" y="10390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133350</xdr:rowOff>
    </xdr:from>
    <xdr:to>
      <xdr:col>116</xdr:col>
      <xdr:colOff>63500</xdr:colOff>
      <xdr:row>60</xdr:row>
      <xdr:rowOff>156210</xdr:rowOff>
    </xdr:to>
    <xdr:cxnSp macro="">
      <xdr:nvCxnSpPr>
        <xdr:cNvPr id="716" name="直線コネクタ 715">
          <a:extLst>
            <a:ext uri="{FF2B5EF4-FFF2-40B4-BE49-F238E27FC236}">
              <a16:creationId xmlns:a16="http://schemas.microsoft.com/office/drawing/2014/main" id="{9BA80062-D356-4248-8F28-78DA5E571186}"/>
            </a:ext>
          </a:extLst>
        </xdr:cNvPr>
        <xdr:cNvCxnSpPr/>
      </xdr:nvCxnSpPr>
      <xdr:spPr>
        <a:xfrm flipV="1">
          <a:off x="19204940" y="104165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118110</xdr:rowOff>
    </xdr:from>
    <xdr:to>
      <xdr:col>107</xdr:col>
      <xdr:colOff>101600</xdr:colOff>
      <xdr:row>61</xdr:row>
      <xdr:rowOff>48260</xdr:rowOff>
    </xdr:to>
    <xdr:sp macro="" textlink="">
      <xdr:nvSpPr>
        <xdr:cNvPr id="717" name="楕円 716">
          <a:extLst>
            <a:ext uri="{FF2B5EF4-FFF2-40B4-BE49-F238E27FC236}">
              <a16:creationId xmlns:a16="http://schemas.microsoft.com/office/drawing/2014/main" id="{3B78E561-B7E9-4EEE-8C0D-DF241838C3DE}"/>
            </a:ext>
          </a:extLst>
        </xdr:cNvPr>
        <xdr:cNvSpPr/>
      </xdr:nvSpPr>
      <xdr:spPr>
        <a:xfrm>
          <a:off x="18345150" y="104070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156210</xdr:rowOff>
    </xdr:from>
    <xdr:to>
      <xdr:col>111</xdr:col>
      <xdr:colOff>177800</xdr:colOff>
      <xdr:row>60</xdr:row>
      <xdr:rowOff>168910</xdr:rowOff>
    </xdr:to>
    <xdr:cxnSp macro="">
      <xdr:nvCxnSpPr>
        <xdr:cNvPr id="718" name="直線コネクタ 717">
          <a:extLst>
            <a:ext uri="{FF2B5EF4-FFF2-40B4-BE49-F238E27FC236}">
              <a16:creationId xmlns:a16="http://schemas.microsoft.com/office/drawing/2014/main" id="{CCD74874-B005-4F75-A07B-EAFC9FFE9CC0}"/>
            </a:ext>
          </a:extLst>
        </xdr:cNvPr>
        <xdr:cNvCxnSpPr/>
      </xdr:nvCxnSpPr>
      <xdr:spPr>
        <a:xfrm flipV="1">
          <a:off x="18399760" y="10445115"/>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19" name="楕円 718">
          <a:extLst>
            <a:ext uri="{FF2B5EF4-FFF2-40B4-BE49-F238E27FC236}">
              <a16:creationId xmlns:a16="http://schemas.microsoft.com/office/drawing/2014/main" id="{EF99E4C8-52A5-485F-AB55-67B34C5649F4}"/>
            </a:ext>
          </a:extLst>
        </xdr:cNvPr>
        <xdr:cNvSpPr/>
      </xdr:nvSpPr>
      <xdr:spPr>
        <a:xfrm>
          <a:off x="17547590" y="1042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168910</xdr:rowOff>
    </xdr:from>
    <xdr:to>
      <xdr:col>107</xdr:col>
      <xdr:colOff>50800</xdr:colOff>
      <xdr:row>61</xdr:row>
      <xdr:rowOff>19050</xdr:rowOff>
    </xdr:to>
    <xdr:cxnSp macro="">
      <xdr:nvCxnSpPr>
        <xdr:cNvPr id="720" name="直線コネクタ 719">
          <a:extLst>
            <a:ext uri="{FF2B5EF4-FFF2-40B4-BE49-F238E27FC236}">
              <a16:creationId xmlns:a16="http://schemas.microsoft.com/office/drawing/2014/main" id="{984ED61F-52B6-46F7-B623-485ECA5622F1}"/>
            </a:ext>
          </a:extLst>
        </xdr:cNvPr>
        <xdr:cNvCxnSpPr/>
      </xdr:nvCxnSpPr>
      <xdr:spPr>
        <a:xfrm flipV="1">
          <a:off x="17602200" y="10459720"/>
          <a:ext cx="79756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149860</xdr:rowOff>
    </xdr:from>
    <xdr:to>
      <xdr:col>98</xdr:col>
      <xdr:colOff>38100</xdr:colOff>
      <xdr:row>61</xdr:row>
      <xdr:rowOff>80010</xdr:rowOff>
    </xdr:to>
    <xdr:sp macro="" textlink="">
      <xdr:nvSpPr>
        <xdr:cNvPr id="721" name="楕円 720">
          <a:extLst>
            <a:ext uri="{FF2B5EF4-FFF2-40B4-BE49-F238E27FC236}">
              <a16:creationId xmlns:a16="http://schemas.microsoft.com/office/drawing/2014/main" id="{57D505C6-551F-44DA-A92B-381BDE781C11}"/>
            </a:ext>
          </a:extLst>
        </xdr:cNvPr>
        <xdr:cNvSpPr/>
      </xdr:nvSpPr>
      <xdr:spPr>
        <a:xfrm>
          <a:off x="16761460" y="104368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19050</xdr:rowOff>
    </xdr:from>
    <xdr:to>
      <xdr:col>102</xdr:col>
      <xdr:colOff>114300</xdr:colOff>
      <xdr:row>61</xdr:row>
      <xdr:rowOff>29210</xdr:rowOff>
    </xdr:to>
    <xdr:cxnSp macro="">
      <xdr:nvCxnSpPr>
        <xdr:cNvPr id="722" name="直線コネクタ 721">
          <a:extLst>
            <a:ext uri="{FF2B5EF4-FFF2-40B4-BE49-F238E27FC236}">
              <a16:creationId xmlns:a16="http://schemas.microsoft.com/office/drawing/2014/main" id="{FB4E9514-274A-4976-90C5-B4FC71E762DE}"/>
            </a:ext>
          </a:extLst>
        </xdr:cNvPr>
        <xdr:cNvCxnSpPr/>
      </xdr:nvCxnSpPr>
      <xdr:spPr>
        <a:xfrm flipV="1">
          <a:off x="16804640" y="10473690"/>
          <a:ext cx="79756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23" name="n_1aveValue【学校施設】&#10;一人当たり面積">
          <a:extLst>
            <a:ext uri="{FF2B5EF4-FFF2-40B4-BE49-F238E27FC236}">
              <a16:creationId xmlns:a16="http://schemas.microsoft.com/office/drawing/2014/main" id="{FBE65B9F-4387-4A4E-ADDF-506E3D6B1C3B}"/>
            </a:ext>
          </a:extLst>
        </xdr:cNvPr>
        <xdr:cNvSpPr txBox="1"/>
      </xdr:nvSpPr>
      <xdr:spPr>
        <a:xfrm>
          <a:off x="18982132" y="1065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24" name="n_2aveValue【学校施設】&#10;一人当たり面積">
          <a:extLst>
            <a:ext uri="{FF2B5EF4-FFF2-40B4-BE49-F238E27FC236}">
              <a16:creationId xmlns:a16="http://schemas.microsoft.com/office/drawing/2014/main" id="{84423293-3A48-4FBF-B4B5-7BC4AA94B936}"/>
            </a:ext>
          </a:extLst>
        </xdr:cNvPr>
        <xdr:cNvSpPr txBox="1"/>
      </xdr:nvSpPr>
      <xdr:spPr>
        <a:xfrm>
          <a:off x="18182032" y="1066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25" name="n_3aveValue【学校施設】&#10;一人当たり面積">
          <a:extLst>
            <a:ext uri="{FF2B5EF4-FFF2-40B4-BE49-F238E27FC236}">
              <a16:creationId xmlns:a16="http://schemas.microsoft.com/office/drawing/2014/main" id="{0E9C0B8B-6A4D-449A-B44B-6B0AD5CDC998}"/>
            </a:ext>
          </a:extLst>
        </xdr:cNvPr>
        <xdr:cNvSpPr txBox="1"/>
      </xdr:nvSpPr>
      <xdr:spPr>
        <a:xfrm>
          <a:off x="17384472"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6" name="n_4aveValue【学校施設】&#10;一人当たり面積">
          <a:extLst>
            <a:ext uri="{FF2B5EF4-FFF2-40B4-BE49-F238E27FC236}">
              <a16:creationId xmlns:a16="http://schemas.microsoft.com/office/drawing/2014/main" id="{3FECBDB4-5089-4875-A132-24D845B2DCC7}"/>
            </a:ext>
          </a:extLst>
        </xdr:cNvPr>
        <xdr:cNvSpPr txBox="1"/>
      </xdr:nvSpPr>
      <xdr:spPr>
        <a:xfrm>
          <a:off x="16588817"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52087</xdr:rowOff>
    </xdr:from>
    <xdr:ext cx="469744" cy="259045"/>
    <xdr:sp macro="" textlink="">
      <xdr:nvSpPr>
        <xdr:cNvPr id="727" name="n_1mainValue【学校施設】&#10;一人当たり面積">
          <a:extLst>
            <a:ext uri="{FF2B5EF4-FFF2-40B4-BE49-F238E27FC236}">
              <a16:creationId xmlns:a16="http://schemas.microsoft.com/office/drawing/2014/main" id="{D4C0135B-331C-4D33-9145-8AE56141E1C4}"/>
            </a:ext>
          </a:extLst>
        </xdr:cNvPr>
        <xdr:cNvSpPr txBox="1"/>
      </xdr:nvSpPr>
      <xdr:spPr>
        <a:xfrm>
          <a:off x="18982132"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64787</xdr:rowOff>
    </xdr:from>
    <xdr:ext cx="469744" cy="259045"/>
    <xdr:sp macro="" textlink="">
      <xdr:nvSpPr>
        <xdr:cNvPr id="728" name="n_2mainValue【学校施設】&#10;一人当たり面積">
          <a:extLst>
            <a:ext uri="{FF2B5EF4-FFF2-40B4-BE49-F238E27FC236}">
              <a16:creationId xmlns:a16="http://schemas.microsoft.com/office/drawing/2014/main" id="{0E8B6B8E-5914-436B-99AD-4D91694AC50D}"/>
            </a:ext>
          </a:extLst>
        </xdr:cNvPr>
        <xdr:cNvSpPr txBox="1"/>
      </xdr:nvSpPr>
      <xdr:spPr>
        <a:xfrm>
          <a:off x="18182032" y="1017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9" name="n_3mainValue【学校施設】&#10;一人当たり面積">
          <a:extLst>
            <a:ext uri="{FF2B5EF4-FFF2-40B4-BE49-F238E27FC236}">
              <a16:creationId xmlns:a16="http://schemas.microsoft.com/office/drawing/2014/main" id="{09111E4C-7ADF-4E7B-B7AF-37B2419CC1A7}"/>
            </a:ext>
          </a:extLst>
        </xdr:cNvPr>
        <xdr:cNvSpPr txBox="1"/>
      </xdr:nvSpPr>
      <xdr:spPr>
        <a:xfrm>
          <a:off x="17384472"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96537</xdr:rowOff>
    </xdr:from>
    <xdr:ext cx="469744" cy="259045"/>
    <xdr:sp macro="" textlink="">
      <xdr:nvSpPr>
        <xdr:cNvPr id="730" name="n_4mainValue【学校施設】&#10;一人当たり面積">
          <a:extLst>
            <a:ext uri="{FF2B5EF4-FFF2-40B4-BE49-F238E27FC236}">
              <a16:creationId xmlns:a16="http://schemas.microsoft.com/office/drawing/2014/main" id="{EF7B3DC9-CAA9-4AF2-9A17-FAD876FAB836}"/>
            </a:ext>
          </a:extLst>
        </xdr:cNvPr>
        <xdr:cNvSpPr txBox="1"/>
      </xdr:nvSpPr>
      <xdr:spPr>
        <a:xfrm>
          <a:off x="16588817"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661B61A0-6933-49F7-94B5-9D018E24384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7CA761CD-B529-467F-B249-AC512F7083B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56A371B2-F426-4E95-B1A9-C64308C7ED9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53C7DFF1-39F7-4FD2-B695-E4950CEB0A0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B12EEA1B-A4E3-4AE2-9A03-6452C460866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20800934-7EDE-4FAD-9463-F3D1AD2B9CF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1AF789BC-978C-4A1E-BB1E-49D10042A51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D4D3DC8B-FAE9-4D12-8CDB-B505EF6C636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34B90804-52F9-457C-A3DA-3BA85D1BCB0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896EBF86-D0A5-4F36-B1EE-7D068E4B6A5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3395D940-2ED3-4107-BB79-2373EC914EE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49EBA860-7CB8-480E-8D6D-FD46DAA683B7}"/>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1A7FEB13-4E48-4F6F-91E9-405ECAD51CA8}"/>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57417865-8522-48A1-B587-47A6FE0333DF}"/>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0003144E-E38E-4BE9-9FCE-9512D52B9FA8}"/>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D0CA9FE2-2675-45E0-B2E8-867DC6DB6172}"/>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456394FF-639A-400A-B61E-3785F049266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2553B91A-C69C-4A43-84DD-C0DD88C13787}"/>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3134480B-1A6D-4F0A-84C8-DBD95936BF40}"/>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C46B21E4-6BD7-4124-AD56-69F24166693C}"/>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EBE47478-655B-458F-A6EA-2918BE3F76E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D9B87243-3B56-44A9-AD5C-63267B1C3728}"/>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E31A6D31-F293-4CE1-9A97-241390559302}"/>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67E9A120-44B8-47DA-808A-557232053BF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75F1EFD8-CB09-423C-A0F7-A029734E18F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D9FA72C8-C26B-4321-9DAD-7044C6D3A1E7}"/>
            </a:ext>
          </a:extLst>
        </xdr:cNvPr>
        <xdr:cNvCxnSpPr/>
      </xdr:nvCxnSpPr>
      <xdr:spPr>
        <a:xfrm flipV="1">
          <a:off x="14703424" y="1339378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2C19F091-5054-45B0-8222-8CF548117926}"/>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8B2F1C40-CD96-410A-9203-35D5F6602B9F}"/>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BA38F893-BFC3-4936-8222-DF1ED99F25FA}"/>
            </a:ext>
          </a:extLst>
        </xdr:cNvPr>
        <xdr:cNvSpPr txBox="1"/>
      </xdr:nvSpPr>
      <xdr:spPr>
        <a:xfrm>
          <a:off x="14742160" y="13161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67A07AAC-5656-4DD9-BDE0-1B62C37611BF}"/>
            </a:ext>
          </a:extLst>
        </xdr:cNvPr>
        <xdr:cNvCxnSpPr/>
      </xdr:nvCxnSpPr>
      <xdr:spPr>
        <a:xfrm>
          <a:off x="14611350" y="1339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761" name="【児童館】&#10;有形固定資産減価償却率平均値テキスト">
          <a:extLst>
            <a:ext uri="{FF2B5EF4-FFF2-40B4-BE49-F238E27FC236}">
              <a16:creationId xmlns:a16="http://schemas.microsoft.com/office/drawing/2014/main" id="{8C5C2707-6910-4C86-B578-4F041DF08E69}"/>
            </a:ext>
          </a:extLst>
        </xdr:cNvPr>
        <xdr:cNvSpPr txBox="1"/>
      </xdr:nvSpPr>
      <xdr:spPr>
        <a:xfrm>
          <a:off x="14742160" y="13994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1BBE80D6-2D4D-4D8B-B3A3-3692E0D4B2FD}"/>
            </a:ext>
          </a:extLst>
        </xdr:cNvPr>
        <xdr:cNvSpPr/>
      </xdr:nvSpPr>
      <xdr:spPr>
        <a:xfrm>
          <a:off x="14649450" y="140222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EBE3D01A-B149-4C4B-83D8-57D1BF5A80B6}"/>
            </a:ext>
          </a:extLst>
        </xdr:cNvPr>
        <xdr:cNvSpPr/>
      </xdr:nvSpPr>
      <xdr:spPr>
        <a:xfrm>
          <a:off x="13887450" y="139936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F4033254-F2E2-40FB-8968-7C7532D294EB}"/>
            </a:ext>
          </a:extLst>
        </xdr:cNvPr>
        <xdr:cNvSpPr/>
      </xdr:nvSpPr>
      <xdr:spPr>
        <a:xfrm>
          <a:off x="13089890" y="139645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D29F063A-8531-48A1-8231-7386180147B7}"/>
            </a:ext>
          </a:extLst>
        </xdr:cNvPr>
        <xdr:cNvSpPr/>
      </xdr:nvSpPr>
      <xdr:spPr>
        <a:xfrm>
          <a:off x="12303760" y="139729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6" name="フローチャート: 判断 765">
          <a:extLst>
            <a:ext uri="{FF2B5EF4-FFF2-40B4-BE49-F238E27FC236}">
              <a16:creationId xmlns:a16="http://schemas.microsoft.com/office/drawing/2014/main" id="{47501BED-9F5D-4E9B-BB62-FF03CAA41F2F}"/>
            </a:ext>
          </a:extLst>
        </xdr:cNvPr>
        <xdr:cNvSpPr/>
      </xdr:nvSpPr>
      <xdr:spPr>
        <a:xfrm>
          <a:off x="11487150" y="139438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907F1F5-F0EF-4974-BBDD-170220C5773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5F8C8917-E03A-474A-9C96-7B6A92CF6263}"/>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B5149DE8-B17B-45D2-9825-791EE34269E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122069F2-A779-40D6-9002-A3281BC4664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FBD2162-4356-4336-9740-7724D00BF65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68943</xdr:rowOff>
    </xdr:from>
    <xdr:to>
      <xdr:col>72</xdr:col>
      <xdr:colOff>38100</xdr:colOff>
      <xdr:row>84</xdr:row>
      <xdr:rowOff>170543</xdr:rowOff>
    </xdr:to>
    <xdr:sp macro="" textlink="">
      <xdr:nvSpPr>
        <xdr:cNvPr id="772" name="楕円 771">
          <a:extLst>
            <a:ext uri="{FF2B5EF4-FFF2-40B4-BE49-F238E27FC236}">
              <a16:creationId xmlns:a16="http://schemas.microsoft.com/office/drawing/2014/main" id="{C44148F9-C542-42A5-8D75-866698C41BF2}"/>
            </a:ext>
          </a:extLst>
        </xdr:cNvPr>
        <xdr:cNvSpPr/>
      </xdr:nvSpPr>
      <xdr:spPr>
        <a:xfrm>
          <a:off x="12303760" y="144688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78739</xdr:rowOff>
    </xdr:from>
    <xdr:to>
      <xdr:col>67</xdr:col>
      <xdr:colOff>101600</xdr:colOff>
      <xdr:row>84</xdr:row>
      <xdr:rowOff>8889</xdr:rowOff>
    </xdr:to>
    <xdr:sp macro="" textlink="">
      <xdr:nvSpPr>
        <xdr:cNvPr id="773" name="楕円 772">
          <a:extLst>
            <a:ext uri="{FF2B5EF4-FFF2-40B4-BE49-F238E27FC236}">
              <a16:creationId xmlns:a16="http://schemas.microsoft.com/office/drawing/2014/main" id="{7C9DC546-D940-41E4-B855-89278A13A4A2}"/>
            </a:ext>
          </a:extLst>
        </xdr:cNvPr>
        <xdr:cNvSpPr/>
      </xdr:nvSpPr>
      <xdr:spPr>
        <a:xfrm>
          <a:off x="11487150" y="1430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84</xdr:row>
      <xdr:rowOff>119743</xdr:rowOff>
    </xdr:to>
    <xdr:cxnSp macro="">
      <xdr:nvCxnSpPr>
        <xdr:cNvPr id="774" name="直線コネクタ 773">
          <a:extLst>
            <a:ext uri="{FF2B5EF4-FFF2-40B4-BE49-F238E27FC236}">
              <a16:creationId xmlns:a16="http://schemas.microsoft.com/office/drawing/2014/main" id="{A047C5F7-503C-4321-B932-BF274BBBF2A9}"/>
            </a:ext>
          </a:extLst>
        </xdr:cNvPr>
        <xdr:cNvCxnSpPr/>
      </xdr:nvCxnSpPr>
      <xdr:spPr>
        <a:xfrm>
          <a:off x="11541760" y="14363699"/>
          <a:ext cx="805180" cy="15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75" name="n_1aveValue【児童館】&#10;有形固定資産減価償却率">
          <a:extLst>
            <a:ext uri="{FF2B5EF4-FFF2-40B4-BE49-F238E27FC236}">
              <a16:creationId xmlns:a16="http://schemas.microsoft.com/office/drawing/2014/main" id="{B1035689-8921-4894-BA4C-EF50D235AE65}"/>
            </a:ext>
          </a:extLst>
        </xdr:cNvPr>
        <xdr:cNvSpPr txBox="1"/>
      </xdr:nvSpPr>
      <xdr:spPr>
        <a:xfrm>
          <a:off x="13738234" y="1377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76" name="n_2aveValue【児童館】&#10;有形固定資産減価償却率">
          <a:extLst>
            <a:ext uri="{FF2B5EF4-FFF2-40B4-BE49-F238E27FC236}">
              <a16:creationId xmlns:a16="http://schemas.microsoft.com/office/drawing/2014/main" id="{B3BD35A1-BC02-465B-BAD7-587BDEEAD2F3}"/>
            </a:ext>
          </a:extLst>
        </xdr:cNvPr>
        <xdr:cNvSpPr txBox="1"/>
      </xdr:nvSpPr>
      <xdr:spPr>
        <a:xfrm>
          <a:off x="12957184" y="1373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77" name="n_3aveValue【児童館】&#10;有形固定資産減価償却率">
          <a:extLst>
            <a:ext uri="{FF2B5EF4-FFF2-40B4-BE49-F238E27FC236}">
              <a16:creationId xmlns:a16="http://schemas.microsoft.com/office/drawing/2014/main" id="{B41BB5D2-1B63-4DBD-B857-A648F71E5827}"/>
            </a:ext>
          </a:extLst>
        </xdr:cNvPr>
        <xdr:cNvSpPr txBox="1"/>
      </xdr:nvSpPr>
      <xdr:spPr>
        <a:xfrm>
          <a:off x="12171054" y="1374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78" name="n_4aveValue【児童館】&#10;有形固定資産減価償却率">
          <a:extLst>
            <a:ext uri="{FF2B5EF4-FFF2-40B4-BE49-F238E27FC236}">
              <a16:creationId xmlns:a16="http://schemas.microsoft.com/office/drawing/2014/main" id="{E0289039-D32F-45BF-B7B0-076AB2016955}"/>
            </a:ext>
          </a:extLst>
        </xdr:cNvPr>
        <xdr:cNvSpPr txBox="1"/>
      </xdr:nvSpPr>
      <xdr:spPr>
        <a:xfrm>
          <a:off x="11354444" y="1371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161670</xdr:rowOff>
    </xdr:from>
    <xdr:ext cx="405111" cy="259045"/>
    <xdr:sp macro="" textlink="">
      <xdr:nvSpPr>
        <xdr:cNvPr id="779" name="n_3mainValue【児童館】&#10;有形固定資産減価償却率">
          <a:extLst>
            <a:ext uri="{FF2B5EF4-FFF2-40B4-BE49-F238E27FC236}">
              <a16:creationId xmlns:a16="http://schemas.microsoft.com/office/drawing/2014/main" id="{09BCB85A-E958-4BEF-8473-7AE87CD3EF02}"/>
            </a:ext>
          </a:extLst>
        </xdr:cNvPr>
        <xdr:cNvSpPr txBox="1"/>
      </xdr:nvSpPr>
      <xdr:spPr>
        <a:xfrm>
          <a:off x="12171054" y="1456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780" name="n_4mainValue【児童館】&#10;有形固定資産減価償却率">
          <a:extLst>
            <a:ext uri="{FF2B5EF4-FFF2-40B4-BE49-F238E27FC236}">
              <a16:creationId xmlns:a16="http://schemas.microsoft.com/office/drawing/2014/main" id="{B684D693-1B6A-4409-833F-209BB76F6C8D}"/>
            </a:ext>
          </a:extLst>
        </xdr:cNvPr>
        <xdr:cNvSpPr txBox="1"/>
      </xdr:nvSpPr>
      <xdr:spPr>
        <a:xfrm>
          <a:off x="113544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06D993E-3639-4331-B491-F5614344350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EB3C68A-77A4-4C17-803E-370E879F039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BBB55C87-F8A6-4D8E-838D-424B332F7D3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9390E985-8198-4795-A937-74BBB9A1C32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7B225B6D-156B-452A-84A0-B18DD131048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1333FE3F-365E-4FF9-BE15-BA5F04D0E80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AFAA990D-0F94-447E-BE33-0FD095682FC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8B898742-F262-4429-B1AC-4187310E30C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34753C5B-01A9-4DF2-BC1A-F31E07B6CBE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9C42D21B-0371-44CE-8F48-0E2D56349C3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57968534-81E3-4F2F-BD7B-00EFB92B7BC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55AC3136-3080-4203-BBA7-D1F37AF1E85C}"/>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521BD814-1814-4B8B-A646-8FA03625C71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5C70E0F7-699C-4D61-AECF-2843BF5EDDD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A1581396-E078-4451-ABC3-6FA36B06B85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124CFBBB-BE0B-4534-85C0-ACBA8417FE82}"/>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D58FA8DE-EA11-4929-8CD8-EFCFFF68B6F6}"/>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2AE39757-88B7-4349-984E-E59303C3CE5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0C47C6A2-B3BF-439A-9433-4AE755678E6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BCCBA68C-D127-473E-A86C-3DDA74AB5C8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a:extLst>
            <a:ext uri="{FF2B5EF4-FFF2-40B4-BE49-F238E27FC236}">
              <a16:creationId xmlns:a16="http://schemas.microsoft.com/office/drawing/2014/main" id="{03304B36-389B-4C67-A02D-6260F1B8621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2" name="直線コネクタ 801">
          <a:extLst>
            <a:ext uri="{FF2B5EF4-FFF2-40B4-BE49-F238E27FC236}">
              <a16:creationId xmlns:a16="http://schemas.microsoft.com/office/drawing/2014/main" id="{CF559F0B-8BD2-4CAE-8624-ABD8EE60F2CB}"/>
            </a:ext>
          </a:extLst>
        </xdr:cNvPr>
        <xdr:cNvCxnSpPr/>
      </xdr:nvCxnSpPr>
      <xdr:spPr>
        <a:xfrm flipV="1">
          <a:off x="19947254" y="1329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3" name="【児童館】&#10;一人当たり面積最小値テキスト">
          <a:extLst>
            <a:ext uri="{FF2B5EF4-FFF2-40B4-BE49-F238E27FC236}">
              <a16:creationId xmlns:a16="http://schemas.microsoft.com/office/drawing/2014/main" id="{12FA4FF6-C38F-4C6D-B770-36DE245369AD}"/>
            </a:ext>
          </a:extLst>
        </xdr:cNvPr>
        <xdr:cNvSpPr txBox="1"/>
      </xdr:nvSpPr>
      <xdr:spPr>
        <a:xfrm>
          <a:off x="19985990"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4" name="直線コネクタ 803">
          <a:extLst>
            <a:ext uri="{FF2B5EF4-FFF2-40B4-BE49-F238E27FC236}">
              <a16:creationId xmlns:a16="http://schemas.microsoft.com/office/drawing/2014/main" id="{37111EC6-04A4-46F4-A309-6A0DA1A557CB}"/>
            </a:ext>
          </a:extLst>
        </xdr:cNvPr>
        <xdr:cNvCxnSpPr/>
      </xdr:nvCxnSpPr>
      <xdr:spPr>
        <a:xfrm>
          <a:off x="19885660" y="1474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5" name="【児童館】&#10;一人当たり面積最大値テキスト">
          <a:extLst>
            <a:ext uri="{FF2B5EF4-FFF2-40B4-BE49-F238E27FC236}">
              <a16:creationId xmlns:a16="http://schemas.microsoft.com/office/drawing/2014/main" id="{22A1EBA8-8336-4443-BA1A-BF2C4B8F340C}"/>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6" name="直線コネクタ 805">
          <a:extLst>
            <a:ext uri="{FF2B5EF4-FFF2-40B4-BE49-F238E27FC236}">
              <a16:creationId xmlns:a16="http://schemas.microsoft.com/office/drawing/2014/main" id="{DA924313-AA26-463A-B039-99BA257A8632}"/>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07" name="【児童館】&#10;一人当たり面積平均値テキスト">
          <a:extLst>
            <a:ext uri="{FF2B5EF4-FFF2-40B4-BE49-F238E27FC236}">
              <a16:creationId xmlns:a16="http://schemas.microsoft.com/office/drawing/2014/main" id="{A478D418-40C4-4ED9-AC87-686E07A1B184}"/>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08" name="フローチャート: 判断 807">
          <a:extLst>
            <a:ext uri="{FF2B5EF4-FFF2-40B4-BE49-F238E27FC236}">
              <a16:creationId xmlns:a16="http://schemas.microsoft.com/office/drawing/2014/main" id="{D3EB4113-68C1-4D3B-A03B-284033CDE1AD}"/>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09" name="フローチャート: 判断 808">
          <a:extLst>
            <a:ext uri="{FF2B5EF4-FFF2-40B4-BE49-F238E27FC236}">
              <a16:creationId xmlns:a16="http://schemas.microsoft.com/office/drawing/2014/main" id="{2193FCBC-7B55-479A-AECD-7F657CB3A098}"/>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0" name="フローチャート: 判断 809">
          <a:extLst>
            <a:ext uri="{FF2B5EF4-FFF2-40B4-BE49-F238E27FC236}">
              <a16:creationId xmlns:a16="http://schemas.microsoft.com/office/drawing/2014/main" id="{D3EA020F-CCCC-4D6C-A023-2B317A139E3E}"/>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1" name="フローチャート: 判断 810">
          <a:extLst>
            <a:ext uri="{FF2B5EF4-FFF2-40B4-BE49-F238E27FC236}">
              <a16:creationId xmlns:a16="http://schemas.microsoft.com/office/drawing/2014/main" id="{E8D9B997-1AA8-4D78-A3D9-76E5EFD4046A}"/>
            </a:ext>
          </a:extLst>
        </xdr:cNvPr>
        <xdr:cNvSpPr/>
      </xdr:nvSpPr>
      <xdr:spPr>
        <a:xfrm>
          <a:off x="17547590" y="1432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2" name="フローチャート: 判断 811">
          <a:extLst>
            <a:ext uri="{FF2B5EF4-FFF2-40B4-BE49-F238E27FC236}">
              <a16:creationId xmlns:a16="http://schemas.microsoft.com/office/drawing/2014/main" id="{530038A4-4F5B-4D01-8D0B-AD6BA3B3FBCA}"/>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09D0C27-FF37-4226-B633-5B9D53110ED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87CFE4AC-6C78-4B55-8074-82C6F1CBF51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9927D57-832C-4F28-94EB-9F98126F78A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DB9ABD3-7629-4D5B-A820-4192F6729DC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20FA7DC-C134-4E63-914B-189974F5678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113030</xdr:rowOff>
    </xdr:from>
    <xdr:to>
      <xdr:col>102</xdr:col>
      <xdr:colOff>165100</xdr:colOff>
      <xdr:row>86</xdr:row>
      <xdr:rowOff>43180</xdr:rowOff>
    </xdr:to>
    <xdr:sp macro="" textlink="">
      <xdr:nvSpPr>
        <xdr:cNvPr id="818" name="楕円 817">
          <a:extLst>
            <a:ext uri="{FF2B5EF4-FFF2-40B4-BE49-F238E27FC236}">
              <a16:creationId xmlns:a16="http://schemas.microsoft.com/office/drawing/2014/main" id="{DF79F65E-DE6E-4B9B-8D26-16A81522645C}"/>
            </a:ext>
          </a:extLst>
        </xdr:cNvPr>
        <xdr:cNvSpPr/>
      </xdr:nvSpPr>
      <xdr:spPr>
        <a:xfrm>
          <a:off x="17547590" y="1468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19" name="楕円 818">
          <a:extLst>
            <a:ext uri="{FF2B5EF4-FFF2-40B4-BE49-F238E27FC236}">
              <a16:creationId xmlns:a16="http://schemas.microsoft.com/office/drawing/2014/main" id="{C146A51F-0E46-4737-8B8F-7D596771D2BB}"/>
            </a:ext>
          </a:extLst>
        </xdr:cNvPr>
        <xdr:cNvSpPr/>
      </xdr:nvSpPr>
      <xdr:spPr>
        <a:xfrm>
          <a:off x="167614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163830</xdr:rowOff>
    </xdr:to>
    <xdr:cxnSp macro="">
      <xdr:nvCxnSpPr>
        <xdr:cNvPr id="820" name="直線コネクタ 819">
          <a:extLst>
            <a:ext uri="{FF2B5EF4-FFF2-40B4-BE49-F238E27FC236}">
              <a16:creationId xmlns:a16="http://schemas.microsoft.com/office/drawing/2014/main" id="{97A67F57-9267-4690-BE52-583BA7685A75}"/>
            </a:ext>
          </a:extLst>
        </xdr:cNvPr>
        <xdr:cNvCxnSpPr/>
      </xdr:nvCxnSpPr>
      <xdr:spPr>
        <a:xfrm>
          <a:off x="16804640" y="1469326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21" name="n_1aveValue【児童館】&#10;一人当たり面積">
          <a:extLst>
            <a:ext uri="{FF2B5EF4-FFF2-40B4-BE49-F238E27FC236}">
              <a16:creationId xmlns:a16="http://schemas.microsoft.com/office/drawing/2014/main" id="{F37766F9-DC6B-4B36-9598-C2AC32F41E5A}"/>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22" name="n_2aveValue【児童館】&#10;一人当たり面積">
          <a:extLst>
            <a:ext uri="{FF2B5EF4-FFF2-40B4-BE49-F238E27FC236}">
              <a16:creationId xmlns:a16="http://schemas.microsoft.com/office/drawing/2014/main" id="{CF3C3995-5AC0-442F-B6F0-5B9A26A06E9B}"/>
            </a:ext>
          </a:extLst>
        </xdr:cNvPr>
        <xdr:cNvSpPr txBox="1"/>
      </xdr:nvSpPr>
      <xdr:spPr>
        <a:xfrm>
          <a:off x="181820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23" name="n_3aveValue【児童館】&#10;一人当たり面積">
          <a:extLst>
            <a:ext uri="{FF2B5EF4-FFF2-40B4-BE49-F238E27FC236}">
              <a16:creationId xmlns:a16="http://schemas.microsoft.com/office/drawing/2014/main" id="{9B73DEFF-A32C-4987-983C-12B1433DDDB1}"/>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24" name="n_4aveValue【児童館】&#10;一人当たり面積">
          <a:extLst>
            <a:ext uri="{FF2B5EF4-FFF2-40B4-BE49-F238E27FC236}">
              <a16:creationId xmlns:a16="http://schemas.microsoft.com/office/drawing/2014/main" id="{DD9159C7-D5BC-4804-9816-6590323A9B20}"/>
            </a:ext>
          </a:extLst>
        </xdr:cNvPr>
        <xdr:cNvSpPr txBox="1"/>
      </xdr:nvSpPr>
      <xdr:spPr>
        <a:xfrm>
          <a:off x="16588817"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825" name="n_3mainValue【児童館】&#10;一人当たり面積">
          <a:extLst>
            <a:ext uri="{FF2B5EF4-FFF2-40B4-BE49-F238E27FC236}">
              <a16:creationId xmlns:a16="http://schemas.microsoft.com/office/drawing/2014/main" id="{BC5B88E3-4B9D-4D38-981D-27B362F4A6F9}"/>
            </a:ext>
          </a:extLst>
        </xdr:cNvPr>
        <xdr:cNvSpPr txBox="1"/>
      </xdr:nvSpPr>
      <xdr:spPr>
        <a:xfrm>
          <a:off x="17384472"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26" name="n_4mainValue【児童館】&#10;一人当たり面積">
          <a:extLst>
            <a:ext uri="{FF2B5EF4-FFF2-40B4-BE49-F238E27FC236}">
              <a16:creationId xmlns:a16="http://schemas.microsoft.com/office/drawing/2014/main" id="{51E9EF8C-F6E6-4BCE-B99E-3621FFF0FE73}"/>
            </a:ext>
          </a:extLst>
        </xdr:cNvPr>
        <xdr:cNvSpPr txBox="1"/>
      </xdr:nvSpPr>
      <xdr:spPr>
        <a:xfrm>
          <a:off x="16588817"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D38B459B-A28B-4816-8917-92996E745A6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8F587DA4-AF06-44E9-ACE7-95F7B599A3F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672D8103-0654-49EB-A421-FD971D2FC26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89F4D028-EAAF-4B6A-BDDC-A6ABF6ECDCB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D5BC9018-1D2C-4CED-A23A-F822F8DC6F3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0D4296BC-4CBF-437E-9AFA-2EC2CE1166E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27B3FB61-3ED1-4CA3-A150-114056EF09C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C1D3A93C-F918-4255-BF7D-48A49EADB327}"/>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5" name="正方形/長方形 834">
          <a:extLst>
            <a:ext uri="{FF2B5EF4-FFF2-40B4-BE49-F238E27FC236}">
              <a16:creationId xmlns:a16="http://schemas.microsoft.com/office/drawing/2014/main" id="{8A32BAD0-5A73-4DCA-ADDB-3C2037385B6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36" name="正方形/長方形 835">
          <a:extLst>
            <a:ext uri="{FF2B5EF4-FFF2-40B4-BE49-F238E27FC236}">
              <a16:creationId xmlns:a16="http://schemas.microsoft.com/office/drawing/2014/main" id="{0B42087A-B5CE-4FC7-86F0-5C4C1052959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37" name="正方形/長方形 836">
          <a:extLst>
            <a:ext uri="{FF2B5EF4-FFF2-40B4-BE49-F238E27FC236}">
              <a16:creationId xmlns:a16="http://schemas.microsoft.com/office/drawing/2014/main" id="{2D2DCF18-CFBB-45B2-93A5-495EE61E660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38" name="正方形/長方形 837">
          <a:extLst>
            <a:ext uri="{FF2B5EF4-FFF2-40B4-BE49-F238E27FC236}">
              <a16:creationId xmlns:a16="http://schemas.microsoft.com/office/drawing/2014/main" id="{44363E89-CA1F-4398-9FFD-DAAA164334A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39" name="正方形/長方形 838">
          <a:extLst>
            <a:ext uri="{FF2B5EF4-FFF2-40B4-BE49-F238E27FC236}">
              <a16:creationId xmlns:a16="http://schemas.microsoft.com/office/drawing/2014/main" id="{2B935442-1A17-4B43-9147-887973DF555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0" name="正方形/長方形 839">
          <a:extLst>
            <a:ext uri="{FF2B5EF4-FFF2-40B4-BE49-F238E27FC236}">
              <a16:creationId xmlns:a16="http://schemas.microsoft.com/office/drawing/2014/main" id="{F555232B-0F78-4469-8EDD-D8805228AE5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1" name="正方形/長方形 840">
          <a:extLst>
            <a:ext uri="{FF2B5EF4-FFF2-40B4-BE49-F238E27FC236}">
              <a16:creationId xmlns:a16="http://schemas.microsoft.com/office/drawing/2014/main" id="{77FE6F46-CB1D-4C40-9FAC-953C02D7D94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2" name="正方形/長方形 841">
          <a:extLst>
            <a:ext uri="{FF2B5EF4-FFF2-40B4-BE49-F238E27FC236}">
              <a16:creationId xmlns:a16="http://schemas.microsoft.com/office/drawing/2014/main" id="{84D32D59-05DF-455F-95C5-B6FF36F338AA}"/>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51948B43-633B-4F85-9709-9B244B3D1F9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BCE33AAF-FBAC-427A-9DE6-AE86E1B3BF7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CD9C2E47-78A4-4EFF-BD4F-4EE6D4CB2BC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「認定こども園、幼稚園、保育所」、「学校施設」、「公営住宅」における有形固定資産減価償却率が類似団体と比べて高い要因として、高度経済成長期（</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1955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整備した施設の更新時期が一斉に到来していることがあげられる。「認定こども園、幼稚園、保育所」については、幼保一元化や保育所の民営化等を進めていることもあり、有形固定資産減価償却率は今後減少傾向になることが見込まれる。「学校施設」については、個別施設計画に基づく長寿命化対策を進めていることから、今後も横ばいで推移していくと考えられる。「公営住宅」については、計画的な建て替えと廃止を進めており、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年度には市営住宅を整備したため、有形固定資産減価償却率がわずかに減少となったが、令和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年度からは増加傾向となっている。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「児童館」については、令和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年度末をもって施設を廃止したため、該当する財産がなくなっている。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なお、「公民館」については、平成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年度に社会教育法の基づく公民館とは異なる「市民センター」となったため、該当する資産がなくなっている。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AD4D30-727C-45EE-BC50-E7511C7C37C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3D7676-74A9-41E8-8977-B4B10D1F4CD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58FE7A-1350-4339-B5AA-863D302CF11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B14950-CD06-428F-AAF9-C4C8D08A5A8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A24CC2-8B15-4421-A818-F684F39CC64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0EEE67-79B5-4D09-A769-F529CC3052C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C353BC-BD58-4363-B9CD-27937B74376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FA2E7E-422C-4BAA-9FB9-D3982CC2610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7F23BA-44F2-45E3-9F9F-88D7B2DE700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50BAE9-28A9-4A30-B99E-B873DF898EE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134,733
132,774
656.29
82,707,683
79,985,777
2,268,610
39,110,469
73,428,356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E25BC4-B92D-4215-9649-9D92CDAC55A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9DCBD1-D99D-4527-BF83-67BAF87ED0B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6716E7-9896-4BE9-A9B8-6CA534F8F9A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44BEC9-F746-409F-8BF5-36AFB85920D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569C12-01C9-47C8-A058-B4B69959C5C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DE140D4-7E2B-4202-9C65-B094DE02FE1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0F6A58-9C48-48C5-83C7-41A9457A1FA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20236E-A5D0-4BF5-90D7-9615AC2BF51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583374A-3422-4230-9759-8BC3C26CCD5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F5E270-E8FE-47C2-89A4-94A1C5A84F2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584BD3-F85E-4763-A627-31B852ADDC6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67C749-C399-47A1-8150-AC179A82B94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46E3EA-7A19-4D38-9565-33B94BC765A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1BD71C-7C26-4FFD-B522-75A3714D97E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D4A421-44D6-40D7-A83D-44E2FB78EB3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0379B2-A32B-4789-A19A-C9DA4E46051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42E9FF-6206-4F5C-BBC9-D7BD5E35387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E56CB0B-658E-4B61-B0A6-181DE2353C7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943C04-45E1-49D8-AF3D-EE54E24A581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4289EE-A8AD-4FEC-99F9-95543C39EC9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2DD2F2-EB9E-485F-BE31-9DCDC1E8A3D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1C765E-9CAC-42A5-979C-F3EC84FD732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1DD99C-0B86-4C78-8B70-68C49D891C6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98B0D6-F222-4A40-8B6D-35774FAB003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9D5F76-BC7F-49EE-87F3-9EC19F05BB7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3B2E32-436C-4B51-A894-ABDA74832CE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ABE898-6EBA-4469-8783-23DECAB9AF8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16B8B0-8E30-4DBE-8BD1-2DE37D99DE1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EA7790-32D0-48F2-A7BF-41CCE7932E5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E6BDC6-A99B-40E6-9E2A-75A82594774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B87538-A647-4BC9-AEA5-24C042D3C5C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C92410-B6CF-4E4B-B340-E35E600C28E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C70855C-92BA-4EA7-A93A-0A20E65A89C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61055D-0F41-461B-A19F-E8E7766D86E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FCFF13-C2CE-4801-BF3C-3DFF9072A7D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25459B3-DF08-4C5F-8755-A1013535AC82}"/>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343FDD6-C504-4378-A3F8-BEADC7A9700A}"/>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387BF5-511F-4557-9843-7990D34B294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9FC5024-6725-4BF4-985C-CD790F1CD615}"/>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055745-FABB-479F-AE18-8BB701F63DC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8B83583-F35E-49E4-B22F-07C2E273630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2498F74-997E-4103-8B6C-75A6C6B3E2C5}"/>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89DA6D-0964-4DFD-AE11-73AB95298AD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FFC4F4-4CE6-4085-82A7-7EB7E91BD226}"/>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9B309D-2E48-478C-8ABD-CF0E009DA1A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3B52E91-805A-4906-8044-952C82057D6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B994D8C-18EE-4F6A-BFD8-53861866437F}"/>
            </a:ext>
          </a:extLst>
        </xdr:cNvPr>
        <xdr:cNvCxnSpPr/>
      </xdr:nvCxnSpPr>
      <xdr:spPr>
        <a:xfrm flipV="1">
          <a:off x="4173855" y="5787390"/>
          <a:ext cx="0" cy="150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A6FCD7-326B-4547-A791-9935AA5A8C3D}"/>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BE7E2DE-CEFD-40A1-8DA8-964CE776856D}"/>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E173FE56-47F1-482D-812B-902F34FF2B9C}"/>
            </a:ext>
          </a:extLst>
        </xdr:cNvPr>
        <xdr:cNvSpPr txBox="1"/>
      </xdr:nvSpPr>
      <xdr:spPr>
        <a:xfrm>
          <a:off x="4212590" y="55683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FEE044E6-E58A-4BB0-87DE-6013C753E986}"/>
            </a:ext>
          </a:extLst>
        </xdr:cNvPr>
        <xdr:cNvCxnSpPr/>
      </xdr:nvCxnSpPr>
      <xdr:spPr>
        <a:xfrm>
          <a:off x="411226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5F4F34FB-FE96-4B40-A5A8-BE84DC5BE291}"/>
            </a:ext>
          </a:extLst>
        </xdr:cNvPr>
        <xdr:cNvSpPr txBox="1"/>
      </xdr:nvSpPr>
      <xdr:spPr>
        <a:xfrm>
          <a:off x="4212590" y="6335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CA330CD9-7A85-4D14-A01C-BA862F8A6DC0}"/>
            </a:ext>
          </a:extLst>
        </xdr:cNvPr>
        <xdr:cNvSpPr/>
      </xdr:nvSpPr>
      <xdr:spPr>
        <a:xfrm>
          <a:off x="4131310" y="6477907"/>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02FA2CD9-2098-4172-AD05-BA9EC6000E54}"/>
            </a:ext>
          </a:extLst>
        </xdr:cNvPr>
        <xdr:cNvSpPr/>
      </xdr:nvSpPr>
      <xdr:spPr>
        <a:xfrm>
          <a:off x="3388360" y="6467294"/>
          <a:ext cx="7874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D757C8A5-612A-4DD4-A21C-4B93A80479F7}"/>
            </a:ext>
          </a:extLst>
        </xdr:cNvPr>
        <xdr:cNvSpPr/>
      </xdr:nvSpPr>
      <xdr:spPr>
        <a:xfrm>
          <a:off x="2571750" y="643817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09DCA561-C29C-4B53-A1D3-3316B5B5320B}"/>
            </a:ext>
          </a:extLst>
        </xdr:cNvPr>
        <xdr:cNvSpPr/>
      </xdr:nvSpPr>
      <xdr:spPr>
        <a:xfrm>
          <a:off x="1774190" y="6402796"/>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E1A3B708-BE5B-47FB-903D-BC3026CEE4C2}"/>
            </a:ext>
          </a:extLst>
        </xdr:cNvPr>
        <xdr:cNvSpPr/>
      </xdr:nvSpPr>
      <xdr:spPr>
        <a:xfrm>
          <a:off x="988060" y="64213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4BF3630-0AC1-4FA5-87D6-EDB918F6BDA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BF66EE-2230-42CB-B3E9-A6F6ACC9396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43C913-9EC7-4CEE-AAB5-6B16BDD64A8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1BD4B6-407B-4953-B78B-22EB487F26C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812A4FC-C761-4125-99F0-25B7546F389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169091</xdr:rowOff>
    </xdr:from>
    <xdr:to>
      <xdr:col>24</xdr:col>
      <xdr:colOff>114300</xdr:colOff>
      <xdr:row>38</xdr:row>
      <xdr:rowOff>99241</xdr:rowOff>
    </xdr:to>
    <xdr:sp macro="" textlink="">
      <xdr:nvSpPr>
        <xdr:cNvPr id="74" name="楕円 73">
          <a:extLst>
            <a:ext uri="{FF2B5EF4-FFF2-40B4-BE49-F238E27FC236}">
              <a16:creationId xmlns:a16="http://schemas.microsoft.com/office/drawing/2014/main" id="{C346FDFF-6A30-48D5-8C60-924C9B698242}"/>
            </a:ext>
          </a:extLst>
        </xdr:cNvPr>
        <xdr:cNvSpPr/>
      </xdr:nvSpPr>
      <xdr:spPr>
        <a:xfrm>
          <a:off x="4131310" y="65165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3E46E549-17EF-4A7C-9A43-32D80A00C6BF}"/>
            </a:ext>
          </a:extLst>
        </xdr:cNvPr>
        <xdr:cNvSpPr txBox="1"/>
      </xdr:nvSpPr>
      <xdr:spPr>
        <a:xfrm>
          <a:off x="4212590" y="648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115207</xdr:rowOff>
    </xdr:from>
    <xdr:to>
      <xdr:col>20</xdr:col>
      <xdr:colOff>38100</xdr:colOff>
      <xdr:row>39</xdr:row>
      <xdr:rowOff>45357</xdr:rowOff>
    </xdr:to>
    <xdr:sp macro="" textlink="">
      <xdr:nvSpPr>
        <xdr:cNvPr id="76" name="楕円 75">
          <a:extLst>
            <a:ext uri="{FF2B5EF4-FFF2-40B4-BE49-F238E27FC236}">
              <a16:creationId xmlns:a16="http://schemas.microsoft.com/office/drawing/2014/main" id="{08AE1031-FB23-4159-A46E-2A4FDD54A46C}"/>
            </a:ext>
          </a:extLst>
        </xdr:cNvPr>
        <xdr:cNvSpPr/>
      </xdr:nvSpPr>
      <xdr:spPr>
        <a:xfrm>
          <a:off x="3388360" y="66303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48441</xdr:rowOff>
    </xdr:from>
    <xdr:to>
      <xdr:col>24</xdr:col>
      <xdr:colOff>63500</xdr:colOff>
      <xdr:row>38</xdr:row>
      <xdr:rowOff>166007</xdr:rowOff>
    </xdr:to>
    <xdr:cxnSp macro="">
      <xdr:nvCxnSpPr>
        <xdr:cNvPr id="77" name="直線コネクタ 76">
          <a:extLst>
            <a:ext uri="{FF2B5EF4-FFF2-40B4-BE49-F238E27FC236}">
              <a16:creationId xmlns:a16="http://schemas.microsoft.com/office/drawing/2014/main" id="{F7DE14DA-81D1-4C9B-AE57-92BB125B1364}"/>
            </a:ext>
          </a:extLst>
        </xdr:cNvPr>
        <xdr:cNvCxnSpPr/>
      </xdr:nvCxnSpPr>
      <xdr:spPr>
        <a:xfrm flipV="1">
          <a:off x="3431540" y="6565446"/>
          <a:ext cx="742950" cy="11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8" name="楕円 77">
          <a:extLst>
            <a:ext uri="{FF2B5EF4-FFF2-40B4-BE49-F238E27FC236}">
              <a16:creationId xmlns:a16="http://schemas.microsoft.com/office/drawing/2014/main" id="{7542A16B-B56C-419A-8E1C-BE2CB0A588E4}"/>
            </a:ext>
          </a:extLst>
        </xdr:cNvPr>
        <xdr:cNvSpPr/>
      </xdr:nvSpPr>
      <xdr:spPr>
        <a:xfrm>
          <a:off x="2571750" y="659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166007</xdr:rowOff>
    </xdr:to>
    <xdr:cxnSp macro="">
      <xdr:nvCxnSpPr>
        <xdr:cNvPr id="79" name="直線コネクタ 78">
          <a:extLst>
            <a:ext uri="{FF2B5EF4-FFF2-40B4-BE49-F238E27FC236}">
              <a16:creationId xmlns:a16="http://schemas.microsoft.com/office/drawing/2014/main" id="{89448FA3-9892-42AC-8680-91C238A0FF48}"/>
            </a:ext>
          </a:extLst>
        </xdr:cNvPr>
        <xdr:cNvCxnSpPr/>
      </xdr:nvCxnSpPr>
      <xdr:spPr>
        <a:xfrm>
          <a:off x="2626360" y="6644640"/>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49893</xdr:rowOff>
    </xdr:from>
    <xdr:to>
      <xdr:col>10</xdr:col>
      <xdr:colOff>165100</xdr:colOff>
      <xdr:row>38</xdr:row>
      <xdr:rowOff>151493</xdr:rowOff>
    </xdr:to>
    <xdr:sp macro="" textlink="">
      <xdr:nvSpPr>
        <xdr:cNvPr id="80" name="楕円 79">
          <a:extLst>
            <a:ext uri="{FF2B5EF4-FFF2-40B4-BE49-F238E27FC236}">
              <a16:creationId xmlns:a16="http://schemas.microsoft.com/office/drawing/2014/main" id="{ADCCAFDA-4A99-4602-915C-59FC6DB311D2}"/>
            </a:ext>
          </a:extLst>
        </xdr:cNvPr>
        <xdr:cNvSpPr/>
      </xdr:nvSpPr>
      <xdr:spPr>
        <a:xfrm>
          <a:off x="1774190" y="65688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100693</xdr:rowOff>
    </xdr:from>
    <xdr:to>
      <xdr:col>15</xdr:col>
      <xdr:colOff>50800</xdr:colOff>
      <xdr:row>38</xdr:row>
      <xdr:rowOff>133350</xdr:rowOff>
    </xdr:to>
    <xdr:cxnSp macro="">
      <xdr:nvCxnSpPr>
        <xdr:cNvPr id="81" name="直線コネクタ 80">
          <a:extLst>
            <a:ext uri="{FF2B5EF4-FFF2-40B4-BE49-F238E27FC236}">
              <a16:creationId xmlns:a16="http://schemas.microsoft.com/office/drawing/2014/main" id="{EDBF09A4-08FD-4234-858D-CC484E227766}"/>
            </a:ext>
          </a:extLst>
        </xdr:cNvPr>
        <xdr:cNvCxnSpPr/>
      </xdr:nvCxnSpPr>
      <xdr:spPr>
        <a:xfrm>
          <a:off x="1828800" y="6611983"/>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18869</xdr:rowOff>
    </xdr:from>
    <xdr:to>
      <xdr:col>6</xdr:col>
      <xdr:colOff>38100</xdr:colOff>
      <xdr:row>38</xdr:row>
      <xdr:rowOff>120469</xdr:rowOff>
    </xdr:to>
    <xdr:sp macro="" textlink="">
      <xdr:nvSpPr>
        <xdr:cNvPr id="82" name="楕円 81">
          <a:extLst>
            <a:ext uri="{FF2B5EF4-FFF2-40B4-BE49-F238E27FC236}">
              <a16:creationId xmlns:a16="http://schemas.microsoft.com/office/drawing/2014/main" id="{557ED2E3-DE3D-43B2-B8CA-E54A88454CA2}"/>
            </a:ext>
          </a:extLst>
        </xdr:cNvPr>
        <xdr:cNvSpPr/>
      </xdr:nvSpPr>
      <xdr:spPr>
        <a:xfrm>
          <a:off x="988060" y="65377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69669</xdr:rowOff>
    </xdr:from>
    <xdr:to>
      <xdr:col>10</xdr:col>
      <xdr:colOff>114300</xdr:colOff>
      <xdr:row>38</xdr:row>
      <xdr:rowOff>100693</xdr:rowOff>
    </xdr:to>
    <xdr:cxnSp macro="">
      <xdr:nvCxnSpPr>
        <xdr:cNvPr id="83" name="直線コネクタ 82">
          <a:extLst>
            <a:ext uri="{FF2B5EF4-FFF2-40B4-BE49-F238E27FC236}">
              <a16:creationId xmlns:a16="http://schemas.microsoft.com/office/drawing/2014/main" id="{7F912E2D-C555-4E28-A448-78208A1A4170}"/>
            </a:ext>
          </a:extLst>
        </xdr:cNvPr>
        <xdr:cNvCxnSpPr/>
      </xdr:nvCxnSpPr>
      <xdr:spPr>
        <a:xfrm>
          <a:off x="1031240" y="658286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6A830A2F-9270-45A3-8D2A-3B87217138AD}"/>
            </a:ext>
          </a:extLst>
        </xdr:cNvPr>
        <xdr:cNvSpPr txBox="1"/>
      </xdr:nvSpPr>
      <xdr:spPr>
        <a:xfrm>
          <a:off x="3239144" y="6238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5B3B7F4C-A8E6-422E-A43F-F9B51DA7C015}"/>
            </a:ext>
          </a:extLst>
        </xdr:cNvPr>
        <xdr:cNvSpPr txBox="1"/>
      </xdr:nvSpPr>
      <xdr:spPr>
        <a:xfrm>
          <a:off x="2439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8A8E0412-78ED-42FD-92FB-01EF29871BCC}"/>
            </a:ext>
          </a:extLst>
        </xdr:cNvPr>
        <xdr:cNvSpPr txBox="1"/>
      </xdr:nvSpPr>
      <xdr:spPr>
        <a:xfrm>
          <a:off x="164148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C5DB4A71-C5E3-4F30-94C8-B5429E2B9881}"/>
            </a:ext>
          </a:extLst>
        </xdr:cNvPr>
        <xdr:cNvSpPr txBox="1"/>
      </xdr:nvSpPr>
      <xdr:spPr>
        <a:xfrm>
          <a:off x="855354"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36484</xdr:rowOff>
    </xdr:from>
    <xdr:ext cx="405111" cy="259045"/>
    <xdr:sp macro="" textlink="">
      <xdr:nvSpPr>
        <xdr:cNvPr id="88" name="n_1mainValue【図書館】&#10;有形固定資産減価償却率">
          <a:extLst>
            <a:ext uri="{FF2B5EF4-FFF2-40B4-BE49-F238E27FC236}">
              <a16:creationId xmlns:a16="http://schemas.microsoft.com/office/drawing/2014/main" id="{4FFE6154-B102-4ED0-9D69-4D374A11974B}"/>
            </a:ext>
          </a:extLst>
        </xdr:cNvPr>
        <xdr:cNvSpPr txBox="1"/>
      </xdr:nvSpPr>
      <xdr:spPr>
        <a:xfrm>
          <a:off x="32391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9" name="n_2mainValue【図書館】&#10;有形固定資産減価償却率">
          <a:extLst>
            <a:ext uri="{FF2B5EF4-FFF2-40B4-BE49-F238E27FC236}">
              <a16:creationId xmlns:a16="http://schemas.microsoft.com/office/drawing/2014/main" id="{D475F301-5715-4A50-8B05-3F13BCE04C78}"/>
            </a:ext>
          </a:extLst>
        </xdr:cNvPr>
        <xdr:cNvSpPr txBox="1"/>
      </xdr:nvSpPr>
      <xdr:spPr>
        <a:xfrm>
          <a:off x="24390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142620</xdr:rowOff>
    </xdr:from>
    <xdr:ext cx="405111" cy="259045"/>
    <xdr:sp macro="" textlink="">
      <xdr:nvSpPr>
        <xdr:cNvPr id="90" name="n_3mainValue【図書館】&#10;有形固定資産減価償却率">
          <a:extLst>
            <a:ext uri="{FF2B5EF4-FFF2-40B4-BE49-F238E27FC236}">
              <a16:creationId xmlns:a16="http://schemas.microsoft.com/office/drawing/2014/main" id="{49AD7D5B-1546-4C81-B26E-BAE20C3EBEEE}"/>
            </a:ext>
          </a:extLst>
        </xdr:cNvPr>
        <xdr:cNvSpPr txBox="1"/>
      </xdr:nvSpPr>
      <xdr:spPr>
        <a:xfrm>
          <a:off x="164148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4DF4EA79-38C0-4CCF-B3EE-3EB17E9BF5F6}"/>
            </a:ext>
          </a:extLst>
        </xdr:cNvPr>
        <xdr:cNvSpPr txBox="1"/>
      </xdr:nvSpPr>
      <xdr:spPr>
        <a:xfrm>
          <a:off x="85535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2A4E4C4-EDF5-48D1-85B6-071236F91EA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834704D-82E1-4B25-9375-FD018E48C08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098FEA-E945-42D8-99D2-EDD1D2EEA2E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7C4022B-BA91-4713-9DFD-7B2345AB358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C4E48B-A47E-4035-89AF-805D1914E2C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77C80C-C5FE-4553-9E28-B79A58E133A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E1E2E39-3637-4BC1-AF4D-7D7CA5C8D5C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4A3FE0B-CD10-4983-AC36-D3C4B1B590B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47BBB64-F4EB-4253-8DD1-D34E710202A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6C38632-DA39-40F4-B2A9-D7EF58E94AF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B8D73A5-8C7D-412B-89E6-ED5CC545110D}"/>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C905718-CB8B-401A-B2AE-385E41F6A84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95FA6DF-DA08-4BCF-A424-B2C68678EE4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286035F-BE07-4AC2-A63E-16DAE1BE47F4}"/>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B429E79-05A5-4E0A-A0E6-5FBC6AB629B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BC08B5F-673D-41C3-8570-FEF8F48BA8FC}"/>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7375E8F-973C-4E46-B67E-C06A2BD6E46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27B2B64-99DF-44B5-928B-F21DFDE8D7E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2929E84-CE31-4C82-A41A-72EF2B2708C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8AD03AE-C2C4-48BF-9A89-8744A9C4F0A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0521064-BB49-4EA3-B02B-2ADAC1BA155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29D73B3-A384-4F13-8840-407EF9235D24}"/>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99E5F11-E9B0-4A25-85A1-7E6753D259F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511E6D4-996B-4CD6-9750-D6AE05A142C5}"/>
            </a:ext>
          </a:extLst>
        </xdr:cNvPr>
        <xdr:cNvCxnSpPr/>
      </xdr:nvCxnSpPr>
      <xdr:spPr>
        <a:xfrm flipV="1">
          <a:off x="9429115" y="5780405"/>
          <a:ext cx="0" cy="1340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3DF14C1-BB41-47AD-BD90-41A3604694BF}"/>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CD7B809-4C8E-4593-861B-555513C42F3C}"/>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6E85A366-2376-48B0-A4BA-86AC3958A7FB}"/>
            </a:ext>
          </a:extLst>
        </xdr:cNvPr>
        <xdr:cNvSpPr txBox="1"/>
      </xdr:nvSpPr>
      <xdr:spPr>
        <a:xfrm>
          <a:off x="9467850" y="55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82BBCB1F-38B8-48A0-AA5B-7F6C0B758A48}"/>
            </a:ext>
          </a:extLst>
        </xdr:cNvPr>
        <xdr:cNvCxnSpPr/>
      </xdr:nvCxnSpPr>
      <xdr:spPr>
        <a:xfrm>
          <a:off x="9356090" y="57804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23251DB3-F24B-4FF0-9CBB-FA42A2C1EB4B}"/>
            </a:ext>
          </a:extLst>
        </xdr:cNvPr>
        <xdr:cNvSpPr txBox="1"/>
      </xdr:nvSpPr>
      <xdr:spPr>
        <a:xfrm>
          <a:off x="946785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6C37C9BD-6EED-41B2-8938-58CDC10B440A}"/>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9E874C59-FE1B-4165-9AA0-4A7D8B908A1B}"/>
            </a:ext>
          </a:extLst>
        </xdr:cNvPr>
        <xdr:cNvSpPr/>
      </xdr:nvSpPr>
      <xdr:spPr>
        <a:xfrm>
          <a:off x="8632190" y="66078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B9869537-FF1B-4E83-A3A3-F94223318228}"/>
            </a:ext>
          </a:extLst>
        </xdr:cNvPr>
        <xdr:cNvSpPr/>
      </xdr:nvSpPr>
      <xdr:spPr>
        <a:xfrm>
          <a:off x="7846060" y="66128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48049CC3-DDAE-4177-8720-27B105CA4E1E}"/>
            </a:ext>
          </a:extLst>
        </xdr:cNvPr>
        <xdr:cNvSpPr/>
      </xdr:nvSpPr>
      <xdr:spPr>
        <a:xfrm>
          <a:off x="7029450" y="66128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3467ECEB-5B5C-411D-81A8-361BB4EF5C5F}"/>
            </a:ext>
          </a:extLst>
        </xdr:cNvPr>
        <xdr:cNvSpPr/>
      </xdr:nvSpPr>
      <xdr:spPr>
        <a:xfrm>
          <a:off x="62318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4E9C7A-413F-4755-9307-08E991B8D1C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D35445-05BA-4CA2-AC3B-0A930EA1E7E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F95B49-386A-4175-B729-39092F653B5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2B86792-043A-4BEA-B687-6A8E738151F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5D5E987-E405-4DC7-B8A2-03FB40D872C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8CD1750F-75FB-49B5-BAD9-7C272E2303B5}"/>
            </a:ext>
          </a:extLst>
        </xdr:cNvPr>
        <xdr:cNvSpPr/>
      </xdr:nvSpPr>
      <xdr:spPr>
        <a:xfrm>
          <a:off x="9394190" y="66459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2A6F307C-4716-4C0C-A414-086086B90288}"/>
            </a:ext>
          </a:extLst>
        </xdr:cNvPr>
        <xdr:cNvSpPr txBox="1"/>
      </xdr:nvSpPr>
      <xdr:spPr>
        <a:xfrm>
          <a:off x="9467850"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DD65105A-09EB-44AC-8F00-5A934E1B3374}"/>
            </a:ext>
          </a:extLst>
        </xdr:cNvPr>
        <xdr:cNvSpPr/>
      </xdr:nvSpPr>
      <xdr:spPr>
        <a:xfrm>
          <a:off x="8632190" y="6650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810976E3-41FA-478A-8B70-B6D989A7F37A}"/>
            </a:ext>
          </a:extLst>
        </xdr:cNvPr>
        <xdr:cNvCxnSpPr/>
      </xdr:nvCxnSpPr>
      <xdr:spPr>
        <a:xfrm flipV="1">
          <a:off x="8686800" y="6694805"/>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91EF66BD-F095-47E6-9D8C-FCAE3D83FCDC}"/>
            </a:ext>
          </a:extLst>
        </xdr:cNvPr>
        <xdr:cNvSpPr/>
      </xdr:nvSpPr>
      <xdr:spPr>
        <a:xfrm>
          <a:off x="7846060" y="6650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CC061F29-D913-4CB8-AF59-5F49C8578758}"/>
            </a:ext>
          </a:extLst>
        </xdr:cNvPr>
        <xdr:cNvCxnSpPr/>
      </xdr:nvCxnSpPr>
      <xdr:spPr>
        <a:xfrm>
          <a:off x="7889240" y="6701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a:extLst>
            <a:ext uri="{FF2B5EF4-FFF2-40B4-BE49-F238E27FC236}">
              <a16:creationId xmlns:a16="http://schemas.microsoft.com/office/drawing/2014/main" id="{DA124903-C137-4D1F-AD91-AD3D8EA7E72D}"/>
            </a:ext>
          </a:extLst>
        </xdr:cNvPr>
        <xdr:cNvSpPr/>
      </xdr:nvSpPr>
      <xdr:spPr>
        <a:xfrm>
          <a:off x="7029450" y="66675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31750</xdr:rowOff>
    </xdr:to>
    <xdr:cxnSp macro="">
      <xdr:nvCxnSpPr>
        <xdr:cNvPr id="138" name="直線コネクタ 137">
          <a:extLst>
            <a:ext uri="{FF2B5EF4-FFF2-40B4-BE49-F238E27FC236}">
              <a16:creationId xmlns:a16="http://schemas.microsoft.com/office/drawing/2014/main" id="{AE2BF8A5-3B83-46CF-A844-EAAAC0E2A03A}"/>
            </a:ext>
          </a:extLst>
        </xdr:cNvPr>
        <xdr:cNvCxnSpPr/>
      </xdr:nvCxnSpPr>
      <xdr:spPr>
        <a:xfrm flipV="1">
          <a:off x="7084060" y="6701790"/>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a:extLst>
            <a:ext uri="{FF2B5EF4-FFF2-40B4-BE49-F238E27FC236}">
              <a16:creationId xmlns:a16="http://schemas.microsoft.com/office/drawing/2014/main" id="{66F6B88F-48CD-45EC-9284-D4CB598AA21A}"/>
            </a:ext>
          </a:extLst>
        </xdr:cNvPr>
        <xdr:cNvSpPr/>
      </xdr:nvSpPr>
      <xdr:spPr>
        <a:xfrm>
          <a:off x="6231890" y="66675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31750</xdr:rowOff>
    </xdr:to>
    <xdr:cxnSp macro="">
      <xdr:nvCxnSpPr>
        <xdr:cNvPr id="140" name="直線コネクタ 139">
          <a:extLst>
            <a:ext uri="{FF2B5EF4-FFF2-40B4-BE49-F238E27FC236}">
              <a16:creationId xmlns:a16="http://schemas.microsoft.com/office/drawing/2014/main" id="{C3BC1CBC-16AD-45E4-9810-DEC00FA7DC0D}"/>
            </a:ext>
          </a:extLst>
        </xdr:cNvPr>
        <xdr:cNvCxnSpPr/>
      </xdr:nvCxnSpPr>
      <xdr:spPr>
        <a:xfrm>
          <a:off x="6286500" y="67163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B0E81CDB-9335-4014-857A-242D58CB6DE9}"/>
            </a:ext>
          </a:extLst>
        </xdr:cNvPr>
        <xdr:cNvSpPr txBox="1"/>
      </xdr:nvSpPr>
      <xdr:spPr>
        <a:xfrm>
          <a:off x="845446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2E6472CE-FBC8-4A92-B3D8-01D4457EAF5A}"/>
            </a:ext>
          </a:extLst>
        </xdr:cNvPr>
        <xdr:cNvSpPr txBox="1"/>
      </xdr:nvSpPr>
      <xdr:spPr>
        <a:xfrm>
          <a:off x="767341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475D4EED-1BC9-4812-BC4B-B7DC4A0F6966}"/>
            </a:ext>
          </a:extLst>
        </xdr:cNvPr>
        <xdr:cNvSpPr txBox="1"/>
      </xdr:nvSpPr>
      <xdr:spPr>
        <a:xfrm>
          <a:off x="68663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627CB704-F662-4B71-8E12-3519F196F581}"/>
            </a:ext>
          </a:extLst>
        </xdr:cNvPr>
        <xdr:cNvSpPr txBox="1"/>
      </xdr:nvSpPr>
      <xdr:spPr>
        <a:xfrm>
          <a:off x="606877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EF0AECD7-AAC7-40CB-A554-4A867C52A23C}"/>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6" name="n_2mainValue【図書館】&#10;一人当たり面積">
          <a:extLst>
            <a:ext uri="{FF2B5EF4-FFF2-40B4-BE49-F238E27FC236}">
              <a16:creationId xmlns:a16="http://schemas.microsoft.com/office/drawing/2014/main" id="{861EA37A-5D36-4EB0-B829-1AE29CB68E84}"/>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a:extLst>
            <a:ext uri="{FF2B5EF4-FFF2-40B4-BE49-F238E27FC236}">
              <a16:creationId xmlns:a16="http://schemas.microsoft.com/office/drawing/2014/main" id="{1108B289-7968-4290-A63A-0805F6025632}"/>
            </a:ext>
          </a:extLst>
        </xdr:cNvPr>
        <xdr:cNvSpPr txBox="1"/>
      </xdr:nvSpPr>
      <xdr:spPr>
        <a:xfrm>
          <a:off x="686633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a:extLst>
            <a:ext uri="{FF2B5EF4-FFF2-40B4-BE49-F238E27FC236}">
              <a16:creationId xmlns:a16="http://schemas.microsoft.com/office/drawing/2014/main" id="{58268648-BE82-4F96-B023-88C981A75358}"/>
            </a:ext>
          </a:extLst>
        </xdr:cNvPr>
        <xdr:cNvSpPr txBox="1"/>
      </xdr:nvSpPr>
      <xdr:spPr>
        <a:xfrm>
          <a:off x="606877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A707CE7-B590-43BE-9E28-1485A898652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6549CEF-F9C6-4B9F-A223-2B0B4918F90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A1B36A9-8ECC-441E-8041-BE36333713F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0617F0-F613-4596-8672-C1D1AE2C449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75AA167-AD5C-4D48-BF65-9D38DF84D7B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8A6B393-50BC-4451-BC8A-4944DA4F94F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200D914-529A-4016-BB46-E5ECEB9F341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A16CAC3-6626-4FB2-8534-BFBA3400DF5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C8BFDFC-A655-406B-ABAB-94B643EEBD9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C5E4397-7405-4A13-B78B-19AF642A843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DE11D3B-F7FA-4188-8C28-557105BFE83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3DF18C2A-B303-45A8-A0EA-D8EA6B718B85}"/>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4CA9822D-A41E-4A09-AA04-2C4C632B2B34}"/>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DD7F8C56-9E1E-47A6-8BD9-B19C55300144}"/>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2FA57610-D2A4-4DE1-B9A5-2BA39588DB9F}"/>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7C8A3A2-7898-42DE-A27D-3B78BFC6898A}"/>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2618C4A1-50C9-4842-9ABC-EC5FF66E946C}"/>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780598D9-AEE1-4049-87DD-C64AEA9F7B0A}"/>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A4D17394-6A04-4A80-B97D-3404C9F314DF}"/>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B4559A8-3CD6-4782-B407-D177F6C7DA5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A0F87B4-41AA-474D-9F1A-3329A8AE49C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EADA3A1-29F1-474F-BDD8-B1EF7524D2B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1B75FD72-D8C8-4023-8830-04345489E477}"/>
            </a:ext>
          </a:extLst>
        </xdr:cNvPr>
        <xdr:cNvCxnSpPr/>
      </xdr:nvCxnSpPr>
      <xdr:spPr>
        <a:xfrm flipV="1">
          <a:off x="4173855" y="9483852"/>
          <a:ext cx="0" cy="1326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EB07A8BC-E93F-4AF0-BA53-FDB57DE6C1D3}"/>
            </a:ext>
          </a:extLst>
        </xdr:cNvPr>
        <xdr:cNvSpPr txBox="1"/>
      </xdr:nvSpPr>
      <xdr:spPr>
        <a:xfrm>
          <a:off x="4212590" y="1081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0BC461FB-B9BE-4913-9613-B9F2822205F4}"/>
            </a:ext>
          </a:extLst>
        </xdr:cNvPr>
        <xdr:cNvCxnSpPr/>
      </xdr:nvCxnSpPr>
      <xdr:spPr>
        <a:xfrm>
          <a:off x="4112260" y="1081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2BF4C8A-758A-4556-B4B6-6F07BB0AF4DD}"/>
            </a:ext>
          </a:extLst>
        </xdr:cNvPr>
        <xdr:cNvSpPr txBox="1"/>
      </xdr:nvSpPr>
      <xdr:spPr>
        <a:xfrm>
          <a:off x="4212590" y="9259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979258BF-CA36-46DA-A0AC-578982C2B2A9}"/>
            </a:ext>
          </a:extLst>
        </xdr:cNvPr>
        <xdr:cNvCxnSpPr/>
      </xdr:nvCxnSpPr>
      <xdr:spPr>
        <a:xfrm>
          <a:off x="4112260" y="9483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1885835-C288-4160-AA70-5744BCEA8275}"/>
            </a:ext>
          </a:extLst>
        </xdr:cNvPr>
        <xdr:cNvSpPr txBox="1"/>
      </xdr:nvSpPr>
      <xdr:spPr>
        <a:xfrm>
          <a:off x="4212590" y="10041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BD05F0DE-846A-4480-BA52-96E50A108065}"/>
            </a:ext>
          </a:extLst>
        </xdr:cNvPr>
        <xdr:cNvSpPr/>
      </xdr:nvSpPr>
      <xdr:spPr>
        <a:xfrm>
          <a:off x="4131310" y="101840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783DE42F-21D6-4882-B539-0806A499B535}"/>
            </a:ext>
          </a:extLst>
        </xdr:cNvPr>
        <xdr:cNvSpPr/>
      </xdr:nvSpPr>
      <xdr:spPr>
        <a:xfrm>
          <a:off x="3388360" y="10132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D38D7305-EEB3-43ED-BAA4-66A1D150F710}"/>
            </a:ext>
          </a:extLst>
        </xdr:cNvPr>
        <xdr:cNvSpPr/>
      </xdr:nvSpPr>
      <xdr:spPr>
        <a:xfrm>
          <a:off x="2571750" y="100879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333DE69F-8E2D-4CE8-81A7-8CF1A11F7D70}"/>
            </a:ext>
          </a:extLst>
        </xdr:cNvPr>
        <xdr:cNvSpPr/>
      </xdr:nvSpPr>
      <xdr:spPr>
        <a:xfrm>
          <a:off x="1774190" y="100491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520B4101-82C3-47CE-B6B9-3D8EF3EBF8F0}"/>
            </a:ext>
          </a:extLst>
        </xdr:cNvPr>
        <xdr:cNvSpPr/>
      </xdr:nvSpPr>
      <xdr:spPr>
        <a:xfrm>
          <a:off x="988060" y="100643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172309A-BF6F-4FB3-9A14-E1E2F996E84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2917643-5A04-467F-8FC3-80D5B54051D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DBAD59-B019-4F95-844E-360413AF553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F03267D-FA5D-471E-AF19-1DA409A3C25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406485-36F9-4FB6-87E7-F962FE8E827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xdr:rowOff>
    </xdr:from>
    <xdr:to>
      <xdr:col>24</xdr:col>
      <xdr:colOff>114300</xdr:colOff>
      <xdr:row>60</xdr:row>
      <xdr:rowOff>114808</xdr:rowOff>
    </xdr:to>
    <xdr:sp macro="" textlink="">
      <xdr:nvSpPr>
        <xdr:cNvPr id="187" name="楕円 186">
          <a:extLst>
            <a:ext uri="{FF2B5EF4-FFF2-40B4-BE49-F238E27FC236}">
              <a16:creationId xmlns:a16="http://schemas.microsoft.com/office/drawing/2014/main" id="{CD292A11-4B81-496B-A3FE-8F8DE24A89D7}"/>
            </a:ext>
          </a:extLst>
        </xdr:cNvPr>
        <xdr:cNvSpPr/>
      </xdr:nvSpPr>
      <xdr:spPr>
        <a:xfrm>
          <a:off x="4131310" y="103040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163085</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9AB6D83-28B7-405A-9DC8-65CBB384EDDA}"/>
            </a:ext>
          </a:extLst>
        </xdr:cNvPr>
        <xdr:cNvSpPr txBox="1"/>
      </xdr:nvSpPr>
      <xdr:spPr>
        <a:xfrm>
          <a:off x="4212590" y="1028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129794</xdr:rowOff>
    </xdr:from>
    <xdr:to>
      <xdr:col>20</xdr:col>
      <xdr:colOff>38100</xdr:colOff>
      <xdr:row>60</xdr:row>
      <xdr:rowOff>59944</xdr:rowOff>
    </xdr:to>
    <xdr:sp macro="" textlink="">
      <xdr:nvSpPr>
        <xdr:cNvPr id="189" name="楕円 188">
          <a:extLst>
            <a:ext uri="{FF2B5EF4-FFF2-40B4-BE49-F238E27FC236}">
              <a16:creationId xmlns:a16="http://schemas.microsoft.com/office/drawing/2014/main" id="{281CD367-2AD6-4CEF-9810-1E096BE308D0}"/>
            </a:ext>
          </a:extLst>
        </xdr:cNvPr>
        <xdr:cNvSpPr/>
      </xdr:nvSpPr>
      <xdr:spPr>
        <a:xfrm>
          <a:off x="3388360" y="102491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xdr:rowOff>
    </xdr:from>
    <xdr:to>
      <xdr:col>24</xdr:col>
      <xdr:colOff>63500</xdr:colOff>
      <xdr:row>60</xdr:row>
      <xdr:rowOff>64008</xdr:rowOff>
    </xdr:to>
    <xdr:cxnSp macro="">
      <xdr:nvCxnSpPr>
        <xdr:cNvPr id="190" name="直線コネクタ 189">
          <a:extLst>
            <a:ext uri="{FF2B5EF4-FFF2-40B4-BE49-F238E27FC236}">
              <a16:creationId xmlns:a16="http://schemas.microsoft.com/office/drawing/2014/main" id="{4A587E68-DE97-4CAA-B8AC-D3A5DA7D3590}"/>
            </a:ext>
          </a:extLst>
        </xdr:cNvPr>
        <xdr:cNvCxnSpPr/>
      </xdr:nvCxnSpPr>
      <xdr:spPr>
        <a:xfrm>
          <a:off x="3431540" y="10298049"/>
          <a:ext cx="74295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74930</xdr:rowOff>
    </xdr:from>
    <xdr:to>
      <xdr:col>15</xdr:col>
      <xdr:colOff>101600</xdr:colOff>
      <xdr:row>60</xdr:row>
      <xdr:rowOff>5080</xdr:rowOff>
    </xdr:to>
    <xdr:sp macro="" textlink="">
      <xdr:nvSpPr>
        <xdr:cNvPr id="191" name="楕円 190">
          <a:extLst>
            <a:ext uri="{FF2B5EF4-FFF2-40B4-BE49-F238E27FC236}">
              <a16:creationId xmlns:a16="http://schemas.microsoft.com/office/drawing/2014/main" id="{971A230F-9444-43B5-A54A-BD98F5AAB2C7}"/>
            </a:ext>
          </a:extLst>
        </xdr:cNvPr>
        <xdr:cNvSpPr/>
      </xdr:nvSpPr>
      <xdr:spPr>
        <a:xfrm>
          <a:off x="25717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125730</xdr:rowOff>
    </xdr:from>
    <xdr:to>
      <xdr:col>19</xdr:col>
      <xdr:colOff>177800</xdr:colOff>
      <xdr:row>60</xdr:row>
      <xdr:rowOff>9144</xdr:rowOff>
    </xdr:to>
    <xdr:cxnSp macro="">
      <xdr:nvCxnSpPr>
        <xdr:cNvPr id="192" name="直線コネクタ 191">
          <a:extLst>
            <a:ext uri="{FF2B5EF4-FFF2-40B4-BE49-F238E27FC236}">
              <a16:creationId xmlns:a16="http://schemas.microsoft.com/office/drawing/2014/main" id="{C2F92CA8-BCA1-4932-83CF-0F54434D8A41}"/>
            </a:ext>
          </a:extLst>
        </xdr:cNvPr>
        <xdr:cNvCxnSpPr/>
      </xdr:nvCxnSpPr>
      <xdr:spPr>
        <a:xfrm>
          <a:off x="2626360" y="10245090"/>
          <a:ext cx="80518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20066</xdr:rowOff>
    </xdr:from>
    <xdr:to>
      <xdr:col>10</xdr:col>
      <xdr:colOff>165100</xdr:colOff>
      <xdr:row>59</xdr:row>
      <xdr:rowOff>121666</xdr:rowOff>
    </xdr:to>
    <xdr:sp macro="" textlink="">
      <xdr:nvSpPr>
        <xdr:cNvPr id="193" name="楕円 192">
          <a:extLst>
            <a:ext uri="{FF2B5EF4-FFF2-40B4-BE49-F238E27FC236}">
              <a16:creationId xmlns:a16="http://schemas.microsoft.com/office/drawing/2014/main" id="{F574B5DD-5009-4931-926A-7794D188D2AC}"/>
            </a:ext>
          </a:extLst>
        </xdr:cNvPr>
        <xdr:cNvSpPr/>
      </xdr:nvSpPr>
      <xdr:spPr>
        <a:xfrm>
          <a:off x="1774190" y="101318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70866</xdr:rowOff>
    </xdr:from>
    <xdr:to>
      <xdr:col>15</xdr:col>
      <xdr:colOff>50800</xdr:colOff>
      <xdr:row>59</xdr:row>
      <xdr:rowOff>125730</xdr:rowOff>
    </xdr:to>
    <xdr:cxnSp macro="">
      <xdr:nvCxnSpPr>
        <xdr:cNvPr id="194" name="直線コネクタ 193">
          <a:extLst>
            <a:ext uri="{FF2B5EF4-FFF2-40B4-BE49-F238E27FC236}">
              <a16:creationId xmlns:a16="http://schemas.microsoft.com/office/drawing/2014/main" id="{829F402A-97BF-42D1-9161-532215601697}"/>
            </a:ext>
          </a:extLst>
        </xdr:cNvPr>
        <xdr:cNvCxnSpPr/>
      </xdr:nvCxnSpPr>
      <xdr:spPr>
        <a:xfrm>
          <a:off x="1828800" y="10184511"/>
          <a:ext cx="79756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143510</xdr:rowOff>
    </xdr:from>
    <xdr:to>
      <xdr:col>6</xdr:col>
      <xdr:colOff>38100</xdr:colOff>
      <xdr:row>59</xdr:row>
      <xdr:rowOff>73660</xdr:rowOff>
    </xdr:to>
    <xdr:sp macro="" textlink="">
      <xdr:nvSpPr>
        <xdr:cNvPr id="195" name="楕円 194">
          <a:extLst>
            <a:ext uri="{FF2B5EF4-FFF2-40B4-BE49-F238E27FC236}">
              <a16:creationId xmlns:a16="http://schemas.microsoft.com/office/drawing/2014/main" id="{D5B8619A-F522-4A4D-AAAE-77065641EA20}"/>
            </a:ext>
          </a:extLst>
        </xdr:cNvPr>
        <xdr:cNvSpPr/>
      </xdr:nvSpPr>
      <xdr:spPr>
        <a:xfrm>
          <a:off x="988060" y="10085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22860</xdr:rowOff>
    </xdr:from>
    <xdr:to>
      <xdr:col>10</xdr:col>
      <xdr:colOff>114300</xdr:colOff>
      <xdr:row>59</xdr:row>
      <xdr:rowOff>70866</xdr:rowOff>
    </xdr:to>
    <xdr:cxnSp macro="">
      <xdr:nvCxnSpPr>
        <xdr:cNvPr id="196" name="直線コネクタ 195">
          <a:extLst>
            <a:ext uri="{FF2B5EF4-FFF2-40B4-BE49-F238E27FC236}">
              <a16:creationId xmlns:a16="http://schemas.microsoft.com/office/drawing/2014/main" id="{F6CEA728-94DC-41F4-8A4F-6ABD33F32967}"/>
            </a:ext>
          </a:extLst>
        </xdr:cNvPr>
        <xdr:cNvCxnSpPr/>
      </xdr:nvCxnSpPr>
      <xdr:spPr>
        <a:xfrm>
          <a:off x="1031240" y="1013460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7503045B-DA4A-45B4-BAAE-4F4C6E30F9DE}"/>
            </a:ext>
          </a:extLst>
        </xdr:cNvPr>
        <xdr:cNvSpPr txBox="1"/>
      </xdr:nvSpPr>
      <xdr:spPr>
        <a:xfrm>
          <a:off x="3239144" y="990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FB48FDD6-D45B-4D1E-9A52-DFB1D4401AD4}"/>
            </a:ext>
          </a:extLst>
        </xdr:cNvPr>
        <xdr:cNvSpPr txBox="1"/>
      </xdr:nvSpPr>
      <xdr:spPr>
        <a:xfrm>
          <a:off x="2439044" y="98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CD252318-CF8E-4FCC-9D08-52E0C5F4D4CC}"/>
            </a:ext>
          </a:extLst>
        </xdr:cNvPr>
        <xdr:cNvSpPr txBox="1"/>
      </xdr:nvSpPr>
      <xdr:spPr>
        <a:xfrm>
          <a:off x="1641484" y="983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1AFCBA48-7417-4825-83A1-ECEF244209A7}"/>
            </a:ext>
          </a:extLst>
        </xdr:cNvPr>
        <xdr:cNvSpPr txBox="1"/>
      </xdr:nvSpPr>
      <xdr:spPr>
        <a:xfrm>
          <a:off x="855354" y="983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51071</xdr:rowOff>
    </xdr:from>
    <xdr:ext cx="405111" cy="259045"/>
    <xdr:sp macro="" textlink="">
      <xdr:nvSpPr>
        <xdr:cNvPr id="201" name="n_1mainValue【体育館・プール】&#10;有形固定資産減価償却率">
          <a:extLst>
            <a:ext uri="{FF2B5EF4-FFF2-40B4-BE49-F238E27FC236}">
              <a16:creationId xmlns:a16="http://schemas.microsoft.com/office/drawing/2014/main" id="{0D80A0A9-A36C-46D1-8845-6AB060D195CD}"/>
            </a:ext>
          </a:extLst>
        </xdr:cNvPr>
        <xdr:cNvSpPr txBox="1"/>
      </xdr:nvSpPr>
      <xdr:spPr>
        <a:xfrm>
          <a:off x="3239144" y="1034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167657</xdr:rowOff>
    </xdr:from>
    <xdr:ext cx="405111" cy="259045"/>
    <xdr:sp macro="" textlink="">
      <xdr:nvSpPr>
        <xdr:cNvPr id="202" name="n_2mainValue【体育館・プール】&#10;有形固定資産減価償却率">
          <a:extLst>
            <a:ext uri="{FF2B5EF4-FFF2-40B4-BE49-F238E27FC236}">
              <a16:creationId xmlns:a16="http://schemas.microsoft.com/office/drawing/2014/main" id="{545D4162-00BA-40DA-B75F-7C6E9940DF92}"/>
            </a:ext>
          </a:extLst>
        </xdr:cNvPr>
        <xdr:cNvSpPr txBox="1"/>
      </xdr:nvSpPr>
      <xdr:spPr>
        <a:xfrm>
          <a:off x="24390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112793</xdr:rowOff>
    </xdr:from>
    <xdr:ext cx="405111" cy="259045"/>
    <xdr:sp macro="" textlink="">
      <xdr:nvSpPr>
        <xdr:cNvPr id="203" name="n_3mainValue【体育館・プール】&#10;有形固定資産減価償却率">
          <a:extLst>
            <a:ext uri="{FF2B5EF4-FFF2-40B4-BE49-F238E27FC236}">
              <a16:creationId xmlns:a16="http://schemas.microsoft.com/office/drawing/2014/main" id="{EA1A9521-5186-498C-8E91-4EAAED643207}"/>
            </a:ext>
          </a:extLst>
        </xdr:cNvPr>
        <xdr:cNvSpPr txBox="1"/>
      </xdr:nvSpPr>
      <xdr:spPr>
        <a:xfrm>
          <a:off x="1641484"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64787</xdr:rowOff>
    </xdr:from>
    <xdr:ext cx="405111" cy="259045"/>
    <xdr:sp macro="" textlink="">
      <xdr:nvSpPr>
        <xdr:cNvPr id="204" name="n_4mainValue【体育館・プール】&#10;有形固定資産減価償却率">
          <a:extLst>
            <a:ext uri="{FF2B5EF4-FFF2-40B4-BE49-F238E27FC236}">
              <a16:creationId xmlns:a16="http://schemas.microsoft.com/office/drawing/2014/main" id="{2FDF8999-BC8F-4886-B0C5-0C927AE05191}"/>
            </a:ext>
          </a:extLst>
        </xdr:cNvPr>
        <xdr:cNvSpPr txBox="1"/>
      </xdr:nvSpPr>
      <xdr:spPr>
        <a:xfrm>
          <a:off x="85535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E041C05-BB74-43B6-9B5C-BC9A3E6E739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AEBEED-984E-4F1C-A547-ED943D3C927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B4DF610-3025-46D9-A0C7-991914D6228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457FB62-2886-4067-BF77-BB2C045A5AB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513F6E3-9A74-4DE2-B6F0-9C6A3F5205D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4B22E86-FD3C-4B90-91FD-C6661331527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28AB0C9-A07F-4B04-862F-DF035556C04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AB0C0FC-CD92-4323-B4A3-BF63196BC2F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3B500A-65C6-46D5-9FD3-063C12FAD56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14B5973-938A-4777-9F71-F845630D970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0E92EE5-7C9B-4E60-816B-73B4D823CC49}"/>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9B217F8-CCA6-40DA-9D33-AD704BCCBF21}"/>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F4A427E-248E-485A-BF7D-022FE4422D5C}"/>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937C832B-4427-49B5-974B-78B44D60C002}"/>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A6FECE9-D905-4019-B661-6ACAC5ED9968}"/>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96DB264-9C3A-481A-8B25-518BDB1F7ABD}"/>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69C7F1D-696C-40F9-BCC9-E0EF1D540B5B}"/>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3D8C6DDD-A2F5-4D5C-AE05-C9645EEA6294}"/>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C8F9FC4-A0E1-40F1-BF1C-41EC68700A64}"/>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A875708D-A3F1-4261-86A6-976D52D69077}"/>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71740E9-449D-4034-BAA1-FEB911A080B8}"/>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3C6CEFFC-A37D-4923-9E9B-99D7B0502C71}"/>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C74CCA2-568F-47BF-95A4-8A7109D293B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5AC9BC8-5A83-46B8-98AD-5B97F95E67E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D37C79F-77C2-49C9-98F1-321FDA2D713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69081CA1-CC89-445C-A7B2-70E5E1D965B4}"/>
            </a:ext>
          </a:extLst>
        </xdr:cNvPr>
        <xdr:cNvCxnSpPr/>
      </xdr:nvCxnSpPr>
      <xdr:spPr>
        <a:xfrm flipV="1">
          <a:off x="942911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7EB490E3-85B7-4781-953F-57A9CC3708CF}"/>
            </a:ext>
          </a:extLst>
        </xdr:cNvPr>
        <xdr:cNvSpPr txBox="1"/>
      </xdr:nvSpPr>
      <xdr:spPr>
        <a:xfrm>
          <a:off x="9467850" y="1092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D9DC070B-B0EF-4934-A616-A39434FEEE9D}"/>
            </a:ext>
          </a:extLst>
        </xdr:cNvPr>
        <xdr:cNvCxnSpPr/>
      </xdr:nvCxnSpPr>
      <xdr:spPr>
        <a:xfrm>
          <a:off x="9356090" y="109172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A8D06E19-E4CC-4B87-ADDC-63439B9B6ED6}"/>
            </a:ext>
          </a:extLst>
        </xdr:cNvPr>
        <xdr:cNvSpPr txBox="1"/>
      </xdr:nvSpPr>
      <xdr:spPr>
        <a:xfrm>
          <a:off x="9467850" y="937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D30C8632-5742-4D27-BD4B-6ACD74733A33}"/>
            </a:ext>
          </a:extLst>
        </xdr:cNvPr>
        <xdr:cNvCxnSpPr/>
      </xdr:nvCxnSpPr>
      <xdr:spPr>
        <a:xfrm>
          <a:off x="9356090" y="96012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F77A2452-7C0B-4354-B480-8E662D208EC6}"/>
            </a:ext>
          </a:extLst>
        </xdr:cNvPr>
        <xdr:cNvSpPr txBox="1"/>
      </xdr:nvSpPr>
      <xdr:spPr>
        <a:xfrm>
          <a:off x="9467850" y="10389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AABBC02A-3506-47B5-A7A0-BD6A6D2E2442}"/>
            </a:ext>
          </a:extLst>
        </xdr:cNvPr>
        <xdr:cNvSpPr/>
      </xdr:nvSpPr>
      <xdr:spPr>
        <a:xfrm>
          <a:off x="9394190" y="105418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92BDD413-07CE-4B07-B9B9-467BD7999B50}"/>
            </a:ext>
          </a:extLst>
        </xdr:cNvPr>
        <xdr:cNvSpPr/>
      </xdr:nvSpPr>
      <xdr:spPr>
        <a:xfrm>
          <a:off x="8632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310343ED-C98D-4A2F-9095-27EE9B72435D}"/>
            </a:ext>
          </a:extLst>
        </xdr:cNvPr>
        <xdr:cNvSpPr/>
      </xdr:nvSpPr>
      <xdr:spPr>
        <a:xfrm>
          <a:off x="7846060" y="1052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07FDA109-E355-4937-A44B-77A211885CC1}"/>
            </a:ext>
          </a:extLst>
        </xdr:cNvPr>
        <xdr:cNvSpPr/>
      </xdr:nvSpPr>
      <xdr:spPr>
        <a:xfrm>
          <a:off x="7029450" y="105450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9C28E8E7-A87F-4430-8815-4E7EDA4B59A9}"/>
            </a:ext>
          </a:extLst>
        </xdr:cNvPr>
        <xdr:cNvSpPr/>
      </xdr:nvSpPr>
      <xdr:spPr>
        <a:xfrm>
          <a:off x="6231890" y="105894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A5897E-3CC4-4449-9EF3-E3253C932FA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152D31-9087-421A-BF62-7022A484B9B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F6F9EA-3C20-4431-80AB-5BAFE67F7DC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2D2D50-B4C1-46DC-87FC-BD89297C5D8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2FE3A6-6A97-4BCE-921D-10709A5E70C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46" name="楕円 245">
          <a:extLst>
            <a:ext uri="{FF2B5EF4-FFF2-40B4-BE49-F238E27FC236}">
              <a16:creationId xmlns:a16="http://schemas.microsoft.com/office/drawing/2014/main" id="{27780D69-946E-40F5-B054-AAE7B30E5224}"/>
            </a:ext>
          </a:extLst>
        </xdr:cNvPr>
        <xdr:cNvSpPr/>
      </xdr:nvSpPr>
      <xdr:spPr>
        <a:xfrm>
          <a:off x="9394190" y="105524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47" name="【体育館・プール】&#10;一人当たり面積該当値テキスト">
          <a:extLst>
            <a:ext uri="{FF2B5EF4-FFF2-40B4-BE49-F238E27FC236}">
              <a16:creationId xmlns:a16="http://schemas.microsoft.com/office/drawing/2014/main" id="{27156B9E-6A9F-41BC-8578-E822B62035AF}"/>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101056</xdr:rowOff>
    </xdr:from>
    <xdr:to>
      <xdr:col>50</xdr:col>
      <xdr:colOff>165100</xdr:colOff>
      <xdr:row>62</xdr:row>
      <xdr:rowOff>31206</xdr:rowOff>
    </xdr:to>
    <xdr:sp macro="" textlink="">
      <xdr:nvSpPr>
        <xdr:cNvPr id="248" name="楕円 247">
          <a:extLst>
            <a:ext uri="{FF2B5EF4-FFF2-40B4-BE49-F238E27FC236}">
              <a16:creationId xmlns:a16="http://schemas.microsoft.com/office/drawing/2014/main" id="{195C2BBA-0FB1-4E08-8E44-A446A8C685D4}"/>
            </a:ext>
          </a:extLst>
        </xdr:cNvPr>
        <xdr:cNvSpPr/>
      </xdr:nvSpPr>
      <xdr:spPr>
        <a:xfrm>
          <a:off x="8632190" y="105556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151856</xdr:rowOff>
    </xdr:to>
    <xdr:cxnSp macro="">
      <xdr:nvCxnSpPr>
        <xdr:cNvPr id="249" name="直線コネクタ 248">
          <a:extLst>
            <a:ext uri="{FF2B5EF4-FFF2-40B4-BE49-F238E27FC236}">
              <a16:creationId xmlns:a16="http://schemas.microsoft.com/office/drawing/2014/main" id="{984A333C-5540-4533-998A-C4C4E8A17096}"/>
            </a:ext>
          </a:extLst>
        </xdr:cNvPr>
        <xdr:cNvCxnSpPr/>
      </xdr:nvCxnSpPr>
      <xdr:spPr>
        <a:xfrm flipV="1">
          <a:off x="8686800" y="1060704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107587</xdr:rowOff>
    </xdr:from>
    <xdr:to>
      <xdr:col>46</xdr:col>
      <xdr:colOff>38100</xdr:colOff>
      <xdr:row>62</xdr:row>
      <xdr:rowOff>37737</xdr:rowOff>
    </xdr:to>
    <xdr:sp macro="" textlink="">
      <xdr:nvSpPr>
        <xdr:cNvPr id="250" name="楕円 249">
          <a:extLst>
            <a:ext uri="{FF2B5EF4-FFF2-40B4-BE49-F238E27FC236}">
              <a16:creationId xmlns:a16="http://schemas.microsoft.com/office/drawing/2014/main" id="{142CF804-1E57-4F7E-9355-EA8ADCBE69B2}"/>
            </a:ext>
          </a:extLst>
        </xdr:cNvPr>
        <xdr:cNvSpPr/>
      </xdr:nvSpPr>
      <xdr:spPr>
        <a:xfrm>
          <a:off x="7846060" y="105641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151856</xdr:rowOff>
    </xdr:from>
    <xdr:to>
      <xdr:col>50</xdr:col>
      <xdr:colOff>114300</xdr:colOff>
      <xdr:row>61</xdr:row>
      <xdr:rowOff>158387</xdr:rowOff>
    </xdr:to>
    <xdr:cxnSp macro="">
      <xdr:nvCxnSpPr>
        <xdr:cNvPr id="251" name="直線コネクタ 250">
          <a:extLst>
            <a:ext uri="{FF2B5EF4-FFF2-40B4-BE49-F238E27FC236}">
              <a16:creationId xmlns:a16="http://schemas.microsoft.com/office/drawing/2014/main" id="{3D989F8E-34C1-4E98-9DD9-9F2F53CD681A}"/>
            </a:ext>
          </a:extLst>
        </xdr:cNvPr>
        <xdr:cNvCxnSpPr/>
      </xdr:nvCxnSpPr>
      <xdr:spPr>
        <a:xfrm flipV="1">
          <a:off x="7889240" y="10610306"/>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114119</xdr:rowOff>
    </xdr:from>
    <xdr:to>
      <xdr:col>41</xdr:col>
      <xdr:colOff>101600</xdr:colOff>
      <xdr:row>62</xdr:row>
      <xdr:rowOff>44269</xdr:rowOff>
    </xdr:to>
    <xdr:sp macro="" textlink="">
      <xdr:nvSpPr>
        <xdr:cNvPr id="252" name="楕円 251">
          <a:extLst>
            <a:ext uri="{FF2B5EF4-FFF2-40B4-BE49-F238E27FC236}">
              <a16:creationId xmlns:a16="http://schemas.microsoft.com/office/drawing/2014/main" id="{71BAFE06-FA83-423B-873A-D27A13E08F8B}"/>
            </a:ext>
          </a:extLst>
        </xdr:cNvPr>
        <xdr:cNvSpPr/>
      </xdr:nvSpPr>
      <xdr:spPr>
        <a:xfrm>
          <a:off x="7029450" y="105725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158387</xdr:rowOff>
    </xdr:from>
    <xdr:to>
      <xdr:col>45</xdr:col>
      <xdr:colOff>177800</xdr:colOff>
      <xdr:row>61</xdr:row>
      <xdr:rowOff>164919</xdr:rowOff>
    </xdr:to>
    <xdr:cxnSp macro="">
      <xdr:nvCxnSpPr>
        <xdr:cNvPr id="253" name="直線コネクタ 252">
          <a:extLst>
            <a:ext uri="{FF2B5EF4-FFF2-40B4-BE49-F238E27FC236}">
              <a16:creationId xmlns:a16="http://schemas.microsoft.com/office/drawing/2014/main" id="{0E6B3A0D-01DD-4CAF-A4D4-2527682821B8}"/>
            </a:ext>
          </a:extLst>
        </xdr:cNvPr>
        <xdr:cNvCxnSpPr/>
      </xdr:nvCxnSpPr>
      <xdr:spPr>
        <a:xfrm flipV="1">
          <a:off x="7084060" y="10618742"/>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117384</xdr:rowOff>
    </xdr:from>
    <xdr:to>
      <xdr:col>36</xdr:col>
      <xdr:colOff>165100</xdr:colOff>
      <xdr:row>62</xdr:row>
      <xdr:rowOff>47534</xdr:rowOff>
    </xdr:to>
    <xdr:sp macro="" textlink="">
      <xdr:nvSpPr>
        <xdr:cNvPr id="254" name="楕円 253">
          <a:extLst>
            <a:ext uri="{FF2B5EF4-FFF2-40B4-BE49-F238E27FC236}">
              <a16:creationId xmlns:a16="http://schemas.microsoft.com/office/drawing/2014/main" id="{A696A2AB-42A2-4EFF-8F20-B56BAC3A9C4D}"/>
            </a:ext>
          </a:extLst>
        </xdr:cNvPr>
        <xdr:cNvSpPr/>
      </xdr:nvSpPr>
      <xdr:spPr>
        <a:xfrm>
          <a:off x="6231890" y="105758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164919</xdr:rowOff>
    </xdr:from>
    <xdr:to>
      <xdr:col>41</xdr:col>
      <xdr:colOff>50800</xdr:colOff>
      <xdr:row>61</xdr:row>
      <xdr:rowOff>168184</xdr:rowOff>
    </xdr:to>
    <xdr:cxnSp macro="">
      <xdr:nvCxnSpPr>
        <xdr:cNvPr id="255" name="直線コネクタ 254">
          <a:extLst>
            <a:ext uri="{FF2B5EF4-FFF2-40B4-BE49-F238E27FC236}">
              <a16:creationId xmlns:a16="http://schemas.microsoft.com/office/drawing/2014/main" id="{F3F17188-6970-4126-99DA-B12C34F3304F}"/>
            </a:ext>
          </a:extLst>
        </xdr:cNvPr>
        <xdr:cNvCxnSpPr/>
      </xdr:nvCxnSpPr>
      <xdr:spPr>
        <a:xfrm flipV="1">
          <a:off x="6286500" y="10627179"/>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BB3B39A8-946B-46D7-A412-AD2E071A5B4D}"/>
            </a:ext>
          </a:extLst>
        </xdr:cNvPr>
        <xdr:cNvSpPr txBox="1"/>
      </xdr:nvSpPr>
      <xdr:spPr>
        <a:xfrm>
          <a:off x="845446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A59306B9-3FEA-4DE3-BBAB-76256BE18F55}"/>
            </a:ext>
          </a:extLst>
        </xdr:cNvPr>
        <xdr:cNvSpPr txBox="1"/>
      </xdr:nvSpPr>
      <xdr:spPr>
        <a:xfrm>
          <a:off x="767341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425D6C0B-7DE9-48C1-B223-3161BA2C0210}"/>
            </a:ext>
          </a:extLst>
        </xdr:cNvPr>
        <xdr:cNvSpPr txBox="1"/>
      </xdr:nvSpPr>
      <xdr:spPr>
        <a:xfrm>
          <a:off x="6866332" y="103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F60FAC3A-C090-4D3D-BC67-0444772B3069}"/>
            </a:ext>
          </a:extLst>
        </xdr:cNvPr>
        <xdr:cNvSpPr txBox="1"/>
      </xdr:nvSpPr>
      <xdr:spPr>
        <a:xfrm>
          <a:off x="6068772" y="1068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22333</xdr:rowOff>
    </xdr:from>
    <xdr:ext cx="469744" cy="259045"/>
    <xdr:sp macro="" textlink="">
      <xdr:nvSpPr>
        <xdr:cNvPr id="260" name="n_1mainValue【体育館・プール】&#10;一人当たり面積">
          <a:extLst>
            <a:ext uri="{FF2B5EF4-FFF2-40B4-BE49-F238E27FC236}">
              <a16:creationId xmlns:a16="http://schemas.microsoft.com/office/drawing/2014/main" id="{0BDA92B6-C856-411B-B085-9D89340925E1}"/>
            </a:ext>
          </a:extLst>
        </xdr:cNvPr>
        <xdr:cNvSpPr txBox="1"/>
      </xdr:nvSpPr>
      <xdr:spPr>
        <a:xfrm>
          <a:off x="8454467" y="1064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28864</xdr:rowOff>
    </xdr:from>
    <xdr:ext cx="469744" cy="259045"/>
    <xdr:sp macro="" textlink="">
      <xdr:nvSpPr>
        <xdr:cNvPr id="261" name="n_2mainValue【体育館・プール】&#10;一人当たり面積">
          <a:extLst>
            <a:ext uri="{FF2B5EF4-FFF2-40B4-BE49-F238E27FC236}">
              <a16:creationId xmlns:a16="http://schemas.microsoft.com/office/drawing/2014/main" id="{A1995066-5BDC-4496-9EC6-7008F862DBE0}"/>
            </a:ext>
          </a:extLst>
        </xdr:cNvPr>
        <xdr:cNvSpPr txBox="1"/>
      </xdr:nvSpPr>
      <xdr:spPr>
        <a:xfrm>
          <a:off x="7673417" y="1065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35396</xdr:rowOff>
    </xdr:from>
    <xdr:ext cx="469744" cy="259045"/>
    <xdr:sp macro="" textlink="">
      <xdr:nvSpPr>
        <xdr:cNvPr id="262" name="n_3mainValue【体育館・プール】&#10;一人当たり面積">
          <a:extLst>
            <a:ext uri="{FF2B5EF4-FFF2-40B4-BE49-F238E27FC236}">
              <a16:creationId xmlns:a16="http://schemas.microsoft.com/office/drawing/2014/main" id="{CF705E05-45D2-4123-832C-B74FB0BB69AD}"/>
            </a:ext>
          </a:extLst>
        </xdr:cNvPr>
        <xdr:cNvSpPr txBox="1"/>
      </xdr:nvSpPr>
      <xdr:spPr>
        <a:xfrm>
          <a:off x="6866332" y="1066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64061</xdr:rowOff>
    </xdr:from>
    <xdr:ext cx="469744" cy="259045"/>
    <xdr:sp macro="" textlink="">
      <xdr:nvSpPr>
        <xdr:cNvPr id="263" name="n_4mainValue【体育館・プール】&#10;一人当たり面積">
          <a:extLst>
            <a:ext uri="{FF2B5EF4-FFF2-40B4-BE49-F238E27FC236}">
              <a16:creationId xmlns:a16="http://schemas.microsoft.com/office/drawing/2014/main" id="{0A35E27B-84B8-4994-8978-16F6634EAF31}"/>
            </a:ext>
          </a:extLst>
        </xdr:cNvPr>
        <xdr:cNvSpPr txBox="1"/>
      </xdr:nvSpPr>
      <xdr:spPr>
        <a:xfrm>
          <a:off x="6068772" y="1034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69CAC0A-32B7-45D8-A180-C19857D1F3B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4994CEB-844C-4112-BC98-D5F099412FB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6E57F12-B237-4287-A21A-CA18FD8EF62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F15BA8C-098B-4DD5-8ECB-0B7156199DC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2D5482E-836F-4288-AF28-8A9EADB7787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A794FA-29BB-458C-B734-A671D9CBE4A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1A90D40-3A5D-4D9C-A25E-AD989F1F707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02C80C1-9410-4643-BE2A-2DFA68C335F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1860BD5-0D44-4844-B373-D1FB06AB396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FD9C75-597D-4FE8-A1B3-9794F89F6D5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631EACB-5A3A-4F4A-8C94-515058C3FF4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48AD53CD-ADF7-43BE-9AB8-E31DD31D5D95}"/>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3DFA5097-6CAA-4E59-A30A-CE8992FD1EA8}"/>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A2710404-F664-4699-9516-2267939165F7}"/>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950071C4-9B79-4E59-A627-3BDEFB49910E}"/>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3A7DCE4D-3375-47B8-B0BA-3089C7A46F4F}"/>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F449997F-E843-4C84-A052-DFC23DAA5303}"/>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2B7D60FA-77C3-4B66-81F4-75EA07BB90FD}"/>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1C393D47-2012-4A9D-8514-CA9DD48ABEE1}"/>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ECE59BA-5ABD-4A0C-8EEE-048B412BB69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E9F2D35E-4789-4180-A3C7-8D8CB721BC5D}"/>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DA4153F-113A-4A2C-975A-76EB6C35720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D2A701C3-9A3F-4E77-B1BC-E98E22AD570D}"/>
            </a:ext>
          </a:extLst>
        </xdr:cNvPr>
        <xdr:cNvCxnSpPr/>
      </xdr:nvCxnSpPr>
      <xdr:spPr>
        <a:xfrm flipV="1">
          <a:off x="4173855" y="1334071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A14FC3B0-A163-4FD3-8442-EBA656206CD7}"/>
            </a:ext>
          </a:extLst>
        </xdr:cNvPr>
        <xdr:cNvSpPr txBox="1"/>
      </xdr:nvSpPr>
      <xdr:spPr>
        <a:xfrm>
          <a:off x="4212590"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6CDF9DE9-03F2-4C0A-9816-49A8E8E715C5}"/>
            </a:ext>
          </a:extLst>
        </xdr:cNvPr>
        <xdr:cNvCxnSpPr/>
      </xdr:nvCxnSpPr>
      <xdr:spPr>
        <a:xfrm>
          <a:off x="4112260" y="14540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7E5F6CC9-EAFC-450E-BC16-D35645B1D3B5}"/>
            </a:ext>
          </a:extLst>
        </xdr:cNvPr>
        <xdr:cNvSpPr txBox="1"/>
      </xdr:nvSpPr>
      <xdr:spPr>
        <a:xfrm>
          <a:off x="4212590" y="1312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BF4B11EF-7DDC-4034-BA5A-C530A638B41C}"/>
            </a:ext>
          </a:extLst>
        </xdr:cNvPr>
        <xdr:cNvCxnSpPr/>
      </xdr:nvCxnSpPr>
      <xdr:spPr>
        <a:xfrm>
          <a:off x="4112260" y="1334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737408DC-4EE5-4E49-85E9-28C64978A687}"/>
            </a:ext>
          </a:extLst>
        </xdr:cNvPr>
        <xdr:cNvSpPr txBox="1"/>
      </xdr:nvSpPr>
      <xdr:spPr>
        <a:xfrm>
          <a:off x="4212590" y="13709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8C02DC31-3A60-4540-BEDC-191F6E62474D}"/>
            </a:ext>
          </a:extLst>
        </xdr:cNvPr>
        <xdr:cNvSpPr/>
      </xdr:nvSpPr>
      <xdr:spPr>
        <a:xfrm>
          <a:off x="4131310" y="13852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860F16BE-1581-4E9D-BCA9-4599A3343708}"/>
            </a:ext>
          </a:extLst>
        </xdr:cNvPr>
        <xdr:cNvSpPr/>
      </xdr:nvSpPr>
      <xdr:spPr>
        <a:xfrm>
          <a:off x="3388360" y="138511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91502012-EC78-4EFD-AA5B-3A9545384D4C}"/>
            </a:ext>
          </a:extLst>
        </xdr:cNvPr>
        <xdr:cNvSpPr/>
      </xdr:nvSpPr>
      <xdr:spPr>
        <a:xfrm>
          <a:off x="2571750" y="13801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B51ED7E5-F10B-44E3-AACF-94B752025770}"/>
            </a:ext>
          </a:extLst>
        </xdr:cNvPr>
        <xdr:cNvSpPr/>
      </xdr:nvSpPr>
      <xdr:spPr>
        <a:xfrm>
          <a:off x="1774190" y="137859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B10F19BD-0F8A-4001-A80A-21318CC931EC}"/>
            </a:ext>
          </a:extLst>
        </xdr:cNvPr>
        <xdr:cNvSpPr/>
      </xdr:nvSpPr>
      <xdr:spPr>
        <a:xfrm>
          <a:off x="988060" y="1377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123C1F-D78A-47D3-9E94-18AA2ABC370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0743C2-BE28-4CAB-8A97-8E247BCE3B5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92FB96-4593-4CF4-92AF-491AC9F433E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23E6BE-8004-4949-8289-54A0EF87E8C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7D5209-2E98-493A-9D5C-EE425FF1CAE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2" name="楕円 301">
          <a:extLst>
            <a:ext uri="{FF2B5EF4-FFF2-40B4-BE49-F238E27FC236}">
              <a16:creationId xmlns:a16="http://schemas.microsoft.com/office/drawing/2014/main" id="{985A9CE9-26A7-4F42-93A5-060D645263CA}"/>
            </a:ext>
          </a:extLst>
        </xdr:cNvPr>
        <xdr:cNvSpPr/>
      </xdr:nvSpPr>
      <xdr:spPr>
        <a:xfrm>
          <a:off x="413131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3B764DD-BF93-4069-AF5B-9BC787914C45}"/>
            </a:ext>
          </a:extLst>
        </xdr:cNvPr>
        <xdr:cNvSpPr txBox="1"/>
      </xdr:nvSpPr>
      <xdr:spPr>
        <a:xfrm>
          <a:off x="4212590"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161037</xdr:rowOff>
    </xdr:from>
    <xdr:to>
      <xdr:col>20</xdr:col>
      <xdr:colOff>38100</xdr:colOff>
      <xdr:row>83</xdr:row>
      <xdr:rowOff>91187</xdr:rowOff>
    </xdr:to>
    <xdr:sp macro="" textlink="">
      <xdr:nvSpPr>
        <xdr:cNvPr id="304" name="楕円 303">
          <a:extLst>
            <a:ext uri="{FF2B5EF4-FFF2-40B4-BE49-F238E27FC236}">
              <a16:creationId xmlns:a16="http://schemas.microsoft.com/office/drawing/2014/main" id="{B4692B77-5B5C-4A2A-BAA3-CA7B9CC1B99A}"/>
            </a:ext>
          </a:extLst>
        </xdr:cNvPr>
        <xdr:cNvSpPr/>
      </xdr:nvSpPr>
      <xdr:spPr>
        <a:xfrm>
          <a:off x="3388360" y="142218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40387</xdr:rowOff>
    </xdr:to>
    <xdr:cxnSp macro="">
      <xdr:nvCxnSpPr>
        <xdr:cNvPr id="305" name="直線コネクタ 304">
          <a:extLst>
            <a:ext uri="{FF2B5EF4-FFF2-40B4-BE49-F238E27FC236}">
              <a16:creationId xmlns:a16="http://schemas.microsoft.com/office/drawing/2014/main" id="{7F70DC1F-1740-4BB8-B333-2A90F060CC33}"/>
            </a:ext>
          </a:extLst>
        </xdr:cNvPr>
        <xdr:cNvCxnSpPr/>
      </xdr:nvCxnSpPr>
      <xdr:spPr>
        <a:xfrm flipV="1">
          <a:off x="3431540" y="14268450"/>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06" name="楕円 305">
          <a:extLst>
            <a:ext uri="{FF2B5EF4-FFF2-40B4-BE49-F238E27FC236}">
              <a16:creationId xmlns:a16="http://schemas.microsoft.com/office/drawing/2014/main" id="{44EC2967-1168-4E3C-ABB4-484F3A610AE8}"/>
            </a:ext>
          </a:extLst>
        </xdr:cNvPr>
        <xdr:cNvSpPr/>
      </xdr:nvSpPr>
      <xdr:spPr>
        <a:xfrm>
          <a:off x="257175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40387</xdr:rowOff>
    </xdr:to>
    <xdr:cxnSp macro="">
      <xdr:nvCxnSpPr>
        <xdr:cNvPr id="307" name="直線コネクタ 306">
          <a:extLst>
            <a:ext uri="{FF2B5EF4-FFF2-40B4-BE49-F238E27FC236}">
              <a16:creationId xmlns:a16="http://schemas.microsoft.com/office/drawing/2014/main" id="{7FB83551-FD7E-4DD0-B07E-0FAC87904B38}"/>
            </a:ext>
          </a:extLst>
        </xdr:cNvPr>
        <xdr:cNvCxnSpPr/>
      </xdr:nvCxnSpPr>
      <xdr:spPr>
        <a:xfrm>
          <a:off x="2626360" y="14268450"/>
          <a:ext cx="80518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149606</xdr:rowOff>
    </xdr:from>
    <xdr:to>
      <xdr:col>10</xdr:col>
      <xdr:colOff>165100</xdr:colOff>
      <xdr:row>83</xdr:row>
      <xdr:rowOff>79756</xdr:rowOff>
    </xdr:to>
    <xdr:sp macro="" textlink="">
      <xdr:nvSpPr>
        <xdr:cNvPr id="308" name="楕円 307">
          <a:extLst>
            <a:ext uri="{FF2B5EF4-FFF2-40B4-BE49-F238E27FC236}">
              <a16:creationId xmlns:a16="http://schemas.microsoft.com/office/drawing/2014/main" id="{3E50D9AC-73FD-4858-9923-A00AB5D729A2}"/>
            </a:ext>
          </a:extLst>
        </xdr:cNvPr>
        <xdr:cNvSpPr/>
      </xdr:nvSpPr>
      <xdr:spPr>
        <a:xfrm>
          <a:off x="1774190" y="142085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28956</xdr:rowOff>
    </xdr:from>
    <xdr:to>
      <xdr:col>15</xdr:col>
      <xdr:colOff>50800</xdr:colOff>
      <xdr:row>83</xdr:row>
      <xdr:rowOff>38100</xdr:rowOff>
    </xdr:to>
    <xdr:cxnSp macro="">
      <xdr:nvCxnSpPr>
        <xdr:cNvPr id="309" name="直線コネクタ 308">
          <a:extLst>
            <a:ext uri="{FF2B5EF4-FFF2-40B4-BE49-F238E27FC236}">
              <a16:creationId xmlns:a16="http://schemas.microsoft.com/office/drawing/2014/main" id="{ABB5294D-AE51-48E9-8AD9-843ECCE8A8FC}"/>
            </a:ext>
          </a:extLst>
        </xdr:cNvPr>
        <xdr:cNvCxnSpPr/>
      </xdr:nvCxnSpPr>
      <xdr:spPr>
        <a:xfrm>
          <a:off x="1828800" y="14257401"/>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99313</xdr:rowOff>
    </xdr:from>
    <xdr:to>
      <xdr:col>6</xdr:col>
      <xdr:colOff>38100</xdr:colOff>
      <xdr:row>83</xdr:row>
      <xdr:rowOff>29463</xdr:rowOff>
    </xdr:to>
    <xdr:sp macro="" textlink="">
      <xdr:nvSpPr>
        <xdr:cNvPr id="310" name="楕円 309">
          <a:extLst>
            <a:ext uri="{FF2B5EF4-FFF2-40B4-BE49-F238E27FC236}">
              <a16:creationId xmlns:a16="http://schemas.microsoft.com/office/drawing/2014/main" id="{3FECB507-5511-47D4-83DD-F29FFEBBEA0F}"/>
            </a:ext>
          </a:extLst>
        </xdr:cNvPr>
        <xdr:cNvSpPr/>
      </xdr:nvSpPr>
      <xdr:spPr>
        <a:xfrm>
          <a:off x="988060" y="14154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150113</xdr:rowOff>
    </xdr:from>
    <xdr:to>
      <xdr:col>10</xdr:col>
      <xdr:colOff>114300</xdr:colOff>
      <xdr:row>83</xdr:row>
      <xdr:rowOff>28956</xdr:rowOff>
    </xdr:to>
    <xdr:cxnSp macro="">
      <xdr:nvCxnSpPr>
        <xdr:cNvPr id="311" name="直線コネクタ 310">
          <a:extLst>
            <a:ext uri="{FF2B5EF4-FFF2-40B4-BE49-F238E27FC236}">
              <a16:creationId xmlns:a16="http://schemas.microsoft.com/office/drawing/2014/main" id="{C27CB5DC-7DD1-4E1C-B1D8-4B1D33F2F1CD}"/>
            </a:ext>
          </a:extLst>
        </xdr:cNvPr>
        <xdr:cNvCxnSpPr/>
      </xdr:nvCxnSpPr>
      <xdr:spPr>
        <a:xfrm>
          <a:off x="1031240" y="14209013"/>
          <a:ext cx="79756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FA1B91E5-D152-43F0-8DFF-00BEAB349DCB}"/>
            </a:ext>
          </a:extLst>
        </xdr:cNvPr>
        <xdr:cNvSpPr txBox="1"/>
      </xdr:nvSpPr>
      <xdr:spPr>
        <a:xfrm>
          <a:off x="32391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76EB26A3-BEDD-41FA-8BD5-1078CCEBC373}"/>
            </a:ext>
          </a:extLst>
        </xdr:cNvPr>
        <xdr:cNvSpPr txBox="1"/>
      </xdr:nvSpPr>
      <xdr:spPr>
        <a:xfrm>
          <a:off x="2439044" y="1357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BADBD4EC-22F8-45DE-8430-1A65DA271A4D}"/>
            </a:ext>
          </a:extLst>
        </xdr:cNvPr>
        <xdr:cNvSpPr txBox="1"/>
      </xdr:nvSpPr>
      <xdr:spPr>
        <a:xfrm>
          <a:off x="1641484" y="1356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8B934476-3A4D-4955-88C2-4DDE152BB5F7}"/>
            </a:ext>
          </a:extLst>
        </xdr:cNvPr>
        <xdr:cNvSpPr txBox="1"/>
      </xdr:nvSpPr>
      <xdr:spPr>
        <a:xfrm>
          <a:off x="855354" y="1354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82314</xdr:rowOff>
    </xdr:from>
    <xdr:ext cx="405111" cy="259045"/>
    <xdr:sp macro="" textlink="">
      <xdr:nvSpPr>
        <xdr:cNvPr id="316" name="n_1mainValue【福祉施設】&#10;有形固定資産減価償却率">
          <a:extLst>
            <a:ext uri="{FF2B5EF4-FFF2-40B4-BE49-F238E27FC236}">
              <a16:creationId xmlns:a16="http://schemas.microsoft.com/office/drawing/2014/main" id="{7BC00F76-0F8F-459E-8620-40E102FA60C4}"/>
            </a:ext>
          </a:extLst>
        </xdr:cNvPr>
        <xdr:cNvSpPr txBox="1"/>
      </xdr:nvSpPr>
      <xdr:spPr>
        <a:xfrm>
          <a:off x="3239144" y="1431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7" name="n_2mainValue【福祉施設】&#10;有形固定資産減価償却率">
          <a:extLst>
            <a:ext uri="{FF2B5EF4-FFF2-40B4-BE49-F238E27FC236}">
              <a16:creationId xmlns:a16="http://schemas.microsoft.com/office/drawing/2014/main" id="{5128F1D0-F97D-4FC9-AD58-92061EAA4F4C}"/>
            </a:ext>
          </a:extLst>
        </xdr:cNvPr>
        <xdr:cNvSpPr txBox="1"/>
      </xdr:nvSpPr>
      <xdr:spPr>
        <a:xfrm>
          <a:off x="2439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70883</xdr:rowOff>
    </xdr:from>
    <xdr:ext cx="405111" cy="259045"/>
    <xdr:sp macro="" textlink="">
      <xdr:nvSpPr>
        <xdr:cNvPr id="318" name="n_3mainValue【福祉施設】&#10;有形固定資産減価償却率">
          <a:extLst>
            <a:ext uri="{FF2B5EF4-FFF2-40B4-BE49-F238E27FC236}">
              <a16:creationId xmlns:a16="http://schemas.microsoft.com/office/drawing/2014/main" id="{3A22340A-11CC-47DC-8146-B04CF822BEDC}"/>
            </a:ext>
          </a:extLst>
        </xdr:cNvPr>
        <xdr:cNvSpPr txBox="1"/>
      </xdr:nvSpPr>
      <xdr:spPr>
        <a:xfrm>
          <a:off x="1641484" y="1429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20590</xdr:rowOff>
    </xdr:from>
    <xdr:ext cx="405111" cy="259045"/>
    <xdr:sp macro="" textlink="">
      <xdr:nvSpPr>
        <xdr:cNvPr id="319" name="n_4mainValue【福祉施設】&#10;有形固定資産減価償却率">
          <a:extLst>
            <a:ext uri="{FF2B5EF4-FFF2-40B4-BE49-F238E27FC236}">
              <a16:creationId xmlns:a16="http://schemas.microsoft.com/office/drawing/2014/main" id="{0447A8B6-136B-423E-A69A-AF9A3772D1A2}"/>
            </a:ext>
          </a:extLst>
        </xdr:cNvPr>
        <xdr:cNvSpPr txBox="1"/>
      </xdr:nvSpPr>
      <xdr:spPr>
        <a:xfrm>
          <a:off x="855354" y="1424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5616CCB-BB38-4A15-811B-5B2000211CD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F7F3FBA-868E-4AC2-ABD8-953717A0FC4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B795D4D4-CDA3-46CA-8B67-17D83BD8220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18F8437-7F89-46F9-A91C-C7E8E3F5E2C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70705431-253E-4BB6-A62A-0CEC434D335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57B1DD6B-5C0C-4909-827E-16221E9AD80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55603C1-361E-4E33-B7B2-B38E042233F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A95666B-645A-41C0-9100-AA0DCA46144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FE0BF64-517D-4106-8817-EB96F3DD8F0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D440911-6044-4005-8DD1-AC7AA365FD7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FC998988-8EF0-4111-9C4F-8C823EA1A250}"/>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BEE4CE85-6839-40CA-96AE-65DA4FE801CB}"/>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F69F3A7-B174-4CBA-9094-ACAD84A20D9D}"/>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98AB5349-E9B2-49C1-AEF2-91DF41D98E29}"/>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D5A423D8-0BA8-43FB-AB68-A9606D941C75}"/>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E9A69BC8-2E4B-4383-98BF-AF2679DEB8E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4BABEA1-8D5E-48B8-BF7A-8BB6FE64983A}"/>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B9367A54-24CF-476E-8700-21207744990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2167355-C6D8-4895-BA2B-2B5E1B002C6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C17D29C-4675-433C-BB27-4EED6249C26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B0B4371D-4853-459D-8D12-9C8D428F99E3}"/>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FB98A6CD-D646-4391-907C-69F7B73DB2D1}"/>
            </a:ext>
          </a:extLst>
        </xdr:cNvPr>
        <xdr:cNvCxnSpPr/>
      </xdr:nvCxnSpPr>
      <xdr:spPr>
        <a:xfrm flipV="1">
          <a:off x="9429115" y="13308710"/>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50BC8C78-14D8-449E-9F26-48AC56AEF516}"/>
            </a:ext>
          </a:extLst>
        </xdr:cNvPr>
        <xdr:cNvSpPr txBox="1"/>
      </xdr:nvSpPr>
      <xdr:spPr>
        <a:xfrm>
          <a:off x="946785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92AE4C6F-48DA-405D-A0BE-CD15A597CC4A}"/>
            </a:ext>
          </a:extLst>
        </xdr:cNvPr>
        <xdr:cNvCxnSpPr/>
      </xdr:nvCxnSpPr>
      <xdr:spPr>
        <a:xfrm>
          <a:off x="9356090" y="14716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5C778D0D-CD3C-46CD-9F56-BEDF8BBCAB37}"/>
            </a:ext>
          </a:extLst>
        </xdr:cNvPr>
        <xdr:cNvSpPr txBox="1"/>
      </xdr:nvSpPr>
      <xdr:spPr>
        <a:xfrm>
          <a:off x="9467850" y="130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40B4C4F1-841E-4A9C-A851-903216CEA29D}"/>
            </a:ext>
          </a:extLst>
        </xdr:cNvPr>
        <xdr:cNvCxnSpPr/>
      </xdr:nvCxnSpPr>
      <xdr:spPr>
        <a:xfrm>
          <a:off x="9356090" y="133087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9ADFEE08-750C-4A62-9578-FD8890BF06E6}"/>
            </a:ext>
          </a:extLst>
        </xdr:cNvPr>
        <xdr:cNvSpPr txBox="1"/>
      </xdr:nvSpPr>
      <xdr:spPr>
        <a:xfrm>
          <a:off x="9467850" y="13936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ADDD23CF-4096-43B3-89A9-0AAA00FB0136}"/>
            </a:ext>
          </a:extLst>
        </xdr:cNvPr>
        <xdr:cNvSpPr/>
      </xdr:nvSpPr>
      <xdr:spPr>
        <a:xfrm>
          <a:off x="9394190" y="140789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BE4603AA-CCE8-49A1-BCF4-A7D622F3EB1E}"/>
            </a:ext>
          </a:extLst>
        </xdr:cNvPr>
        <xdr:cNvSpPr/>
      </xdr:nvSpPr>
      <xdr:spPr>
        <a:xfrm>
          <a:off x="8632190" y="1405915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7D95965B-D9C1-4FE2-A654-C29D3985036E}"/>
            </a:ext>
          </a:extLst>
        </xdr:cNvPr>
        <xdr:cNvSpPr/>
      </xdr:nvSpPr>
      <xdr:spPr>
        <a:xfrm>
          <a:off x="7846060" y="14048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20E81501-996F-48E3-8F25-807CABA10C33}"/>
            </a:ext>
          </a:extLst>
        </xdr:cNvPr>
        <xdr:cNvSpPr/>
      </xdr:nvSpPr>
      <xdr:spPr>
        <a:xfrm>
          <a:off x="7029450" y="1404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B5D61F5C-DCDC-4720-8AEB-21AD34CF207C}"/>
            </a:ext>
          </a:extLst>
        </xdr:cNvPr>
        <xdr:cNvSpPr/>
      </xdr:nvSpPr>
      <xdr:spPr>
        <a:xfrm>
          <a:off x="6231890" y="139894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645E572-0AB0-4CA2-B621-38B22E655BB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D97D7F-DC02-4C68-A5EA-97CAE164336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885A3E9-4EB2-42B5-BAF4-D849650D85A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E7CC71-8649-4C15-9F49-A9B4DD83D1E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9A613B-BC39-4284-8224-9181B8FFA61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7" name="楕円 356">
          <a:extLst>
            <a:ext uri="{FF2B5EF4-FFF2-40B4-BE49-F238E27FC236}">
              <a16:creationId xmlns:a16="http://schemas.microsoft.com/office/drawing/2014/main" id="{6063AE47-5DA7-428C-81E2-439EDB0CEB19}"/>
            </a:ext>
          </a:extLst>
        </xdr:cNvPr>
        <xdr:cNvSpPr/>
      </xdr:nvSpPr>
      <xdr:spPr>
        <a:xfrm>
          <a:off x="9394190" y="142767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22877</xdr:rowOff>
    </xdr:from>
    <xdr:ext cx="469744" cy="259045"/>
    <xdr:sp macro="" textlink="">
      <xdr:nvSpPr>
        <xdr:cNvPr id="358" name="【福祉施設】&#10;一人当たり面積該当値テキスト">
          <a:extLst>
            <a:ext uri="{FF2B5EF4-FFF2-40B4-BE49-F238E27FC236}">
              <a16:creationId xmlns:a16="http://schemas.microsoft.com/office/drawing/2014/main" id="{EF6D1886-0328-45A9-B498-EBA99053904C}"/>
            </a:ext>
          </a:extLst>
        </xdr:cNvPr>
        <xdr:cNvSpPr txBox="1"/>
      </xdr:nvSpPr>
      <xdr:spPr>
        <a:xfrm>
          <a:off x="9467850" y="1424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53594</xdr:rowOff>
    </xdr:from>
    <xdr:to>
      <xdr:col>50</xdr:col>
      <xdr:colOff>165100</xdr:colOff>
      <xdr:row>83</xdr:row>
      <xdr:rowOff>155194</xdr:rowOff>
    </xdr:to>
    <xdr:sp macro="" textlink="">
      <xdr:nvSpPr>
        <xdr:cNvPr id="359" name="楕円 358">
          <a:extLst>
            <a:ext uri="{FF2B5EF4-FFF2-40B4-BE49-F238E27FC236}">
              <a16:creationId xmlns:a16="http://schemas.microsoft.com/office/drawing/2014/main" id="{5D84C27F-627F-4B50-802B-EEE2B8884A43}"/>
            </a:ext>
          </a:extLst>
        </xdr:cNvPr>
        <xdr:cNvSpPr/>
      </xdr:nvSpPr>
      <xdr:spPr>
        <a:xfrm>
          <a:off x="8632190" y="1428775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104394</xdr:rowOff>
    </xdr:to>
    <xdr:cxnSp macro="">
      <xdr:nvCxnSpPr>
        <xdr:cNvPr id="360" name="直線コネクタ 359">
          <a:extLst>
            <a:ext uri="{FF2B5EF4-FFF2-40B4-BE49-F238E27FC236}">
              <a16:creationId xmlns:a16="http://schemas.microsoft.com/office/drawing/2014/main" id="{222629B7-1527-4114-A1DC-3F8CFA8A8696}"/>
            </a:ext>
          </a:extLst>
        </xdr:cNvPr>
        <xdr:cNvCxnSpPr/>
      </xdr:nvCxnSpPr>
      <xdr:spPr>
        <a:xfrm flipV="1">
          <a:off x="8686800" y="14321790"/>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53594</xdr:rowOff>
    </xdr:from>
    <xdr:to>
      <xdr:col>46</xdr:col>
      <xdr:colOff>38100</xdr:colOff>
      <xdr:row>83</xdr:row>
      <xdr:rowOff>155194</xdr:rowOff>
    </xdr:to>
    <xdr:sp macro="" textlink="">
      <xdr:nvSpPr>
        <xdr:cNvPr id="361" name="楕円 360">
          <a:extLst>
            <a:ext uri="{FF2B5EF4-FFF2-40B4-BE49-F238E27FC236}">
              <a16:creationId xmlns:a16="http://schemas.microsoft.com/office/drawing/2014/main" id="{94E21A49-D841-453D-A791-F3D0570BC156}"/>
            </a:ext>
          </a:extLst>
        </xdr:cNvPr>
        <xdr:cNvSpPr/>
      </xdr:nvSpPr>
      <xdr:spPr>
        <a:xfrm>
          <a:off x="7846060" y="14287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104394</xdr:rowOff>
    </xdr:from>
    <xdr:to>
      <xdr:col>50</xdr:col>
      <xdr:colOff>114300</xdr:colOff>
      <xdr:row>83</xdr:row>
      <xdr:rowOff>104394</xdr:rowOff>
    </xdr:to>
    <xdr:cxnSp macro="">
      <xdr:nvCxnSpPr>
        <xdr:cNvPr id="362" name="直線コネクタ 361">
          <a:extLst>
            <a:ext uri="{FF2B5EF4-FFF2-40B4-BE49-F238E27FC236}">
              <a16:creationId xmlns:a16="http://schemas.microsoft.com/office/drawing/2014/main" id="{6CA89F98-F81E-45D6-B23D-67CA88F0A19E}"/>
            </a:ext>
          </a:extLst>
        </xdr:cNvPr>
        <xdr:cNvCxnSpPr/>
      </xdr:nvCxnSpPr>
      <xdr:spPr>
        <a:xfrm>
          <a:off x="7889240" y="143328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62737</xdr:rowOff>
    </xdr:from>
    <xdr:to>
      <xdr:col>41</xdr:col>
      <xdr:colOff>101600</xdr:colOff>
      <xdr:row>83</xdr:row>
      <xdr:rowOff>164337</xdr:rowOff>
    </xdr:to>
    <xdr:sp macro="" textlink="">
      <xdr:nvSpPr>
        <xdr:cNvPr id="363" name="楕円 362">
          <a:extLst>
            <a:ext uri="{FF2B5EF4-FFF2-40B4-BE49-F238E27FC236}">
              <a16:creationId xmlns:a16="http://schemas.microsoft.com/office/drawing/2014/main" id="{F585B9EE-AB8A-4C7D-8071-CE49509C8804}"/>
            </a:ext>
          </a:extLst>
        </xdr:cNvPr>
        <xdr:cNvSpPr/>
      </xdr:nvSpPr>
      <xdr:spPr>
        <a:xfrm>
          <a:off x="7029450" y="14289277"/>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104394</xdr:rowOff>
    </xdr:from>
    <xdr:to>
      <xdr:col>45</xdr:col>
      <xdr:colOff>177800</xdr:colOff>
      <xdr:row>83</xdr:row>
      <xdr:rowOff>113537</xdr:rowOff>
    </xdr:to>
    <xdr:cxnSp macro="">
      <xdr:nvCxnSpPr>
        <xdr:cNvPr id="364" name="直線コネクタ 363">
          <a:extLst>
            <a:ext uri="{FF2B5EF4-FFF2-40B4-BE49-F238E27FC236}">
              <a16:creationId xmlns:a16="http://schemas.microsoft.com/office/drawing/2014/main" id="{EA55D9EA-485A-4198-B1D9-7EBA770E3C38}"/>
            </a:ext>
          </a:extLst>
        </xdr:cNvPr>
        <xdr:cNvCxnSpPr/>
      </xdr:nvCxnSpPr>
      <xdr:spPr>
        <a:xfrm flipV="1">
          <a:off x="7084060" y="14332839"/>
          <a:ext cx="80518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99313</xdr:rowOff>
    </xdr:from>
    <xdr:to>
      <xdr:col>36</xdr:col>
      <xdr:colOff>165100</xdr:colOff>
      <xdr:row>84</xdr:row>
      <xdr:rowOff>29463</xdr:rowOff>
    </xdr:to>
    <xdr:sp macro="" textlink="">
      <xdr:nvSpPr>
        <xdr:cNvPr id="365" name="楕円 364">
          <a:extLst>
            <a:ext uri="{FF2B5EF4-FFF2-40B4-BE49-F238E27FC236}">
              <a16:creationId xmlns:a16="http://schemas.microsoft.com/office/drawing/2014/main" id="{26A4E9DB-FEBD-425B-BA71-DC31FD89DEFA}"/>
            </a:ext>
          </a:extLst>
        </xdr:cNvPr>
        <xdr:cNvSpPr/>
      </xdr:nvSpPr>
      <xdr:spPr>
        <a:xfrm>
          <a:off x="6231890" y="143258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113537</xdr:rowOff>
    </xdr:from>
    <xdr:to>
      <xdr:col>41</xdr:col>
      <xdr:colOff>50800</xdr:colOff>
      <xdr:row>83</xdr:row>
      <xdr:rowOff>150113</xdr:rowOff>
    </xdr:to>
    <xdr:cxnSp macro="">
      <xdr:nvCxnSpPr>
        <xdr:cNvPr id="366" name="直線コネクタ 365">
          <a:extLst>
            <a:ext uri="{FF2B5EF4-FFF2-40B4-BE49-F238E27FC236}">
              <a16:creationId xmlns:a16="http://schemas.microsoft.com/office/drawing/2014/main" id="{94CF884B-8CB0-43BD-93DC-DAEEBA0AB55D}"/>
            </a:ext>
          </a:extLst>
        </xdr:cNvPr>
        <xdr:cNvCxnSpPr/>
      </xdr:nvCxnSpPr>
      <xdr:spPr>
        <a:xfrm flipV="1">
          <a:off x="6286500" y="14343887"/>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04DF35BF-518D-4B7A-820D-65F84A3F3778}"/>
            </a:ext>
          </a:extLst>
        </xdr:cNvPr>
        <xdr:cNvSpPr txBox="1"/>
      </xdr:nvSpPr>
      <xdr:spPr>
        <a:xfrm>
          <a:off x="845446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2C4EA20A-D15B-49BD-A9A3-D2068DA7D9F5}"/>
            </a:ext>
          </a:extLst>
        </xdr:cNvPr>
        <xdr:cNvSpPr txBox="1"/>
      </xdr:nvSpPr>
      <xdr:spPr>
        <a:xfrm>
          <a:off x="7673417"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4B266F18-A92F-4CDF-BF8C-57C420CF16FC}"/>
            </a:ext>
          </a:extLst>
        </xdr:cNvPr>
        <xdr:cNvSpPr txBox="1"/>
      </xdr:nvSpPr>
      <xdr:spPr>
        <a:xfrm>
          <a:off x="6866332"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928DF212-C0B9-4CE6-9514-2121BF00ACC9}"/>
            </a:ext>
          </a:extLst>
        </xdr:cNvPr>
        <xdr:cNvSpPr txBox="1"/>
      </xdr:nvSpPr>
      <xdr:spPr>
        <a:xfrm>
          <a:off x="6068772" y="1377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146321</xdr:rowOff>
    </xdr:from>
    <xdr:ext cx="469744" cy="259045"/>
    <xdr:sp macro="" textlink="">
      <xdr:nvSpPr>
        <xdr:cNvPr id="371" name="n_1mainValue【福祉施設】&#10;一人当たり面積">
          <a:extLst>
            <a:ext uri="{FF2B5EF4-FFF2-40B4-BE49-F238E27FC236}">
              <a16:creationId xmlns:a16="http://schemas.microsoft.com/office/drawing/2014/main" id="{6FBC7519-E7A3-41CF-BF6F-E42913569276}"/>
            </a:ext>
          </a:extLst>
        </xdr:cNvPr>
        <xdr:cNvSpPr txBox="1"/>
      </xdr:nvSpPr>
      <xdr:spPr>
        <a:xfrm>
          <a:off x="8454467"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146321</xdr:rowOff>
    </xdr:from>
    <xdr:ext cx="469744" cy="259045"/>
    <xdr:sp macro="" textlink="">
      <xdr:nvSpPr>
        <xdr:cNvPr id="372" name="n_2mainValue【福祉施設】&#10;一人当たり面積">
          <a:extLst>
            <a:ext uri="{FF2B5EF4-FFF2-40B4-BE49-F238E27FC236}">
              <a16:creationId xmlns:a16="http://schemas.microsoft.com/office/drawing/2014/main" id="{719636F3-3DA5-4513-BE56-6950F96CA905}"/>
            </a:ext>
          </a:extLst>
        </xdr:cNvPr>
        <xdr:cNvSpPr txBox="1"/>
      </xdr:nvSpPr>
      <xdr:spPr>
        <a:xfrm>
          <a:off x="7673417"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3" name="n_3mainValue【福祉施設】&#10;一人当たり面積">
          <a:extLst>
            <a:ext uri="{FF2B5EF4-FFF2-40B4-BE49-F238E27FC236}">
              <a16:creationId xmlns:a16="http://schemas.microsoft.com/office/drawing/2014/main" id="{CEF20D82-E3D2-4C9E-B72F-FA632B7F3EB9}"/>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20590</xdr:rowOff>
    </xdr:from>
    <xdr:ext cx="469744" cy="259045"/>
    <xdr:sp macro="" textlink="">
      <xdr:nvSpPr>
        <xdr:cNvPr id="374" name="n_4mainValue【福祉施設】&#10;一人当たり面積">
          <a:extLst>
            <a:ext uri="{FF2B5EF4-FFF2-40B4-BE49-F238E27FC236}">
              <a16:creationId xmlns:a16="http://schemas.microsoft.com/office/drawing/2014/main" id="{AAB57605-026F-4134-BEAF-33C8FBA9B29D}"/>
            </a:ext>
          </a:extLst>
        </xdr:cNvPr>
        <xdr:cNvSpPr txBox="1"/>
      </xdr:nvSpPr>
      <xdr:spPr>
        <a:xfrm>
          <a:off x="606877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7F8C6B-2254-47B2-B50C-39A923692ED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FAA5264-1DDB-4654-9B5E-176614F1A57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5A64C12-CBC8-4B08-8742-97A895C521C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E8D43DF-484C-4BD5-850F-E08EBBB876A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3C64F5D-86EB-463A-8534-9F554413DBA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C278F1B-55DB-4BE6-ADEA-A95EEBE8EC9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130F8ED-E0BC-443F-8EAB-F3666EFC190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96C5BE9-25F3-4407-B0F5-2CFA011DAF0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649DDAF0-9173-44F2-B71D-3ACCAEDDE7B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0C8B28D-8C42-4B2F-8275-B5C79E211F5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50F43DB-8AC5-40EB-A7BF-75E54FD79E4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B4F9BC8-AD58-4F9D-91E6-8B323AB48E9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2106D6D-46B4-4B5A-9648-EA153A6D896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38CE89C-5054-479B-826A-E29DA7B8EF3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F30A568-FE24-4A25-9FFF-83F81A2EDF7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CFA24AC-9CC9-4328-9B95-F12AD6FD7D4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0687D09-1596-4075-8E16-29AC075C4AD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BE9DE2F-0ACC-4BE0-85E0-E000F54BEE0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1BD1604-2035-4E9A-838C-0C48BD8557E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522F868-7960-4CEC-8D3B-9736BFA9B47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FC53067-B885-4274-933A-8DF44314067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08C6C2C-D67B-4E23-8871-B3C153FAAA6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6E4C768-FCF6-45DF-A04A-2C40CFBD58A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76F58F5-2BCA-40C0-A346-08948310B6F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5234190A-2EC3-466D-A2BE-A0DCBB66706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D26734F-EDFE-47BF-8166-F8B1E72ACC2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25748BA2-83AE-4285-88FF-D43944057CE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2" name="直線コネクタ 401">
          <a:extLst>
            <a:ext uri="{FF2B5EF4-FFF2-40B4-BE49-F238E27FC236}">
              <a16:creationId xmlns:a16="http://schemas.microsoft.com/office/drawing/2014/main" id="{6DA396B6-F1F1-482C-9B26-9B2571131F56}"/>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3" name="テキスト ボックス 402">
          <a:extLst>
            <a:ext uri="{FF2B5EF4-FFF2-40B4-BE49-F238E27FC236}">
              <a16:creationId xmlns:a16="http://schemas.microsoft.com/office/drawing/2014/main" id="{4634CDD6-34EF-4C7E-80EC-B641262A61F5}"/>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4" name="直線コネクタ 403">
          <a:extLst>
            <a:ext uri="{FF2B5EF4-FFF2-40B4-BE49-F238E27FC236}">
              <a16:creationId xmlns:a16="http://schemas.microsoft.com/office/drawing/2014/main" id="{BA365F0D-5FA6-4655-A001-09A00CF6FB6D}"/>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5" name="テキスト ボックス 404">
          <a:extLst>
            <a:ext uri="{FF2B5EF4-FFF2-40B4-BE49-F238E27FC236}">
              <a16:creationId xmlns:a16="http://schemas.microsoft.com/office/drawing/2014/main" id="{408399D2-F044-4A93-9F5C-51BEB5672643}"/>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6" name="直線コネクタ 405">
          <a:extLst>
            <a:ext uri="{FF2B5EF4-FFF2-40B4-BE49-F238E27FC236}">
              <a16:creationId xmlns:a16="http://schemas.microsoft.com/office/drawing/2014/main" id="{F3EB73D9-6B58-4377-BEFD-2E8A30185A1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7" name="テキスト ボックス 406">
          <a:extLst>
            <a:ext uri="{FF2B5EF4-FFF2-40B4-BE49-F238E27FC236}">
              <a16:creationId xmlns:a16="http://schemas.microsoft.com/office/drawing/2014/main" id="{1D0D43A5-E0DB-4CA3-AB20-CBE05511E0A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8" name="直線コネクタ 407">
          <a:extLst>
            <a:ext uri="{FF2B5EF4-FFF2-40B4-BE49-F238E27FC236}">
              <a16:creationId xmlns:a16="http://schemas.microsoft.com/office/drawing/2014/main" id="{CE916AB4-4330-4A11-8F7B-185E81AD82EC}"/>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9" name="テキスト ボックス 408">
          <a:extLst>
            <a:ext uri="{FF2B5EF4-FFF2-40B4-BE49-F238E27FC236}">
              <a16:creationId xmlns:a16="http://schemas.microsoft.com/office/drawing/2014/main" id="{E8CA5FDF-B043-4F6C-9BA2-A9FEF5B249B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0" name="直線コネクタ 409">
          <a:extLst>
            <a:ext uri="{FF2B5EF4-FFF2-40B4-BE49-F238E27FC236}">
              <a16:creationId xmlns:a16="http://schemas.microsoft.com/office/drawing/2014/main" id="{08B229B8-AEF7-462D-B748-D1CB5049398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1" name="テキスト ボックス 410">
          <a:extLst>
            <a:ext uri="{FF2B5EF4-FFF2-40B4-BE49-F238E27FC236}">
              <a16:creationId xmlns:a16="http://schemas.microsoft.com/office/drawing/2014/main" id="{7F8884D6-1E38-4B35-936D-AED48C421EC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2" name="直線コネクタ 411">
          <a:extLst>
            <a:ext uri="{FF2B5EF4-FFF2-40B4-BE49-F238E27FC236}">
              <a16:creationId xmlns:a16="http://schemas.microsoft.com/office/drawing/2014/main" id="{520F6CD8-2E5A-4DBB-B25E-EAA01FCD454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3" name="テキスト ボックス 412">
          <a:extLst>
            <a:ext uri="{FF2B5EF4-FFF2-40B4-BE49-F238E27FC236}">
              <a16:creationId xmlns:a16="http://schemas.microsoft.com/office/drawing/2014/main" id="{C72C1E9E-C1C7-4F9C-BCC7-11E349E8BB5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9752BCBB-0EA9-40C4-B129-A1CC87656D1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6B3A7412-3BCD-4145-A95B-B605487F750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416" name="直線コネクタ 415">
          <a:extLst>
            <a:ext uri="{FF2B5EF4-FFF2-40B4-BE49-F238E27FC236}">
              <a16:creationId xmlns:a16="http://schemas.microsoft.com/office/drawing/2014/main" id="{91C194D5-2BF6-4EB8-AE0C-C77D0AF8EEA5}"/>
            </a:ext>
          </a:extLst>
        </xdr:cNvPr>
        <xdr:cNvCxnSpPr/>
      </xdr:nvCxnSpPr>
      <xdr:spPr>
        <a:xfrm flipV="1">
          <a:off x="14703424" y="5846173"/>
          <a:ext cx="0" cy="1237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6125DA45-66F9-4F8E-AE3C-D3772B5C4B5D}"/>
            </a:ext>
          </a:extLst>
        </xdr:cNvPr>
        <xdr:cNvSpPr txBox="1"/>
      </xdr:nvSpPr>
      <xdr:spPr>
        <a:xfrm>
          <a:off x="14742160"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418" name="直線コネクタ 417">
          <a:extLst>
            <a:ext uri="{FF2B5EF4-FFF2-40B4-BE49-F238E27FC236}">
              <a16:creationId xmlns:a16="http://schemas.microsoft.com/office/drawing/2014/main" id="{E2792FAF-893D-4EF1-A47C-5F93A2BF236E}"/>
            </a:ext>
          </a:extLst>
        </xdr:cNvPr>
        <xdr:cNvCxnSpPr/>
      </xdr:nvCxnSpPr>
      <xdr:spPr>
        <a:xfrm>
          <a:off x="14611350" y="7083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C93F805-FC70-4D0C-B37D-9BDDD9C7147C}"/>
            </a:ext>
          </a:extLst>
        </xdr:cNvPr>
        <xdr:cNvSpPr txBox="1"/>
      </xdr:nvSpPr>
      <xdr:spPr>
        <a:xfrm>
          <a:off x="14742160" y="562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420" name="直線コネクタ 419">
          <a:extLst>
            <a:ext uri="{FF2B5EF4-FFF2-40B4-BE49-F238E27FC236}">
              <a16:creationId xmlns:a16="http://schemas.microsoft.com/office/drawing/2014/main" id="{88C7CE94-12C4-4EA8-A744-FD70FA18B04A}"/>
            </a:ext>
          </a:extLst>
        </xdr:cNvPr>
        <xdr:cNvCxnSpPr/>
      </xdr:nvCxnSpPr>
      <xdr:spPr>
        <a:xfrm>
          <a:off x="14611350" y="58461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AD12D87A-DC73-4DA1-BF75-0C56F1C2D54A}"/>
            </a:ext>
          </a:extLst>
        </xdr:cNvPr>
        <xdr:cNvSpPr txBox="1"/>
      </xdr:nvSpPr>
      <xdr:spPr>
        <a:xfrm>
          <a:off x="14742160" y="6442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422" name="フローチャート: 判断 421">
          <a:extLst>
            <a:ext uri="{FF2B5EF4-FFF2-40B4-BE49-F238E27FC236}">
              <a16:creationId xmlns:a16="http://schemas.microsoft.com/office/drawing/2014/main" id="{40D32695-0020-437F-83DB-D8720F9FCFCF}"/>
            </a:ext>
          </a:extLst>
        </xdr:cNvPr>
        <xdr:cNvSpPr/>
      </xdr:nvSpPr>
      <xdr:spPr>
        <a:xfrm>
          <a:off x="1464945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423" name="フローチャート: 判断 422">
          <a:extLst>
            <a:ext uri="{FF2B5EF4-FFF2-40B4-BE49-F238E27FC236}">
              <a16:creationId xmlns:a16="http://schemas.microsoft.com/office/drawing/2014/main" id="{AE224247-5F6A-491F-BBC9-6776B12301C0}"/>
            </a:ext>
          </a:extLst>
        </xdr:cNvPr>
        <xdr:cNvSpPr/>
      </xdr:nvSpPr>
      <xdr:spPr>
        <a:xfrm>
          <a:off x="13887450" y="66460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424" name="フローチャート: 判断 423">
          <a:extLst>
            <a:ext uri="{FF2B5EF4-FFF2-40B4-BE49-F238E27FC236}">
              <a16:creationId xmlns:a16="http://schemas.microsoft.com/office/drawing/2014/main" id="{67F74259-808F-449B-8248-CF42B284FC5E}"/>
            </a:ext>
          </a:extLst>
        </xdr:cNvPr>
        <xdr:cNvSpPr/>
      </xdr:nvSpPr>
      <xdr:spPr>
        <a:xfrm>
          <a:off x="13089890" y="661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425" name="フローチャート: 判断 424">
          <a:extLst>
            <a:ext uri="{FF2B5EF4-FFF2-40B4-BE49-F238E27FC236}">
              <a16:creationId xmlns:a16="http://schemas.microsoft.com/office/drawing/2014/main" id="{DC975A62-C811-441A-B04F-68ADD578C6F2}"/>
            </a:ext>
          </a:extLst>
        </xdr:cNvPr>
        <xdr:cNvSpPr/>
      </xdr:nvSpPr>
      <xdr:spPr>
        <a:xfrm>
          <a:off x="12303760" y="65568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426" name="フローチャート: 判断 425">
          <a:extLst>
            <a:ext uri="{FF2B5EF4-FFF2-40B4-BE49-F238E27FC236}">
              <a16:creationId xmlns:a16="http://schemas.microsoft.com/office/drawing/2014/main" id="{F646B8C4-1246-4426-9A8A-C374146CBA80}"/>
            </a:ext>
          </a:extLst>
        </xdr:cNvPr>
        <xdr:cNvSpPr/>
      </xdr:nvSpPr>
      <xdr:spPr>
        <a:xfrm>
          <a:off x="11487150" y="64795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876149F-3AB4-43E4-8350-532D4C53C59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894FA29-F279-4815-8F97-5F892AD2C4F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7311FF2-F07D-4AD8-A7BA-576BB43AE19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C155BC9-AECA-4377-9ED5-1412F716B27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3895299-0211-4268-9EA1-E992A86D414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432" name="楕円 431">
          <a:extLst>
            <a:ext uri="{FF2B5EF4-FFF2-40B4-BE49-F238E27FC236}">
              <a16:creationId xmlns:a16="http://schemas.microsoft.com/office/drawing/2014/main" id="{02D73990-49DD-44DC-8973-30D8BB7D8EF4}"/>
            </a:ext>
          </a:extLst>
        </xdr:cNvPr>
        <xdr:cNvSpPr/>
      </xdr:nvSpPr>
      <xdr:spPr>
        <a:xfrm>
          <a:off x="14649450" y="6708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BFA8EFF0-1F4D-4761-BC9A-C9AD2274CC71}"/>
            </a:ext>
          </a:extLst>
        </xdr:cNvPr>
        <xdr:cNvSpPr txBox="1"/>
      </xdr:nvSpPr>
      <xdr:spPr>
        <a:xfrm>
          <a:off x="1474216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142966</xdr:rowOff>
    </xdr:from>
    <xdr:to>
      <xdr:col>81</xdr:col>
      <xdr:colOff>101600</xdr:colOff>
      <xdr:row>40</xdr:row>
      <xdr:rowOff>73116</xdr:rowOff>
    </xdr:to>
    <xdr:sp macro="" textlink="">
      <xdr:nvSpPr>
        <xdr:cNvPr id="434" name="楕円 433">
          <a:extLst>
            <a:ext uri="{FF2B5EF4-FFF2-40B4-BE49-F238E27FC236}">
              <a16:creationId xmlns:a16="http://schemas.microsoft.com/office/drawing/2014/main" id="{F251E16B-3E8C-4C2C-BE6C-01493E6E944A}"/>
            </a:ext>
          </a:extLst>
        </xdr:cNvPr>
        <xdr:cNvSpPr/>
      </xdr:nvSpPr>
      <xdr:spPr>
        <a:xfrm>
          <a:off x="13887450" y="68276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40</xdr:row>
      <xdr:rowOff>22316</xdr:rowOff>
    </xdr:to>
    <xdr:cxnSp macro="">
      <xdr:nvCxnSpPr>
        <xdr:cNvPr id="435" name="直線コネクタ 434">
          <a:extLst>
            <a:ext uri="{FF2B5EF4-FFF2-40B4-BE49-F238E27FC236}">
              <a16:creationId xmlns:a16="http://schemas.microsoft.com/office/drawing/2014/main" id="{F199203E-67BE-4915-AC24-EFF5E93B86C4}"/>
            </a:ext>
          </a:extLst>
        </xdr:cNvPr>
        <xdr:cNvCxnSpPr/>
      </xdr:nvCxnSpPr>
      <xdr:spPr>
        <a:xfrm flipV="1">
          <a:off x="13942060" y="6762750"/>
          <a:ext cx="762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95613</xdr:rowOff>
    </xdr:from>
    <xdr:to>
      <xdr:col>76</xdr:col>
      <xdr:colOff>165100</xdr:colOff>
      <xdr:row>40</xdr:row>
      <xdr:rowOff>25763</xdr:rowOff>
    </xdr:to>
    <xdr:sp macro="" textlink="">
      <xdr:nvSpPr>
        <xdr:cNvPr id="436" name="楕円 435">
          <a:extLst>
            <a:ext uri="{FF2B5EF4-FFF2-40B4-BE49-F238E27FC236}">
              <a16:creationId xmlns:a16="http://schemas.microsoft.com/office/drawing/2014/main" id="{9E34B1E1-D1D3-4988-B05C-59949C37D1F9}"/>
            </a:ext>
          </a:extLst>
        </xdr:cNvPr>
        <xdr:cNvSpPr/>
      </xdr:nvSpPr>
      <xdr:spPr>
        <a:xfrm>
          <a:off x="13089890" y="6778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146413</xdr:rowOff>
    </xdr:from>
    <xdr:to>
      <xdr:col>81</xdr:col>
      <xdr:colOff>50800</xdr:colOff>
      <xdr:row>40</xdr:row>
      <xdr:rowOff>22316</xdr:rowOff>
    </xdr:to>
    <xdr:cxnSp macro="">
      <xdr:nvCxnSpPr>
        <xdr:cNvPr id="437" name="直線コネクタ 436">
          <a:extLst>
            <a:ext uri="{FF2B5EF4-FFF2-40B4-BE49-F238E27FC236}">
              <a16:creationId xmlns:a16="http://schemas.microsoft.com/office/drawing/2014/main" id="{FFAB5980-7B4D-4A83-9235-860D7A942299}"/>
            </a:ext>
          </a:extLst>
        </xdr:cNvPr>
        <xdr:cNvCxnSpPr/>
      </xdr:nvCxnSpPr>
      <xdr:spPr>
        <a:xfrm>
          <a:off x="13144500" y="6831058"/>
          <a:ext cx="797560" cy="4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43362</xdr:rowOff>
    </xdr:from>
    <xdr:to>
      <xdr:col>72</xdr:col>
      <xdr:colOff>38100</xdr:colOff>
      <xdr:row>39</xdr:row>
      <xdr:rowOff>144962</xdr:rowOff>
    </xdr:to>
    <xdr:sp macro="" textlink="">
      <xdr:nvSpPr>
        <xdr:cNvPr id="438" name="楕円 437">
          <a:extLst>
            <a:ext uri="{FF2B5EF4-FFF2-40B4-BE49-F238E27FC236}">
              <a16:creationId xmlns:a16="http://schemas.microsoft.com/office/drawing/2014/main" id="{30525436-C852-4E95-A3A6-31D78F746667}"/>
            </a:ext>
          </a:extLst>
        </xdr:cNvPr>
        <xdr:cNvSpPr/>
      </xdr:nvSpPr>
      <xdr:spPr>
        <a:xfrm>
          <a:off x="12303760" y="6731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94162</xdr:rowOff>
    </xdr:from>
    <xdr:to>
      <xdr:col>76</xdr:col>
      <xdr:colOff>114300</xdr:colOff>
      <xdr:row>39</xdr:row>
      <xdr:rowOff>146413</xdr:rowOff>
    </xdr:to>
    <xdr:cxnSp macro="">
      <xdr:nvCxnSpPr>
        <xdr:cNvPr id="439" name="直線コネクタ 438">
          <a:extLst>
            <a:ext uri="{FF2B5EF4-FFF2-40B4-BE49-F238E27FC236}">
              <a16:creationId xmlns:a16="http://schemas.microsoft.com/office/drawing/2014/main" id="{3623531A-A64A-40E1-A8EB-7595D3F9DB69}"/>
            </a:ext>
          </a:extLst>
        </xdr:cNvPr>
        <xdr:cNvCxnSpPr/>
      </xdr:nvCxnSpPr>
      <xdr:spPr>
        <a:xfrm>
          <a:off x="12346940" y="6784522"/>
          <a:ext cx="79756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165826</xdr:rowOff>
    </xdr:from>
    <xdr:to>
      <xdr:col>67</xdr:col>
      <xdr:colOff>101600</xdr:colOff>
      <xdr:row>39</xdr:row>
      <xdr:rowOff>95976</xdr:rowOff>
    </xdr:to>
    <xdr:sp macro="" textlink="">
      <xdr:nvSpPr>
        <xdr:cNvPr id="440" name="楕円 439">
          <a:extLst>
            <a:ext uri="{FF2B5EF4-FFF2-40B4-BE49-F238E27FC236}">
              <a16:creationId xmlns:a16="http://schemas.microsoft.com/office/drawing/2014/main" id="{09DFDFBA-B70E-4C5B-AF57-44CCB2146DF5}"/>
            </a:ext>
          </a:extLst>
        </xdr:cNvPr>
        <xdr:cNvSpPr/>
      </xdr:nvSpPr>
      <xdr:spPr>
        <a:xfrm>
          <a:off x="11487150" y="66847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45176</xdr:rowOff>
    </xdr:from>
    <xdr:to>
      <xdr:col>71</xdr:col>
      <xdr:colOff>177800</xdr:colOff>
      <xdr:row>39</xdr:row>
      <xdr:rowOff>94162</xdr:rowOff>
    </xdr:to>
    <xdr:cxnSp macro="">
      <xdr:nvCxnSpPr>
        <xdr:cNvPr id="441" name="直線コネクタ 440">
          <a:extLst>
            <a:ext uri="{FF2B5EF4-FFF2-40B4-BE49-F238E27FC236}">
              <a16:creationId xmlns:a16="http://schemas.microsoft.com/office/drawing/2014/main" id="{64B357E6-5913-45FE-8510-FED2E3E7B812}"/>
            </a:ext>
          </a:extLst>
        </xdr:cNvPr>
        <xdr:cNvCxnSpPr/>
      </xdr:nvCxnSpPr>
      <xdr:spPr>
        <a:xfrm>
          <a:off x="11541760" y="6733631"/>
          <a:ext cx="80518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323FDFB5-22E1-474A-88F6-58C8D83137D2}"/>
            </a:ext>
          </a:extLst>
        </xdr:cNvPr>
        <xdr:cNvSpPr txBox="1"/>
      </xdr:nvSpPr>
      <xdr:spPr>
        <a:xfrm>
          <a:off x="13738234" y="642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EEA70C0A-31B6-40F8-B1BF-7527E627D98D}"/>
            </a:ext>
          </a:extLst>
        </xdr:cNvPr>
        <xdr:cNvSpPr txBox="1"/>
      </xdr:nvSpPr>
      <xdr:spPr>
        <a:xfrm>
          <a:off x="1295718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A773D44C-410A-458E-B3F5-C4BBA33C18F5}"/>
            </a:ext>
          </a:extLst>
        </xdr:cNvPr>
        <xdr:cNvSpPr txBox="1"/>
      </xdr:nvSpPr>
      <xdr:spPr>
        <a:xfrm>
          <a:off x="12171054" y="633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8CEB85D4-DDBF-4383-B42C-39D2F596EE75}"/>
            </a:ext>
          </a:extLst>
        </xdr:cNvPr>
        <xdr:cNvSpPr txBox="1"/>
      </xdr:nvSpPr>
      <xdr:spPr>
        <a:xfrm>
          <a:off x="1135444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64243</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5EEF75D1-4FA6-4630-9466-12CA98070E5B}"/>
            </a:ext>
          </a:extLst>
        </xdr:cNvPr>
        <xdr:cNvSpPr txBox="1"/>
      </xdr:nvSpPr>
      <xdr:spPr>
        <a:xfrm>
          <a:off x="13738234" y="691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16890</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B0D6B5F6-062E-4A30-B47A-84300B5ECB79}"/>
            </a:ext>
          </a:extLst>
        </xdr:cNvPr>
        <xdr:cNvSpPr txBox="1"/>
      </xdr:nvSpPr>
      <xdr:spPr>
        <a:xfrm>
          <a:off x="12957184" y="687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136089</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65CF1754-6B23-4F27-97D2-1CB0379A21CC}"/>
            </a:ext>
          </a:extLst>
        </xdr:cNvPr>
        <xdr:cNvSpPr txBox="1"/>
      </xdr:nvSpPr>
      <xdr:spPr>
        <a:xfrm>
          <a:off x="12171054" y="681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87103</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92F7997F-DB92-4FEB-93C8-1A671F8EBD1E}"/>
            </a:ext>
          </a:extLst>
        </xdr:cNvPr>
        <xdr:cNvSpPr txBox="1"/>
      </xdr:nvSpPr>
      <xdr:spPr>
        <a:xfrm>
          <a:off x="11354444" y="677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571831A1-F732-4804-87DE-DAEB594C53A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47E59B07-7067-44E6-A158-AE5B0C01F3B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C48EA9FC-A604-4701-8387-1ECFB7C062B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9954BA52-4E12-43F7-B7E0-5544F4C9149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ABB484A-C5D0-43D0-92AB-BFEBA9B8477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8B0A78E6-50D8-4EFB-82E2-717ECD9627C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5F5B6797-C938-4041-88AF-78FEB945831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6C04A78E-92AB-400D-A578-5BC43FAF902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C861F922-4565-443D-AE27-8CAD8928D5F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7F319EC-C41A-4CC9-8961-5D6CDF1230F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82ED8EA2-C383-4687-894D-BDBE7484165A}"/>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02FAAD11-AD86-44BF-9585-94957C96F0E9}"/>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0428DCDD-05B5-4EB4-97BD-F3CFC5B0BB5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463" name="テキスト ボックス 462">
          <a:extLst>
            <a:ext uri="{FF2B5EF4-FFF2-40B4-BE49-F238E27FC236}">
              <a16:creationId xmlns:a16="http://schemas.microsoft.com/office/drawing/2014/main" id="{B6ECE940-3E2A-47E9-B841-CB76D43A0E96}"/>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9DE70F18-A9C5-4F69-8224-20FA0973BDD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40F0DCBE-CFF5-4B53-8570-D1AA356098A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BA502D5B-76D0-4DB1-84A1-9D5D005D741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BB565B3A-BB67-4F90-A6A8-F92250636775}"/>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66B2AE5-4F6E-4E97-A932-CD94AED8603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53AC4F3D-012B-4F6A-B09A-F8C056D4BECB}"/>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4E5717D1-FA9E-4893-845E-23BD239894C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471" name="直線コネクタ 470">
          <a:extLst>
            <a:ext uri="{FF2B5EF4-FFF2-40B4-BE49-F238E27FC236}">
              <a16:creationId xmlns:a16="http://schemas.microsoft.com/office/drawing/2014/main" id="{33E813C5-4E4F-4248-B2C0-06D0CCF704C9}"/>
            </a:ext>
          </a:extLst>
        </xdr:cNvPr>
        <xdr:cNvCxnSpPr/>
      </xdr:nvCxnSpPr>
      <xdr:spPr>
        <a:xfrm flipV="1">
          <a:off x="19947254" y="5689845"/>
          <a:ext cx="0" cy="147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472" name="【一般廃棄物処理施設】&#10;一人当たり有形固定資産（償却資産）額最小値テキスト">
          <a:extLst>
            <a:ext uri="{FF2B5EF4-FFF2-40B4-BE49-F238E27FC236}">
              <a16:creationId xmlns:a16="http://schemas.microsoft.com/office/drawing/2014/main" id="{97C4AD56-622C-4FA4-BF3A-86CA3BEEE223}"/>
            </a:ext>
          </a:extLst>
        </xdr:cNvPr>
        <xdr:cNvSpPr txBox="1"/>
      </xdr:nvSpPr>
      <xdr:spPr>
        <a:xfrm>
          <a:off x="19985990" y="7159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473" name="直線コネクタ 472">
          <a:extLst>
            <a:ext uri="{FF2B5EF4-FFF2-40B4-BE49-F238E27FC236}">
              <a16:creationId xmlns:a16="http://schemas.microsoft.com/office/drawing/2014/main" id="{65B4A6A7-7196-44F7-A487-7B291314539D}"/>
            </a:ext>
          </a:extLst>
        </xdr:cNvPr>
        <xdr:cNvCxnSpPr/>
      </xdr:nvCxnSpPr>
      <xdr:spPr>
        <a:xfrm>
          <a:off x="19885660" y="71631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08223F1C-4B4D-40AB-95DD-8FC224DC8090}"/>
            </a:ext>
          </a:extLst>
        </xdr:cNvPr>
        <xdr:cNvSpPr txBox="1"/>
      </xdr:nvSpPr>
      <xdr:spPr>
        <a:xfrm>
          <a:off x="1998599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475" name="直線コネクタ 474">
          <a:extLst>
            <a:ext uri="{FF2B5EF4-FFF2-40B4-BE49-F238E27FC236}">
              <a16:creationId xmlns:a16="http://schemas.microsoft.com/office/drawing/2014/main" id="{492D3B9C-C5EA-4B27-8F33-F4DCF2007B52}"/>
            </a:ext>
          </a:extLst>
        </xdr:cNvPr>
        <xdr:cNvCxnSpPr/>
      </xdr:nvCxnSpPr>
      <xdr:spPr>
        <a:xfrm>
          <a:off x="19885660" y="5689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476" name="【一般廃棄物処理施設】&#10;一人当たり有形固定資産（償却資産）額平均値テキスト">
          <a:extLst>
            <a:ext uri="{FF2B5EF4-FFF2-40B4-BE49-F238E27FC236}">
              <a16:creationId xmlns:a16="http://schemas.microsoft.com/office/drawing/2014/main" id="{7155E9EB-D04C-4EF9-919E-88FC9BB30267}"/>
            </a:ext>
          </a:extLst>
        </xdr:cNvPr>
        <xdr:cNvSpPr txBox="1"/>
      </xdr:nvSpPr>
      <xdr:spPr>
        <a:xfrm>
          <a:off x="19985990" y="645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477" name="フローチャート: 判断 476">
          <a:extLst>
            <a:ext uri="{FF2B5EF4-FFF2-40B4-BE49-F238E27FC236}">
              <a16:creationId xmlns:a16="http://schemas.microsoft.com/office/drawing/2014/main" id="{F5D7AFEB-EB7E-4460-BAE2-42CFB81FBA5D}"/>
            </a:ext>
          </a:extLst>
        </xdr:cNvPr>
        <xdr:cNvSpPr/>
      </xdr:nvSpPr>
      <xdr:spPr>
        <a:xfrm>
          <a:off x="19904710" y="64767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478" name="フローチャート: 判断 477">
          <a:extLst>
            <a:ext uri="{FF2B5EF4-FFF2-40B4-BE49-F238E27FC236}">
              <a16:creationId xmlns:a16="http://schemas.microsoft.com/office/drawing/2014/main" id="{8C0617B1-DA6D-4B90-9167-357DE903F517}"/>
            </a:ext>
          </a:extLst>
        </xdr:cNvPr>
        <xdr:cNvSpPr/>
      </xdr:nvSpPr>
      <xdr:spPr>
        <a:xfrm>
          <a:off x="19161760" y="64690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479" name="フローチャート: 判断 478">
          <a:extLst>
            <a:ext uri="{FF2B5EF4-FFF2-40B4-BE49-F238E27FC236}">
              <a16:creationId xmlns:a16="http://schemas.microsoft.com/office/drawing/2014/main" id="{4FACF5A5-8FC9-47EA-AFC3-5261C3DA8632}"/>
            </a:ext>
          </a:extLst>
        </xdr:cNvPr>
        <xdr:cNvSpPr/>
      </xdr:nvSpPr>
      <xdr:spPr>
        <a:xfrm>
          <a:off x="18345150" y="647834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480" name="フローチャート: 判断 479">
          <a:extLst>
            <a:ext uri="{FF2B5EF4-FFF2-40B4-BE49-F238E27FC236}">
              <a16:creationId xmlns:a16="http://schemas.microsoft.com/office/drawing/2014/main" id="{FA895F9D-6EAF-4D5F-BFEC-01233349EB0B}"/>
            </a:ext>
          </a:extLst>
        </xdr:cNvPr>
        <xdr:cNvSpPr/>
      </xdr:nvSpPr>
      <xdr:spPr>
        <a:xfrm>
          <a:off x="17547590" y="64803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481" name="フローチャート: 判断 480">
          <a:extLst>
            <a:ext uri="{FF2B5EF4-FFF2-40B4-BE49-F238E27FC236}">
              <a16:creationId xmlns:a16="http://schemas.microsoft.com/office/drawing/2014/main" id="{24BFC224-BAAF-455C-B899-9503CB3BD849}"/>
            </a:ext>
          </a:extLst>
        </xdr:cNvPr>
        <xdr:cNvSpPr/>
      </xdr:nvSpPr>
      <xdr:spPr>
        <a:xfrm>
          <a:off x="16761460" y="6473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B7EC63E-31FA-48B8-930E-45E479DC2C7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EF8293E-8EF9-4DF4-88A2-EDFC766F187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71B7B3D-2CD1-4AB9-BBC2-DCCBC2E1422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0CD3896-A8EB-47A5-AFE8-3D6A0FB2452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6E40912-194C-4E9C-8CA0-502C8BD3941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108446</xdr:rowOff>
    </xdr:from>
    <xdr:to>
      <xdr:col>116</xdr:col>
      <xdr:colOff>114300</xdr:colOff>
      <xdr:row>36</xdr:row>
      <xdr:rowOff>38596</xdr:rowOff>
    </xdr:to>
    <xdr:sp macro="" textlink="">
      <xdr:nvSpPr>
        <xdr:cNvPr id="487" name="楕円 486">
          <a:extLst>
            <a:ext uri="{FF2B5EF4-FFF2-40B4-BE49-F238E27FC236}">
              <a16:creationId xmlns:a16="http://schemas.microsoft.com/office/drawing/2014/main" id="{D54691EF-099E-4E34-B288-41C7D3D437D0}"/>
            </a:ext>
          </a:extLst>
        </xdr:cNvPr>
        <xdr:cNvSpPr/>
      </xdr:nvSpPr>
      <xdr:spPr>
        <a:xfrm>
          <a:off x="19904710" y="61072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131323</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5978516C-0297-4375-8851-C6DA0A1D38CB}"/>
            </a:ext>
          </a:extLst>
        </xdr:cNvPr>
        <xdr:cNvSpPr txBox="1"/>
      </xdr:nvSpPr>
      <xdr:spPr>
        <a:xfrm>
          <a:off x="19985990" y="596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83208</xdr:rowOff>
    </xdr:from>
    <xdr:to>
      <xdr:col>112</xdr:col>
      <xdr:colOff>38100</xdr:colOff>
      <xdr:row>37</xdr:row>
      <xdr:rowOff>13358</xdr:rowOff>
    </xdr:to>
    <xdr:sp macro="" textlink="">
      <xdr:nvSpPr>
        <xdr:cNvPr id="489" name="楕円 488">
          <a:extLst>
            <a:ext uri="{FF2B5EF4-FFF2-40B4-BE49-F238E27FC236}">
              <a16:creationId xmlns:a16="http://schemas.microsoft.com/office/drawing/2014/main" id="{9BEAB6B2-8E80-4DCD-809F-775C5C687875}"/>
            </a:ext>
          </a:extLst>
        </xdr:cNvPr>
        <xdr:cNvSpPr/>
      </xdr:nvSpPr>
      <xdr:spPr>
        <a:xfrm>
          <a:off x="19161760" y="62573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159246</xdr:rowOff>
    </xdr:from>
    <xdr:to>
      <xdr:col>116</xdr:col>
      <xdr:colOff>63500</xdr:colOff>
      <xdr:row>36</xdr:row>
      <xdr:rowOff>134008</xdr:rowOff>
    </xdr:to>
    <xdr:cxnSp macro="">
      <xdr:nvCxnSpPr>
        <xdr:cNvPr id="490" name="直線コネクタ 489">
          <a:extLst>
            <a:ext uri="{FF2B5EF4-FFF2-40B4-BE49-F238E27FC236}">
              <a16:creationId xmlns:a16="http://schemas.microsoft.com/office/drawing/2014/main" id="{B40F766B-DC4F-4AF8-B1A9-55F5371B1AC4}"/>
            </a:ext>
          </a:extLst>
        </xdr:cNvPr>
        <xdr:cNvCxnSpPr/>
      </xdr:nvCxnSpPr>
      <xdr:spPr>
        <a:xfrm flipV="1">
          <a:off x="19204940" y="6161901"/>
          <a:ext cx="742950" cy="14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56288</xdr:rowOff>
    </xdr:from>
    <xdr:to>
      <xdr:col>107</xdr:col>
      <xdr:colOff>101600</xdr:colOff>
      <xdr:row>36</xdr:row>
      <xdr:rowOff>157888</xdr:rowOff>
    </xdr:to>
    <xdr:sp macro="" textlink="">
      <xdr:nvSpPr>
        <xdr:cNvPr id="491" name="楕円 490">
          <a:extLst>
            <a:ext uri="{FF2B5EF4-FFF2-40B4-BE49-F238E27FC236}">
              <a16:creationId xmlns:a16="http://schemas.microsoft.com/office/drawing/2014/main" id="{D8C3304C-C31E-4FB8-BE52-416368842295}"/>
            </a:ext>
          </a:extLst>
        </xdr:cNvPr>
        <xdr:cNvSpPr/>
      </xdr:nvSpPr>
      <xdr:spPr>
        <a:xfrm>
          <a:off x="18345150" y="623229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107088</xdr:rowOff>
    </xdr:from>
    <xdr:to>
      <xdr:col>111</xdr:col>
      <xdr:colOff>177800</xdr:colOff>
      <xdr:row>36</xdr:row>
      <xdr:rowOff>134008</xdr:rowOff>
    </xdr:to>
    <xdr:cxnSp macro="">
      <xdr:nvCxnSpPr>
        <xdr:cNvPr id="492" name="直線コネクタ 491">
          <a:extLst>
            <a:ext uri="{FF2B5EF4-FFF2-40B4-BE49-F238E27FC236}">
              <a16:creationId xmlns:a16="http://schemas.microsoft.com/office/drawing/2014/main" id="{FC5BF02A-B7E1-4B73-8AD9-BE36DCDE1ACF}"/>
            </a:ext>
          </a:extLst>
        </xdr:cNvPr>
        <xdr:cNvCxnSpPr/>
      </xdr:nvCxnSpPr>
      <xdr:spPr>
        <a:xfrm>
          <a:off x="18399760" y="6277383"/>
          <a:ext cx="805180" cy="2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131214</xdr:rowOff>
    </xdr:from>
    <xdr:to>
      <xdr:col>102</xdr:col>
      <xdr:colOff>165100</xdr:colOff>
      <xdr:row>36</xdr:row>
      <xdr:rowOff>61364</xdr:rowOff>
    </xdr:to>
    <xdr:sp macro="" textlink="">
      <xdr:nvSpPr>
        <xdr:cNvPr id="493" name="楕円 492">
          <a:extLst>
            <a:ext uri="{FF2B5EF4-FFF2-40B4-BE49-F238E27FC236}">
              <a16:creationId xmlns:a16="http://schemas.microsoft.com/office/drawing/2014/main" id="{C367E90E-0E11-4A66-AB44-77BA7602E3A7}"/>
            </a:ext>
          </a:extLst>
        </xdr:cNvPr>
        <xdr:cNvSpPr/>
      </xdr:nvSpPr>
      <xdr:spPr>
        <a:xfrm>
          <a:off x="17547590" y="613577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10564</xdr:rowOff>
    </xdr:from>
    <xdr:to>
      <xdr:col>107</xdr:col>
      <xdr:colOff>50800</xdr:colOff>
      <xdr:row>36</xdr:row>
      <xdr:rowOff>107088</xdr:rowOff>
    </xdr:to>
    <xdr:cxnSp macro="">
      <xdr:nvCxnSpPr>
        <xdr:cNvPr id="494" name="直線コネクタ 493">
          <a:extLst>
            <a:ext uri="{FF2B5EF4-FFF2-40B4-BE49-F238E27FC236}">
              <a16:creationId xmlns:a16="http://schemas.microsoft.com/office/drawing/2014/main" id="{8C29CCC8-2000-4A83-AE7B-D37E52DF6A87}"/>
            </a:ext>
          </a:extLst>
        </xdr:cNvPr>
        <xdr:cNvCxnSpPr/>
      </xdr:nvCxnSpPr>
      <xdr:spPr>
        <a:xfrm>
          <a:off x="17602200" y="6184669"/>
          <a:ext cx="797560" cy="9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139645</xdr:rowOff>
    </xdr:from>
    <xdr:to>
      <xdr:col>98</xdr:col>
      <xdr:colOff>38100</xdr:colOff>
      <xdr:row>36</xdr:row>
      <xdr:rowOff>69795</xdr:rowOff>
    </xdr:to>
    <xdr:sp macro="" textlink="">
      <xdr:nvSpPr>
        <xdr:cNvPr id="495" name="楕円 494">
          <a:extLst>
            <a:ext uri="{FF2B5EF4-FFF2-40B4-BE49-F238E27FC236}">
              <a16:creationId xmlns:a16="http://schemas.microsoft.com/office/drawing/2014/main" id="{0FDF7821-208A-4625-8169-7CE5EB6E81F3}"/>
            </a:ext>
          </a:extLst>
        </xdr:cNvPr>
        <xdr:cNvSpPr/>
      </xdr:nvSpPr>
      <xdr:spPr>
        <a:xfrm>
          <a:off x="16761460" y="61365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10564</xdr:rowOff>
    </xdr:from>
    <xdr:to>
      <xdr:col>102</xdr:col>
      <xdr:colOff>114300</xdr:colOff>
      <xdr:row>36</xdr:row>
      <xdr:rowOff>18995</xdr:rowOff>
    </xdr:to>
    <xdr:cxnSp macro="">
      <xdr:nvCxnSpPr>
        <xdr:cNvPr id="496" name="直線コネクタ 495">
          <a:extLst>
            <a:ext uri="{FF2B5EF4-FFF2-40B4-BE49-F238E27FC236}">
              <a16:creationId xmlns:a16="http://schemas.microsoft.com/office/drawing/2014/main" id="{2D67BE77-EB0D-49E3-BF05-5D9EBCB4B756}"/>
            </a:ext>
          </a:extLst>
        </xdr:cNvPr>
        <xdr:cNvCxnSpPr/>
      </xdr:nvCxnSpPr>
      <xdr:spPr>
        <a:xfrm flipV="1">
          <a:off x="16804640" y="6184669"/>
          <a:ext cx="797560" cy="1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497" name="n_1aveValue【一般廃棄物処理施設】&#10;一人当たり有形固定資産（償却資産）額">
          <a:extLst>
            <a:ext uri="{FF2B5EF4-FFF2-40B4-BE49-F238E27FC236}">
              <a16:creationId xmlns:a16="http://schemas.microsoft.com/office/drawing/2014/main" id="{3132B291-EE7D-498E-BF65-CC24A7EA503D}"/>
            </a:ext>
          </a:extLst>
        </xdr:cNvPr>
        <xdr:cNvSpPr txBox="1"/>
      </xdr:nvSpPr>
      <xdr:spPr>
        <a:xfrm>
          <a:off x="18951721" y="656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498" name="n_2aveValue【一般廃棄物処理施設】&#10;一人当たり有形固定資産（償却資産）額">
          <a:extLst>
            <a:ext uri="{FF2B5EF4-FFF2-40B4-BE49-F238E27FC236}">
              <a16:creationId xmlns:a16="http://schemas.microsoft.com/office/drawing/2014/main" id="{FB8FAF64-8533-4278-B891-7BDB25E4C747}"/>
            </a:ext>
          </a:extLst>
        </xdr:cNvPr>
        <xdr:cNvSpPr txBox="1"/>
      </xdr:nvSpPr>
      <xdr:spPr>
        <a:xfrm>
          <a:off x="18170671" y="657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499" name="n_3aveValue【一般廃棄物処理施設】&#10;一人当たり有形固定資産（償却資産）額">
          <a:extLst>
            <a:ext uri="{FF2B5EF4-FFF2-40B4-BE49-F238E27FC236}">
              <a16:creationId xmlns:a16="http://schemas.microsoft.com/office/drawing/2014/main" id="{37050981-E260-4E22-B67D-FB798289E985}"/>
            </a:ext>
          </a:extLst>
        </xdr:cNvPr>
        <xdr:cNvSpPr txBox="1"/>
      </xdr:nvSpPr>
      <xdr:spPr>
        <a:xfrm>
          <a:off x="17354061" y="657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FA3CDB20-FED2-43E9-BF3B-E620BB0B3EE4}"/>
            </a:ext>
          </a:extLst>
        </xdr:cNvPr>
        <xdr:cNvSpPr txBox="1"/>
      </xdr:nvSpPr>
      <xdr:spPr>
        <a:xfrm>
          <a:off x="16556501" y="657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29885</xdr:rowOff>
    </xdr:from>
    <xdr:ext cx="534377" cy="259045"/>
    <xdr:sp macro="" textlink="">
      <xdr:nvSpPr>
        <xdr:cNvPr id="501" name="n_1mainValue【一般廃棄物処理施設】&#10;一人当たり有形固定資産（償却資産）額">
          <a:extLst>
            <a:ext uri="{FF2B5EF4-FFF2-40B4-BE49-F238E27FC236}">
              <a16:creationId xmlns:a16="http://schemas.microsoft.com/office/drawing/2014/main" id="{FCE56F3E-6410-4711-9807-BB0A82C79AF9}"/>
            </a:ext>
          </a:extLst>
        </xdr:cNvPr>
        <xdr:cNvSpPr txBox="1"/>
      </xdr:nvSpPr>
      <xdr:spPr>
        <a:xfrm>
          <a:off x="18951721" y="602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2965</xdr:rowOff>
    </xdr:from>
    <xdr:ext cx="534377" cy="259045"/>
    <xdr:sp macro="" textlink="">
      <xdr:nvSpPr>
        <xdr:cNvPr id="502" name="n_2mainValue【一般廃棄物処理施設】&#10;一人当たり有形固定資産（償却資産）額">
          <a:extLst>
            <a:ext uri="{FF2B5EF4-FFF2-40B4-BE49-F238E27FC236}">
              <a16:creationId xmlns:a16="http://schemas.microsoft.com/office/drawing/2014/main" id="{DBD40BC8-D352-4E0C-AA48-4B0F4965F556}"/>
            </a:ext>
          </a:extLst>
        </xdr:cNvPr>
        <xdr:cNvSpPr txBox="1"/>
      </xdr:nvSpPr>
      <xdr:spPr>
        <a:xfrm>
          <a:off x="18170671" y="600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77891</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A16547BC-BC48-4CBE-A50A-4384B6631FB8}"/>
            </a:ext>
          </a:extLst>
        </xdr:cNvPr>
        <xdr:cNvSpPr txBox="1"/>
      </xdr:nvSpPr>
      <xdr:spPr>
        <a:xfrm>
          <a:off x="17323650" y="590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86322</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85720C44-F83E-4B47-9A70-BB6B3816722B}"/>
            </a:ext>
          </a:extLst>
        </xdr:cNvPr>
        <xdr:cNvSpPr txBox="1"/>
      </xdr:nvSpPr>
      <xdr:spPr>
        <a:xfrm>
          <a:off x="16526090" y="591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21DBF98-DC13-42F0-9263-11DE3E5782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7E1F67A-CB42-4E24-B850-1C9EE05B507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D8045DA-7C5F-4F45-A3C4-66E75EA2F94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86BFEF19-3183-4E45-8179-125DA23CD15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4C0606B6-35E9-4F5A-BE06-137AFF5338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1B3B656-CB8F-49E8-B10E-88826A398C3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BDF4D9E4-6199-4243-8D8C-8D0A15684F8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3FFDE60-C2BC-4BAC-AEFD-3055F4BB119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E4A7B16-EF8A-4917-9394-CB2E3D31595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40B2A46-5F07-4CEE-871E-F34396CF10B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0C9AFC2C-76A8-49E0-84AB-5C866467B786}"/>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C8EDA99A-A8DE-4E00-AFAB-DEE7F7D6F1FE}"/>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7" name="テキスト ボックス 516">
          <a:extLst>
            <a:ext uri="{FF2B5EF4-FFF2-40B4-BE49-F238E27FC236}">
              <a16:creationId xmlns:a16="http://schemas.microsoft.com/office/drawing/2014/main" id="{E2C37E51-01DB-4960-9B2E-0AAF68DB80D9}"/>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D9E540C4-71B6-4CCF-B6D5-574C715E6B7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992A8CF4-1BFB-47EC-9DCB-4F496BB35CEF}"/>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D15FA8B1-8392-43F4-9423-E2A9D86C0A4F}"/>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BEF67D0C-D91F-44A4-844E-CD113A004C1A}"/>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3E9F46A4-021B-42ED-A968-69FE4B416A2E}"/>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227A3EEF-3D96-41A3-9C63-F7EA091A2398}"/>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9ACDCFFF-84A6-4260-A025-B24A3AAC718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D38E3C15-AFDF-4ECD-A8E3-A8DEE267F986}"/>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59930389-0883-4482-8170-C983537AA62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527" name="直線コネクタ 526">
          <a:extLst>
            <a:ext uri="{FF2B5EF4-FFF2-40B4-BE49-F238E27FC236}">
              <a16:creationId xmlns:a16="http://schemas.microsoft.com/office/drawing/2014/main" id="{44E27A09-14C9-4DF1-8735-E656E15FC136}"/>
            </a:ext>
          </a:extLst>
        </xdr:cNvPr>
        <xdr:cNvCxnSpPr/>
      </xdr:nvCxnSpPr>
      <xdr:spPr>
        <a:xfrm flipV="1">
          <a:off x="14703424" y="9475089"/>
          <a:ext cx="0" cy="1589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528" name="【保健センター・保健所】&#10;有形固定資産減価償却率最小値テキスト">
          <a:extLst>
            <a:ext uri="{FF2B5EF4-FFF2-40B4-BE49-F238E27FC236}">
              <a16:creationId xmlns:a16="http://schemas.microsoft.com/office/drawing/2014/main" id="{03CC7EF4-1B0F-49DA-9231-24E070077D5E}"/>
            </a:ext>
          </a:extLst>
        </xdr:cNvPr>
        <xdr:cNvSpPr txBox="1"/>
      </xdr:nvSpPr>
      <xdr:spPr>
        <a:xfrm>
          <a:off x="14742160" y="1106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529" name="直線コネクタ 528">
          <a:extLst>
            <a:ext uri="{FF2B5EF4-FFF2-40B4-BE49-F238E27FC236}">
              <a16:creationId xmlns:a16="http://schemas.microsoft.com/office/drawing/2014/main" id="{D5F5EC22-C50A-42AB-9449-C0BACFE6BAB5}"/>
            </a:ext>
          </a:extLst>
        </xdr:cNvPr>
        <xdr:cNvCxnSpPr/>
      </xdr:nvCxnSpPr>
      <xdr:spPr>
        <a:xfrm>
          <a:off x="14611350" y="11065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BDCCBEF8-8504-4741-93E0-8235769B5C81}"/>
            </a:ext>
          </a:extLst>
        </xdr:cNvPr>
        <xdr:cNvSpPr txBox="1"/>
      </xdr:nvSpPr>
      <xdr:spPr>
        <a:xfrm>
          <a:off x="14742160" y="925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531" name="直線コネクタ 530">
          <a:extLst>
            <a:ext uri="{FF2B5EF4-FFF2-40B4-BE49-F238E27FC236}">
              <a16:creationId xmlns:a16="http://schemas.microsoft.com/office/drawing/2014/main" id="{61B6291D-455A-4E8F-9021-5D3BA3ED0840}"/>
            </a:ext>
          </a:extLst>
        </xdr:cNvPr>
        <xdr:cNvCxnSpPr/>
      </xdr:nvCxnSpPr>
      <xdr:spPr>
        <a:xfrm>
          <a:off x="14611350" y="9475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E3532E96-49BB-4C0F-9042-1A65A3755CCF}"/>
            </a:ext>
          </a:extLst>
        </xdr:cNvPr>
        <xdr:cNvSpPr txBox="1"/>
      </xdr:nvSpPr>
      <xdr:spPr>
        <a:xfrm>
          <a:off x="14742160" y="978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533" name="フローチャート: 判断 532">
          <a:extLst>
            <a:ext uri="{FF2B5EF4-FFF2-40B4-BE49-F238E27FC236}">
              <a16:creationId xmlns:a16="http://schemas.microsoft.com/office/drawing/2014/main" id="{D94C9A71-35FB-4360-B654-6896AA682660}"/>
            </a:ext>
          </a:extLst>
        </xdr:cNvPr>
        <xdr:cNvSpPr/>
      </xdr:nvSpPr>
      <xdr:spPr>
        <a:xfrm>
          <a:off x="14649450" y="99363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534" name="フローチャート: 判断 533">
          <a:extLst>
            <a:ext uri="{FF2B5EF4-FFF2-40B4-BE49-F238E27FC236}">
              <a16:creationId xmlns:a16="http://schemas.microsoft.com/office/drawing/2014/main" id="{C730AAF7-B6A6-4ABD-A5A2-74E3DE42E820}"/>
            </a:ext>
          </a:extLst>
        </xdr:cNvPr>
        <xdr:cNvSpPr/>
      </xdr:nvSpPr>
      <xdr:spPr>
        <a:xfrm>
          <a:off x="13887450" y="9847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535" name="フローチャート: 判断 534">
          <a:extLst>
            <a:ext uri="{FF2B5EF4-FFF2-40B4-BE49-F238E27FC236}">
              <a16:creationId xmlns:a16="http://schemas.microsoft.com/office/drawing/2014/main" id="{7E250B3F-BCB5-4805-B1FF-6FDA16715C01}"/>
            </a:ext>
          </a:extLst>
        </xdr:cNvPr>
        <xdr:cNvSpPr/>
      </xdr:nvSpPr>
      <xdr:spPr>
        <a:xfrm>
          <a:off x="13089890" y="97736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536" name="フローチャート: 判断 535">
          <a:extLst>
            <a:ext uri="{FF2B5EF4-FFF2-40B4-BE49-F238E27FC236}">
              <a16:creationId xmlns:a16="http://schemas.microsoft.com/office/drawing/2014/main" id="{085418A7-182D-404D-B84F-11462174F516}"/>
            </a:ext>
          </a:extLst>
        </xdr:cNvPr>
        <xdr:cNvSpPr/>
      </xdr:nvSpPr>
      <xdr:spPr>
        <a:xfrm>
          <a:off x="12303760" y="97325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537" name="フローチャート: 判断 536">
          <a:extLst>
            <a:ext uri="{FF2B5EF4-FFF2-40B4-BE49-F238E27FC236}">
              <a16:creationId xmlns:a16="http://schemas.microsoft.com/office/drawing/2014/main" id="{6A62752D-2674-41DC-A897-67438CE71103}"/>
            </a:ext>
          </a:extLst>
        </xdr:cNvPr>
        <xdr:cNvSpPr/>
      </xdr:nvSpPr>
      <xdr:spPr>
        <a:xfrm>
          <a:off x="11487150" y="97325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C4E949D-68E6-4E35-869D-F77C744C737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CC9358D-F0FD-4AD7-8E3F-81BFDAA8B2C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A681F7D-B617-4573-9B32-C3F126F99F5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DF6FE5D-6B9F-4AEA-9778-4D0E004E83E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EA82B28-1746-419B-B82B-1C2971D9737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74930</xdr:rowOff>
    </xdr:from>
    <xdr:to>
      <xdr:col>85</xdr:col>
      <xdr:colOff>177800</xdr:colOff>
      <xdr:row>60</xdr:row>
      <xdr:rowOff>5080</xdr:rowOff>
    </xdr:to>
    <xdr:sp macro="" textlink="">
      <xdr:nvSpPr>
        <xdr:cNvPr id="543" name="楕円 542">
          <a:extLst>
            <a:ext uri="{FF2B5EF4-FFF2-40B4-BE49-F238E27FC236}">
              <a16:creationId xmlns:a16="http://schemas.microsoft.com/office/drawing/2014/main" id="{F04E54A8-A6CB-4AF9-AE2A-95F9D6C7013E}"/>
            </a:ext>
          </a:extLst>
        </xdr:cNvPr>
        <xdr:cNvSpPr/>
      </xdr:nvSpPr>
      <xdr:spPr>
        <a:xfrm>
          <a:off x="14649450" y="1019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53357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72C2B788-CEFF-4D65-B4F0-F7E7CCC3FAF0}"/>
            </a:ext>
          </a:extLst>
        </xdr:cNvPr>
        <xdr:cNvSpPr txBox="1"/>
      </xdr:nvSpPr>
      <xdr:spPr>
        <a:xfrm>
          <a:off x="1474216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150368</xdr:rowOff>
    </xdr:from>
    <xdr:to>
      <xdr:col>81</xdr:col>
      <xdr:colOff>101600</xdr:colOff>
      <xdr:row>59</xdr:row>
      <xdr:rowOff>80518</xdr:rowOff>
    </xdr:to>
    <xdr:sp macro="" textlink="">
      <xdr:nvSpPr>
        <xdr:cNvPr id="545" name="楕円 544">
          <a:extLst>
            <a:ext uri="{FF2B5EF4-FFF2-40B4-BE49-F238E27FC236}">
              <a16:creationId xmlns:a16="http://schemas.microsoft.com/office/drawing/2014/main" id="{BD1A04E3-F6FF-4AA9-8A97-0E69F311A5E3}"/>
            </a:ext>
          </a:extLst>
        </xdr:cNvPr>
        <xdr:cNvSpPr/>
      </xdr:nvSpPr>
      <xdr:spPr>
        <a:xfrm>
          <a:off x="13887450" y="10094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29718</xdr:rowOff>
    </xdr:from>
    <xdr:to>
      <xdr:col>85</xdr:col>
      <xdr:colOff>127000</xdr:colOff>
      <xdr:row>59</xdr:row>
      <xdr:rowOff>125730</xdr:rowOff>
    </xdr:to>
    <xdr:cxnSp macro="">
      <xdr:nvCxnSpPr>
        <xdr:cNvPr id="546" name="直線コネクタ 545">
          <a:extLst>
            <a:ext uri="{FF2B5EF4-FFF2-40B4-BE49-F238E27FC236}">
              <a16:creationId xmlns:a16="http://schemas.microsoft.com/office/drawing/2014/main" id="{0845F723-77DC-4A1B-93CE-64339E27A6AD}"/>
            </a:ext>
          </a:extLst>
        </xdr:cNvPr>
        <xdr:cNvCxnSpPr/>
      </xdr:nvCxnSpPr>
      <xdr:spPr>
        <a:xfrm>
          <a:off x="13942060" y="10143363"/>
          <a:ext cx="762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54356</xdr:rowOff>
    </xdr:from>
    <xdr:to>
      <xdr:col>76</xdr:col>
      <xdr:colOff>165100</xdr:colOff>
      <xdr:row>58</xdr:row>
      <xdr:rowOff>155956</xdr:rowOff>
    </xdr:to>
    <xdr:sp macro="" textlink="">
      <xdr:nvSpPr>
        <xdr:cNvPr id="547" name="楕円 546">
          <a:extLst>
            <a:ext uri="{FF2B5EF4-FFF2-40B4-BE49-F238E27FC236}">
              <a16:creationId xmlns:a16="http://schemas.microsoft.com/office/drawing/2014/main" id="{857E2569-9556-4B28-B86C-9A186E33522B}"/>
            </a:ext>
          </a:extLst>
        </xdr:cNvPr>
        <xdr:cNvSpPr/>
      </xdr:nvSpPr>
      <xdr:spPr>
        <a:xfrm>
          <a:off x="13089890" y="100022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105156</xdr:rowOff>
    </xdr:from>
    <xdr:to>
      <xdr:col>81</xdr:col>
      <xdr:colOff>50800</xdr:colOff>
      <xdr:row>59</xdr:row>
      <xdr:rowOff>29718</xdr:rowOff>
    </xdr:to>
    <xdr:cxnSp macro="">
      <xdr:nvCxnSpPr>
        <xdr:cNvPr id="548" name="直線コネクタ 547">
          <a:extLst>
            <a:ext uri="{FF2B5EF4-FFF2-40B4-BE49-F238E27FC236}">
              <a16:creationId xmlns:a16="http://schemas.microsoft.com/office/drawing/2014/main" id="{B9150B6C-6980-49F2-BDAE-EB2142EB4B73}"/>
            </a:ext>
          </a:extLst>
        </xdr:cNvPr>
        <xdr:cNvCxnSpPr/>
      </xdr:nvCxnSpPr>
      <xdr:spPr>
        <a:xfrm>
          <a:off x="13144500" y="10047351"/>
          <a:ext cx="79756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129794</xdr:rowOff>
    </xdr:from>
    <xdr:to>
      <xdr:col>72</xdr:col>
      <xdr:colOff>38100</xdr:colOff>
      <xdr:row>58</xdr:row>
      <xdr:rowOff>59944</xdr:rowOff>
    </xdr:to>
    <xdr:sp macro="" textlink="">
      <xdr:nvSpPr>
        <xdr:cNvPr id="549" name="楕円 548">
          <a:extLst>
            <a:ext uri="{FF2B5EF4-FFF2-40B4-BE49-F238E27FC236}">
              <a16:creationId xmlns:a16="http://schemas.microsoft.com/office/drawing/2014/main" id="{98F17917-F94D-4151-9238-9338A15F62AC}"/>
            </a:ext>
          </a:extLst>
        </xdr:cNvPr>
        <xdr:cNvSpPr/>
      </xdr:nvSpPr>
      <xdr:spPr>
        <a:xfrm>
          <a:off x="12303760" y="99062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xdr:rowOff>
    </xdr:from>
    <xdr:to>
      <xdr:col>76</xdr:col>
      <xdr:colOff>114300</xdr:colOff>
      <xdr:row>58</xdr:row>
      <xdr:rowOff>105156</xdr:rowOff>
    </xdr:to>
    <xdr:cxnSp macro="">
      <xdr:nvCxnSpPr>
        <xdr:cNvPr id="550" name="直線コネクタ 549">
          <a:extLst>
            <a:ext uri="{FF2B5EF4-FFF2-40B4-BE49-F238E27FC236}">
              <a16:creationId xmlns:a16="http://schemas.microsoft.com/office/drawing/2014/main" id="{A16130DF-C491-4B4F-8780-25A0869EB837}"/>
            </a:ext>
          </a:extLst>
        </xdr:cNvPr>
        <xdr:cNvCxnSpPr/>
      </xdr:nvCxnSpPr>
      <xdr:spPr>
        <a:xfrm>
          <a:off x="12346940" y="9955149"/>
          <a:ext cx="79756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4064</xdr:rowOff>
    </xdr:from>
    <xdr:to>
      <xdr:col>67</xdr:col>
      <xdr:colOff>101600</xdr:colOff>
      <xdr:row>56</xdr:row>
      <xdr:rowOff>105664</xdr:rowOff>
    </xdr:to>
    <xdr:sp macro="" textlink="">
      <xdr:nvSpPr>
        <xdr:cNvPr id="551" name="楕円 550">
          <a:extLst>
            <a:ext uri="{FF2B5EF4-FFF2-40B4-BE49-F238E27FC236}">
              <a16:creationId xmlns:a16="http://schemas.microsoft.com/office/drawing/2014/main" id="{02332081-D12B-46AA-A891-A29257CA7F2F}"/>
            </a:ext>
          </a:extLst>
        </xdr:cNvPr>
        <xdr:cNvSpPr/>
      </xdr:nvSpPr>
      <xdr:spPr>
        <a:xfrm>
          <a:off x="11487150" y="960716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54864</xdr:rowOff>
    </xdr:from>
    <xdr:to>
      <xdr:col>71</xdr:col>
      <xdr:colOff>177800</xdr:colOff>
      <xdr:row>58</xdr:row>
      <xdr:rowOff>9144</xdr:rowOff>
    </xdr:to>
    <xdr:cxnSp macro="">
      <xdr:nvCxnSpPr>
        <xdr:cNvPr id="552" name="直線コネクタ 551">
          <a:extLst>
            <a:ext uri="{FF2B5EF4-FFF2-40B4-BE49-F238E27FC236}">
              <a16:creationId xmlns:a16="http://schemas.microsoft.com/office/drawing/2014/main" id="{2FB000A6-2288-40D2-B496-23AD45833403}"/>
            </a:ext>
          </a:extLst>
        </xdr:cNvPr>
        <xdr:cNvCxnSpPr/>
      </xdr:nvCxnSpPr>
      <xdr:spPr>
        <a:xfrm>
          <a:off x="11541760" y="9659874"/>
          <a:ext cx="80518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D0ACC32D-52D1-4746-91FF-AA0274CB359E}"/>
            </a:ext>
          </a:extLst>
        </xdr:cNvPr>
        <xdr:cNvSpPr txBox="1"/>
      </xdr:nvSpPr>
      <xdr:spPr>
        <a:xfrm>
          <a:off x="1373823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3EB1635E-186A-4149-9EC3-30274EDEBB1C}"/>
            </a:ext>
          </a:extLst>
        </xdr:cNvPr>
        <xdr:cNvSpPr txBox="1"/>
      </xdr:nvSpPr>
      <xdr:spPr>
        <a:xfrm>
          <a:off x="1295718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6412C8F0-4D40-4A3C-90FB-476D44B843DA}"/>
            </a:ext>
          </a:extLst>
        </xdr:cNvPr>
        <xdr:cNvSpPr txBox="1"/>
      </xdr:nvSpPr>
      <xdr:spPr>
        <a:xfrm>
          <a:off x="1217105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99A0C65F-674C-4F6E-BC75-84BD7CA31951}"/>
            </a:ext>
          </a:extLst>
        </xdr:cNvPr>
        <xdr:cNvSpPr txBox="1"/>
      </xdr:nvSpPr>
      <xdr:spPr>
        <a:xfrm>
          <a:off x="11354444" y="982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71645</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D682AAFF-A13B-4DBC-80D7-A0A3D4F09A21}"/>
            </a:ext>
          </a:extLst>
        </xdr:cNvPr>
        <xdr:cNvSpPr txBox="1"/>
      </xdr:nvSpPr>
      <xdr:spPr>
        <a:xfrm>
          <a:off x="13738234" y="1018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147083</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ABCE1CC-D99B-41FB-98F7-ABFE14BB7424}"/>
            </a:ext>
          </a:extLst>
        </xdr:cNvPr>
        <xdr:cNvSpPr txBox="1"/>
      </xdr:nvSpPr>
      <xdr:spPr>
        <a:xfrm>
          <a:off x="12957184" y="1008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51071</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7977B199-89B8-4F67-A6A6-C2CACDD14AF9}"/>
            </a:ext>
          </a:extLst>
        </xdr:cNvPr>
        <xdr:cNvSpPr txBox="1"/>
      </xdr:nvSpPr>
      <xdr:spPr>
        <a:xfrm>
          <a:off x="12171054" y="999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122191</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19209F47-C9D8-47D0-B0E6-31AEDA4F726D}"/>
            </a:ext>
          </a:extLst>
        </xdr:cNvPr>
        <xdr:cNvSpPr txBox="1"/>
      </xdr:nvSpPr>
      <xdr:spPr>
        <a:xfrm>
          <a:off x="11354444" y="938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6CAF37F3-DD8F-4FF9-9837-3189D5F87AF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66400FE8-E3BC-4288-A6EF-21CD7FC095B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8909F866-2A8C-40F4-962B-4EB087FF449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334A8C07-CB21-4656-A3A0-061D4D6B8D6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3FC59721-DCB2-47F2-966A-CF82388E60D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D0B76176-CA41-488F-9B3D-3BBFC61B900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6D3E2CFE-2A36-4A91-B9CB-E9CDE8975B5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E9F9BBD5-0053-47A2-8303-C83CBD1AA86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1E3B03D2-DC1C-4E0F-BF0E-CAE8D8385CC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68E2B47E-A4B6-47C6-AF93-BF3578CB5A0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1" name="直線コネクタ 570">
          <a:extLst>
            <a:ext uri="{FF2B5EF4-FFF2-40B4-BE49-F238E27FC236}">
              <a16:creationId xmlns:a16="http://schemas.microsoft.com/office/drawing/2014/main" id="{771452C2-224C-4F83-B5A9-7E16053A3042}"/>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2" name="テキスト ボックス 571">
          <a:extLst>
            <a:ext uri="{FF2B5EF4-FFF2-40B4-BE49-F238E27FC236}">
              <a16:creationId xmlns:a16="http://schemas.microsoft.com/office/drawing/2014/main" id="{FD5AFB56-A322-45A6-9F7A-81816968CF8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3" name="直線コネクタ 572">
          <a:extLst>
            <a:ext uri="{FF2B5EF4-FFF2-40B4-BE49-F238E27FC236}">
              <a16:creationId xmlns:a16="http://schemas.microsoft.com/office/drawing/2014/main" id="{E217F10B-EF3A-4BAF-B2E8-33206CD830C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4" name="テキスト ボックス 573">
          <a:extLst>
            <a:ext uri="{FF2B5EF4-FFF2-40B4-BE49-F238E27FC236}">
              <a16:creationId xmlns:a16="http://schemas.microsoft.com/office/drawing/2014/main" id="{18E87832-516C-4D83-82DA-19EA9BC7BE14}"/>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5" name="直線コネクタ 574">
          <a:extLst>
            <a:ext uri="{FF2B5EF4-FFF2-40B4-BE49-F238E27FC236}">
              <a16:creationId xmlns:a16="http://schemas.microsoft.com/office/drawing/2014/main" id="{E0FEA0F7-14F1-4F00-BC5A-4A87780C05D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6" name="テキスト ボックス 575">
          <a:extLst>
            <a:ext uri="{FF2B5EF4-FFF2-40B4-BE49-F238E27FC236}">
              <a16:creationId xmlns:a16="http://schemas.microsoft.com/office/drawing/2014/main" id="{6448DE70-D9A0-4816-883F-50671D70C43E}"/>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7" name="直線コネクタ 576">
          <a:extLst>
            <a:ext uri="{FF2B5EF4-FFF2-40B4-BE49-F238E27FC236}">
              <a16:creationId xmlns:a16="http://schemas.microsoft.com/office/drawing/2014/main" id="{3B328DFC-813D-44EE-A926-3E5B8DF00382}"/>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8" name="テキスト ボックス 577">
          <a:extLst>
            <a:ext uri="{FF2B5EF4-FFF2-40B4-BE49-F238E27FC236}">
              <a16:creationId xmlns:a16="http://schemas.microsoft.com/office/drawing/2014/main" id="{56BBF336-2C99-493F-B4FA-3689C15C0E8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9" name="直線コネクタ 578">
          <a:extLst>
            <a:ext uri="{FF2B5EF4-FFF2-40B4-BE49-F238E27FC236}">
              <a16:creationId xmlns:a16="http://schemas.microsoft.com/office/drawing/2014/main" id="{2663C20D-D6AF-428F-8093-7D63BE1A06C1}"/>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0" name="テキスト ボックス 579">
          <a:extLst>
            <a:ext uri="{FF2B5EF4-FFF2-40B4-BE49-F238E27FC236}">
              <a16:creationId xmlns:a16="http://schemas.microsoft.com/office/drawing/2014/main" id="{1A63E2C5-D5FE-40B0-8AB1-F39390FD3E2C}"/>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1" name="直線コネクタ 580">
          <a:extLst>
            <a:ext uri="{FF2B5EF4-FFF2-40B4-BE49-F238E27FC236}">
              <a16:creationId xmlns:a16="http://schemas.microsoft.com/office/drawing/2014/main" id="{F12B030E-F846-4AB9-B2EB-2D730D7B1832}"/>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2" name="テキスト ボックス 581">
          <a:extLst>
            <a:ext uri="{FF2B5EF4-FFF2-40B4-BE49-F238E27FC236}">
              <a16:creationId xmlns:a16="http://schemas.microsoft.com/office/drawing/2014/main" id="{9DA3A060-879B-4785-B429-159282DDDE6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B5477D17-BD25-4DB7-B911-920782EB0E1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703010AD-FE5B-46F7-8E6A-9C76819D66B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C972F50-D49C-431C-B0A8-F824944ADCB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586" name="直線コネクタ 585">
          <a:extLst>
            <a:ext uri="{FF2B5EF4-FFF2-40B4-BE49-F238E27FC236}">
              <a16:creationId xmlns:a16="http://schemas.microsoft.com/office/drawing/2014/main" id="{39C64FA0-AC9A-456A-8896-AEC63EA3C54E}"/>
            </a:ext>
          </a:extLst>
        </xdr:cNvPr>
        <xdr:cNvCxnSpPr/>
      </xdr:nvCxnSpPr>
      <xdr:spPr>
        <a:xfrm flipV="1">
          <a:off x="19947254" y="9646648"/>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8146643A-73CF-45DD-A773-2F04817A890F}"/>
            </a:ext>
          </a:extLst>
        </xdr:cNvPr>
        <xdr:cNvSpPr txBox="1"/>
      </xdr:nvSpPr>
      <xdr:spPr>
        <a:xfrm>
          <a:off x="1998599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588" name="直線コネクタ 587">
          <a:extLst>
            <a:ext uri="{FF2B5EF4-FFF2-40B4-BE49-F238E27FC236}">
              <a16:creationId xmlns:a16="http://schemas.microsoft.com/office/drawing/2014/main" id="{2D234605-3C60-4D29-BCEF-36F472CB2450}"/>
            </a:ext>
          </a:extLst>
        </xdr:cNvPr>
        <xdr:cNvCxnSpPr/>
      </xdr:nvCxnSpPr>
      <xdr:spPr>
        <a:xfrm>
          <a:off x="19885660" y="1100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AD8B65A7-C0CB-4D30-A79C-57BF5A838F0D}"/>
            </a:ext>
          </a:extLst>
        </xdr:cNvPr>
        <xdr:cNvSpPr txBox="1"/>
      </xdr:nvSpPr>
      <xdr:spPr>
        <a:xfrm>
          <a:off x="19985990" y="94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590" name="直線コネクタ 589">
          <a:extLst>
            <a:ext uri="{FF2B5EF4-FFF2-40B4-BE49-F238E27FC236}">
              <a16:creationId xmlns:a16="http://schemas.microsoft.com/office/drawing/2014/main" id="{9D07555F-929D-4DC0-B047-4822177CFBE3}"/>
            </a:ext>
          </a:extLst>
        </xdr:cNvPr>
        <xdr:cNvCxnSpPr/>
      </xdr:nvCxnSpPr>
      <xdr:spPr>
        <a:xfrm>
          <a:off x="19885660" y="9646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71DCD88B-C935-45C6-87AC-2603E60A14B5}"/>
            </a:ext>
          </a:extLst>
        </xdr:cNvPr>
        <xdr:cNvSpPr txBox="1"/>
      </xdr:nvSpPr>
      <xdr:spPr>
        <a:xfrm>
          <a:off x="1998599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592" name="フローチャート: 判断 591">
          <a:extLst>
            <a:ext uri="{FF2B5EF4-FFF2-40B4-BE49-F238E27FC236}">
              <a16:creationId xmlns:a16="http://schemas.microsoft.com/office/drawing/2014/main" id="{869AFCD7-BDC7-4E82-B39A-C3000C064419}"/>
            </a:ext>
          </a:extLst>
        </xdr:cNvPr>
        <xdr:cNvSpPr/>
      </xdr:nvSpPr>
      <xdr:spPr>
        <a:xfrm>
          <a:off x="1990471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593" name="フローチャート: 判断 592">
          <a:extLst>
            <a:ext uri="{FF2B5EF4-FFF2-40B4-BE49-F238E27FC236}">
              <a16:creationId xmlns:a16="http://schemas.microsoft.com/office/drawing/2014/main" id="{B4A1687A-4E03-4E9F-9F22-99C392AD5AD2}"/>
            </a:ext>
          </a:extLst>
        </xdr:cNvPr>
        <xdr:cNvSpPr/>
      </xdr:nvSpPr>
      <xdr:spPr>
        <a:xfrm>
          <a:off x="19161760" y="106716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594" name="フローチャート: 判断 593">
          <a:extLst>
            <a:ext uri="{FF2B5EF4-FFF2-40B4-BE49-F238E27FC236}">
              <a16:creationId xmlns:a16="http://schemas.microsoft.com/office/drawing/2014/main" id="{7B7493C5-B3D1-4967-9D82-3126429969F7}"/>
            </a:ext>
          </a:extLst>
        </xdr:cNvPr>
        <xdr:cNvSpPr/>
      </xdr:nvSpPr>
      <xdr:spPr>
        <a:xfrm>
          <a:off x="18345150" y="1068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595" name="フローチャート: 判断 594">
          <a:extLst>
            <a:ext uri="{FF2B5EF4-FFF2-40B4-BE49-F238E27FC236}">
              <a16:creationId xmlns:a16="http://schemas.microsoft.com/office/drawing/2014/main" id="{2EA17CDA-1A5E-4647-923F-ACBE618DB730}"/>
            </a:ext>
          </a:extLst>
        </xdr:cNvPr>
        <xdr:cNvSpPr/>
      </xdr:nvSpPr>
      <xdr:spPr>
        <a:xfrm>
          <a:off x="17547590" y="10686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596" name="フローチャート: 判断 595">
          <a:extLst>
            <a:ext uri="{FF2B5EF4-FFF2-40B4-BE49-F238E27FC236}">
              <a16:creationId xmlns:a16="http://schemas.microsoft.com/office/drawing/2014/main" id="{5D81D927-9FAB-44E4-B599-C252CFA32746}"/>
            </a:ext>
          </a:extLst>
        </xdr:cNvPr>
        <xdr:cNvSpPr/>
      </xdr:nvSpPr>
      <xdr:spPr>
        <a:xfrm>
          <a:off x="16761460" y="10765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D4C5500-0B94-4F9D-A6D2-B4DE60B0F5D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9C7840F-504A-479C-ABDD-4144DEE2226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77F3F5F-BD74-41CB-B635-446D2324DCF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DA806AD-F40F-43EE-9FC0-80E6F017E2F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4EE44BE-8217-4EDF-ADAE-DA039EFE5C3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77107</xdr:rowOff>
    </xdr:from>
    <xdr:to>
      <xdr:col>116</xdr:col>
      <xdr:colOff>114300</xdr:colOff>
      <xdr:row>64</xdr:row>
      <xdr:rowOff>7257</xdr:rowOff>
    </xdr:to>
    <xdr:sp macro="" textlink="">
      <xdr:nvSpPr>
        <xdr:cNvPr id="602" name="楕円 601">
          <a:extLst>
            <a:ext uri="{FF2B5EF4-FFF2-40B4-BE49-F238E27FC236}">
              <a16:creationId xmlns:a16="http://schemas.microsoft.com/office/drawing/2014/main" id="{1C159A35-986B-4A14-AFB4-2530BCB4427C}"/>
            </a:ext>
          </a:extLst>
        </xdr:cNvPr>
        <xdr:cNvSpPr/>
      </xdr:nvSpPr>
      <xdr:spPr>
        <a:xfrm>
          <a:off x="19904710" y="1087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163484</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E186B4C1-CDB4-456E-9619-1A1216DAD1E4}"/>
            </a:ext>
          </a:extLst>
        </xdr:cNvPr>
        <xdr:cNvSpPr txBox="1"/>
      </xdr:nvSpPr>
      <xdr:spPr>
        <a:xfrm>
          <a:off x="19985990" y="107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77107</xdr:rowOff>
    </xdr:from>
    <xdr:to>
      <xdr:col>112</xdr:col>
      <xdr:colOff>38100</xdr:colOff>
      <xdr:row>64</xdr:row>
      <xdr:rowOff>7257</xdr:rowOff>
    </xdr:to>
    <xdr:sp macro="" textlink="">
      <xdr:nvSpPr>
        <xdr:cNvPr id="604" name="楕円 603">
          <a:extLst>
            <a:ext uri="{FF2B5EF4-FFF2-40B4-BE49-F238E27FC236}">
              <a16:creationId xmlns:a16="http://schemas.microsoft.com/office/drawing/2014/main" id="{BACA0477-619D-4008-A3BF-C68ABCBCD83C}"/>
            </a:ext>
          </a:extLst>
        </xdr:cNvPr>
        <xdr:cNvSpPr/>
      </xdr:nvSpPr>
      <xdr:spPr>
        <a:xfrm>
          <a:off x="19161760" y="10878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127907</xdr:rowOff>
    </xdr:from>
    <xdr:to>
      <xdr:col>116</xdr:col>
      <xdr:colOff>63500</xdr:colOff>
      <xdr:row>63</xdr:row>
      <xdr:rowOff>127907</xdr:rowOff>
    </xdr:to>
    <xdr:cxnSp macro="">
      <xdr:nvCxnSpPr>
        <xdr:cNvPr id="605" name="直線コネクタ 604">
          <a:extLst>
            <a:ext uri="{FF2B5EF4-FFF2-40B4-BE49-F238E27FC236}">
              <a16:creationId xmlns:a16="http://schemas.microsoft.com/office/drawing/2014/main" id="{4E2307AC-6426-4E0C-8D6B-D57F2E22BE9A}"/>
            </a:ext>
          </a:extLst>
        </xdr:cNvPr>
        <xdr:cNvCxnSpPr/>
      </xdr:nvCxnSpPr>
      <xdr:spPr>
        <a:xfrm>
          <a:off x="19204940" y="10933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77107</xdr:rowOff>
    </xdr:from>
    <xdr:to>
      <xdr:col>107</xdr:col>
      <xdr:colOff>101600</xdr:colOff>
      <xdr:row>64</xdr:row>
      <xdr:rowOff>7257</xdr:rowOff>
    </xdr:to>
    <xdr:sp macro="" textlink="">
      <xdr:nvSpPr>
        <xdr:cNvPr id="606" name="楕円 605">
          <a:extLst>
            <a:ext uri="{FF2B5EF4-FFF2-40B4-BE49-F238E27FC236}">
              <a16:creationId xmlns:a16="http://schemas.microsoft.com/office/drawing/2014/main" id="{521788E0-D612-4BD4-B8B0-F42C78D9FB3D}"/>
            </a:ext>
          </a:extLst>
        </xdr:cNvPr>
        <xdr:cNvSpPr/>
      </xdr:nvSpPr>
      <xdr:spPr>
        <a:xfrm>
          <a:off x="18345150" y="1087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127907</xdr:rowOff>
    </xdr:from>
    <xdr:to>
      <xdr:col>111</xdr:col>
      <xdr:colOff>177800</xdr:colOff>
      <xdr:row>63</xdr:row>
      <xdr:rowOff>127907</xdr:rowOff>
    </xdr:to>
    <xdr:cxnSp macro="">
      <xdr:nvCxnSpPr>
        <xdr:cNvPr id="607" name="直線コネクタ 606">
          <a:extLst>
            <a:ext uri="{FF2B5EF4-FFF2-40B4-BE49-F238E27FC236}">
              <a16:creationId xmlns:a16="http://schemas.microsoft.com/office/drawing/2014/main" id="{759F7C54-FBC9-4C87-97FB-6E00DDDDDA34}"/>
            </a:ext>
          </a:extLst>
        </xdr:cNvPr>
        <xdr:cNvCxnSpPr/>
      </xdr:nvCxnSpPr>
      <xdr:spPr>
        <a:xfrm>
          <a:off x="18399760" y="1093306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77107</xdr:rowOff>
    </xdr:from>
    <xdr:to>
      <xdr:col>102</xdr:col>
      <xdr:colOff>165100</xdr:colOff>
      <xdr:row>64</xdr:row>
      <xdr:rowOff>7257</xdr:rowOff>
    </xdr:to>
    <xdr:sp macro="" textlink="">
      <xdr:nvSpPr>
        <xdr:cNvPr id="608" name="楕円 607">
          <a:extLst>
            <a:ext uri="{FF2B5EF4-FFF2-40B4-BE49-F238E27FC236}">
              <a16:creationId xmlns:a16="http://schemas.microsoft.com/office/drawing/2014/main" id="{08B6E344-F3A4-42DD-86FD-754629A0D856}"/>
            </a:ext>
          </a:extLst>
        </xdr:cNvPr>
        <xdr:cNvSpPr/>
      </xdr:nvSpPr>
      <xdr:spPr>
        <a:xfrm>
          <a:off x="17547590" y="1087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127907</xdr:rowOff>
    </xdr:from>
    <xdr:to>
      <xdr:col>107</xdr:col>
      <xdr:colOff>50800</xdr:colOff>
      <xdr:row>63</xdr:row>
      <xdr:rowOff>127907</xdr:rowOff>
    </xdr:to>
    <xdr:cxnSp macro="">
      <xdr:nvCxnSpPr>
        <xdr:cNvPr id="609" name="直線コネクタ 608">
          <a:extLst>
            <a:ext uri="{FF2B5EF4-FFF2-40B4-BE49-F238E27FC236}">
              <a16:creationId xmlns:a16="http://schemas.microsoft.com/office/drawing/2014/main" id="{072C1C0E-C0E3-4B56-81FE-0FC6EB2312EA}"/>
            </a:ext>
          </a:extLst>
        </xdr:cNvPr>
        <xdr:cNvCxnSpPr/>
      </xdr:nvCxnSpPr>
      <xdr:spPr>
        <a:xfrm>
          <a:off x="17602200" y="1093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131535</xdr:rowOff>
    </xdr:from>
    <xdr:to>
      <xdr:col>98</xdr:col>
      <xdr:colOff>38100</xdr:colOff>
      <xdr:row>64</xdr:row>
      <xdr:rowOff>61685</xdr:rowOff>
    </xdr:to>
    <xdr:sp macro="" textlink="">
      <xdr:nvSpPr>
        <xdr:cNvPr id="610" name="楕円 609">
          <a:extLst>
            <a:ext uri="{FF2B5EF4-FFF2-40B4-BE49-F238E27FC236}">
              <a16:creationId xmlns:a16="http://schemas.microsoft.com/office/drawing/2014/main" id="{E3CE3CD1-5ABC-45E4-9564-B1BFDBD617AF}"/>
            </a:ext>
          </a:extLst>
        </xdr:cNvPr>
        <xdr:cNvSpPr/>
      </xdr:nvSpPr>
      <xdr:spPr>
        <a:xfrm>
          <a:off x="16761460" y="109366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127907</xdr:rowOff>
    </xdr:from>
    <xdr:to>
      <xdr:col>102</xdr:col>
      <xdr:colOff>114300</xdr:colOff>
      <xdr:row>64</xdr:row>
      <xdr:rowOff>10885</xdr:rowOff>
    </xdr:to>
    <xdr:cxnSp macro="">
      <xdr:nvCxnSpPr>
        <xdr:cNvPr id="611" name="直線コネクタ 610">
          <a:extLst>
            <a:ext uri="{FF2B5EF4-FFF2-40B4-BE49-F238E27FC236}">
              <a16:creationId xmlns:a16="http://schemas.microsoft.com/office/drawing/2014/main" id="{39474848-DE38-4297-A96A-2C7F6521DF90}"/>
            </a:ext>
          </a:extLst>
        </xdr:cNvPr>
        <xdr:cNvCxnSpPr/>
      </xdr:nvCxnSpPr>
      <xdr:spPr>
        <a:xfrm flipV="1">
          <a:off x="16804640" y="10933067"/>
          <a:ext cx="797560" cy="5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612" name="n_1aveValue【保健センター・保健所】&#10;一人当たり面積">
          <a:extLst>
            <a:ext uri="{FF2B5EF4-FFF2-40B4-BE49-F238E27FC236}">
              <a16:creationId xmlns:a16="http://schemas.microsoft.com/office/drawing/2014/main" id="{2EFD643F-DB04-41CE-B16C-4830738F71F6}"/>
            </a:ext>
          </a:extLst>
        </xdr:cNvPr>
        <xdr:cNvSpPr txBox="1"/>
      </xdr:nvSpPr>
      <xdr:spPr>
        <a:xfrm>
          <a:off x="18982132"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613" name="n_2aveValue【保健センター・保健所】&#10;一人当たり面積">
          <a:extLst>
            <a:ext uri="{FF2B5EF4-FFF2-40B4-BE49-F238E27FC236}">
              <a16:creationId xmlns:a16="http://schemas.microsoft.com/office/drawing/2014/main" id="{D40A560F-8664-41D0-B129-04BBFB5C8A57}"/>
            </a:ext>
          </a:extLst>
        </xdr:cNvPr>
        <xdr:cNvSpPr txBox="1"/>
      </xdr:nvSpPr>
      <xdr:spPr>
        <a:xfrm>
          <a:off x="1818203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614" name="n_3aveValue【保健センター・保健所】&#10;一人当たり面積">
          <a:extLst>
            <a:ext uri="{FF2B5EF4-FFF2-40B4-BE49-F238E27FC236}">
              <a16:creationId xmlns:a16="http://schemas.microsoft.com/office/drawing/2014/main" id="{F9CAC942-DA3C-4B0D-A4CB-18F7723D5729}"/>
            </a:ext>
          </a:extLst>
        </xdr:cNvPr>
        <xdr:cNvSpPr txBox="1"/>
      </xdr:nvSpPr>
      <xdr:spPr>
        <a:xfrm>
          <a:off x="17384472" y="104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615" name="n_4aveValue【保健センター・保健所】&#10;一人当たり面積">
          <a:extLst>
            <a:ext uri="{FF2B5EF4-FFF2-40B4-BE49-F238E27FC236}">
              <a16:creationId xmlns:a16="http://schemas.microsoft.com/office/drawing/2014/main" id="{3993430B-C695-4CB8-88C0-828C5370F18E}"/>
            </a:ext>
          </a:extLst>
        </xdr:cNvPr>
        <xdr:cNvSpPr txBox="1"/>
      </xdr:nvSpPr>
      <xdr:spPr>
        <a:xfrm>
          <a:off x="16588817" y="1054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169834</xdr:rowOff>
    </xdr:from>
    <xdr:ext cx="469744" cy="259045"/>
    <xdr:sp macro="" textlink="">
      <xdr:nvSpPr>
        <xdr:cNvPr id="616" name="n_1mainValue【保健センター・保健所】&#10;一人当たり面積">
          <a:extLst>
            <a:ext uri="{FF2B5EF4-FFF2-40B4-BE49-F238E27FC236}">
              <a16:creationId xmlns:a16="http://schemas.microsoft.com/office/drawing/2014/main" id="{D72EC622-BD7A-4047-BD52-36206FAA5E47}"/>
            </a:ext>
          </a:extLst>
        </xdr:cNvPr>
        <xdr:cNvSpPr txBox="1"/>
      </xdr:nvSpPr>
      <xdr:spPr>
        <a:xfrm>
          <a:off x="1898213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169834</xdr:rowOff>
    </xdr:from>
    <xdr:ext cx="469744" cy="259045"/>
    <xdr:sp macro="" textlink="">
      <xdr:nvSpPr>
        <xdr:cNvPr id="617" name="n_2mainValue【保健センター・保健所】&#10;一人当たり面積">
          <a:extLst>
            <a:ext uri="{FF2B5EF4-FFF2-40B4-BE49-F238E27FC236}">
              <a16:creationId xmlns:a16="http://schemas.microsoft.com/office/drawing/2014/main" id="{B7985FCD-F037-45F1-B4EF-B8060AEE425E}"/>
            </a:ext>
          </a:extLst>
        </xdr:cNvPr>
        <xdr:cNvSpPr txBox="1"/>
      </xdr:nvSpPr>
      <xdr:spPr>
        <a:xfrm>
          <a:off x="1818203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169834</xdr:rowOff>
    </xdr:from>
    <xdr:ext cx="469744" cy="259045"/>
    <xdr:sp macro="" textlink="">
      <xdr:nvSpPr>
        <xdr:cNvPr id="618" name="n_3mainValue【保健センター・保健所】&#10;一人当たり面積">
          <a:extLst>
            <a:ext uri="{FF2B5EF4-FFF2-40B4-BE49-F238E27FC236}">
              <a16:creationId xmlns:a16="http://schemas.microsoft.com/office/drawing/2014/main" id="{E222B7F8-8D6D-4489-B6FC-BAE5BF4995B1}"/>
            </a:ext>
          </a:extLst>
        </xdr:cNvPr>
        <xdr:cNvSpPr txBox="1"/>
      </xdr:nvSpPr>
      <xdr:spPr>
        <a:xfrm>
          <a:off x="1738447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52812</xdr:rowOff>
    </xdr:from>
    <xdr:ext cx="469744" cy="259045"/>
    <xdr:sp macro="" textlink="">
      <xdr:nvSpPr>
        <xdr:cNvPr id="619" name="n_4mainValue【保健センター・保健所】&#10;一人当たり面積">
          <a:extLst>
            <a:ext uri="{FF2B5EF4-FFF2-40B4-BE49-F238E27FC236}">
              <a16:creationId xmlns:a16="http://schemas.microsoft.com/office/drawing/2014/main" id="{21B7C379-033C-4AA3-8FB9-00CD8EAA0F51}"/>
            </a:ext>
          </a:extLst>
        </xdr:cNvPr>
        <xdr:cNvSpPr txBox="1"/>
      </xdr:nvSpPr>
      <xdr:spPr>
        <a:xfrm>
          <a:off x="16588817" y="1102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8CEEA996-F651-41C9-B6ED-812116BF814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EA1ED6E-F3C0-4FE8-9696-FA4AA857D9D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D4BB7818-8E1E-453C-A77B-21F90992F5C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F43DD3B-1700-4DBE-AD3E-49F08D44706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17DF2E1-D646-4515-B2DC-D625578AC8C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C147F653-D537-4465-9D3F-33317868DDC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A4D4ACC-8D56-47F3-8258-AFD91F67440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F5D04474-F6F9-4435-8D3C-6BF3145C5EB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A1741BC-D6A7-441E-B34B-1A3CA1DE75D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B2091D67-9245-4C7F-BAFF-E39650519DA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CA138EBD-30E6-4A10-B505-63ADBA96984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A114AED4-3080-4755-9F40-B5EBE2A9703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F62D4464-F263-4A37-AEF8-F7D2665B1AE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F7DC40B9-A1B3-425B-9BBA-E3B4E9C94BD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D54C9FC9-8651-44F9-ACDE-CD2F12B4841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A9A25726-2C5E-4911-A97E-0B028154A77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194E0796-DF67-4AB5-A037-76A8562BC30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B9501977-90F6-4519-8F57-AAD96B1CE79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3DBC4207-3F74-4454-84FF-879E06B6CC9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E7ED0671-1000-4BC3-8671-7DBB4889370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DBAADBEF-633C-47EC-8A42-9641FE8883A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265E974-80E1-421F-BEE2-0198358883C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D5BC778-9561-401C-8DAE-4052DB142860}"/>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BA416AE0-7988-4442-848C-654964F053D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644" name="直線コネクタ 643">
          <a:extLst>
            <a:ext uri="{FF2B5EF4-FFF2-40B4-BE49-F238E27FC236}">
              <a16:creationId xmlns:a16="http://schemas.microsoft.com/office/drawing/2014/main" id="{E35C2230-06A1-48BC-83AF-B8DA3FAB8E3A}"/>
            </a:ext>
          </a:extLst>
        </xdr:cNvPr>
        <xdr:cNvCxnSpPr/>
      </xdr:nvCxnSpPr>
      <xdr:spPr>
        <a:xfrm flipV="1">
          <a:off x="14703424" y="133750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EDF99C2C-C265-46CB-9912-2755FB977B27}"/>
            </a:ext>
          </a:extLst>
        </xdr:cNvPr>
        <xdr:cNvSpPr txBox="1"/>
      </xdr:nvSpPr>
      <xdr:spPr>
        <a:xfrm>
          <a:off x="1474216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46" name="直線コネクタ 645">
          <a:extLst>
            <a:ext uri="{FF2B5EF4-FFF2-40B4-BE49-F238E27FC236}">
              <a16:creationId xmlns:a16="http://schemas.microsoft.com/office/drawing/2014/main" id="{401D0BEB-5A25-4BF0-9506-7203FE4E5FC6}"/>
            </a:ext>
          </a:extLst>
        </xdr:cNvPr>
        <xdr:cNvCxnSpPr/>
      </xdr:nvCxnSpPr>
      <xdr:spPr>
        <a:xfrm>
          <a:off x="14611350" y="14723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6D1D1E8C-37F4-4CA9-8DD8-B318631A4DC4}"/>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48" name="直線コネクタ 647">
          <a:extLst>
            <a:ext uri="{FF2B5EF4-FFF2-40B4-BE49-F238E27FC236}">
              <a16:creationId xmlns:a16="http://schemas.microsoft.com/office/drawing/2014/main" id="{75331420-C80A-4E30-96DC-41EE5F4928B5}"/>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CE6923-802A-46A7-94CC-5E29F621A815}"/>
            </a:ext>
          </a:extLst>
        </xdr:cNvPr>
        <xdr:cNvSpPr txBox="1"/>
      </xdr:nvSpPr>
      <xdr:spPr>
        <a:xfrm>
          <a:off x="1474216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0" name="フローチャート: 判断 649">
          <a:extLst>
            <a:ext uri="{FF2B5EF4-FFF2-40B4-BE49-F238E27FC236}">
              <a16:creationId xmlns:a16="http://schemas.microsoft.com/office/drawing/2014/main" id="{6349D90D-FC17-4E1E-8023-E41172EE4E0F}"/>
            </a:ext>
          </a:extLst>
        </xdr:cNvPr>
        <xdr:cNvSpPr/>
      </xdr:nvSpPr>
      <xdr:spPr>
        <a:xfrm>
          <a:off x="146494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1" name="フローチャート: 判断 650">
          <a:extLst>
            <a:ext uri="{FF2B5EF4-FFF2-40B4-BE49-F238E27FC236}">
              <a16:creationId xmlns:a16="http://schemas.microsoft.com/office/drawing/2014/main" id="{8F05AE43-109E-4B51-B1C4-5C4761B61D0E}"/>
            </a:ext>
          </a:extLst>
        </xdr:cNvPr>
        <xdr:cNvSpPr/>
      </xdr:nvSpPr>
      <xdr:spPr>
        <a:xfrm>
          <a:off x="13887450" y="1405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2" name="フローチャート: 判断 651">
          <a:extLst>
            <a:ext uri="{FF2B5EF4-FFF2-40B4-BE49-F238E27FC236}">
              <a16:creationId xmlns:a16="http://schemas.microsoft.com/office/drawing/2014/main" id="{61665F39-B52D-43B7-B18D-A3A2695CD44D}"/>
            </a:ext>
          </a:extLst>
        </xdr:cNvPr>
        <xdr:cNvSpPr/>
      </xdr:nvSpPr>
      <xdr:spPr>
        <a:xfrm>
          <a:off x="13089890" y="140176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3" name="フローチャート: 判断 652">
          <a:extLst>
            <a:ext uri="{FF2B5EF4-FFF2-40B4-BE49-F238E27FC236}">
              <a16:creationId xmlns:a16="http://schemas.microsoft.com/office/drawing/2014/main" id="{41490960-8E5C-40E8-B46A-42CBB4CA3C5B}"/>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4" name="フローチャート: 判断 653">
          <a:extLst>
            <a:ext uri="{FF2B5EF4-FFF2-40B4-BE49-F238E27FC236}">
              <a16:creationId xmlns:a16="http://schemas.microsoft.com/office/drawing/2014/main" id="{DA86F3B2-167B-41F4-81A7-C9C88E3FEE35}"/>
            </a:ext>
          </a:extLst>
        </xdr:cNvPr>
        <xdr:cNvSpPr/>
      </xdr:nvSpPr>
      <xdr:spPr>
        <a:xfrm>
          <a:off x="11487150" y="139185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A8C67A8-DE1F-4139-AD31-F0ABFB7FE08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0C5E49E-8435-4D1F-BE65-A31B679856B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0C6E5B0-3C03-44D0-AD1E-272CFC9D5A1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9B5086D-ECD0-4B6E-8020-4A4A95B3C33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4B85EA-8352-4E89-A69D-4A120800D09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80645</xdr:rowOff>
    </xdr:from>
    <xdr:to>
      <xdr:col>85</xdr:col>
      <xdr:colOff>177800</xdr:colOff>
      <xdr:row>82</xdr:row>
      <xdr:rowOff>10795</xdr:rowOff>
    </xdr:to>
    <xdr:sp macro="" textlink="">
      <xdr:nvSpPr>
        <xdr:cNvPr id="660" name="楕円 659">
          <a:extLst>
            <a:ext uri="{FF2B5EF4-FFF2-40B4-BE49-F238E27FC236}">
              <a16:creationId xmlns:a16="http://schemas.microsoft.com/office/drawing/2014/main" id="{81973E84-1724-47E8-B786-86FC036E64E1}"/>
            </a:ext>
          </a:extLst>
        </xdr:cNvPr>
        <xdr:cNvSpPr/>
      </xdr:nvSpPr>
      <xdr:spPr>
        <a:xfrm>
          <a:off x="14649450" y="139700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59072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45CC0075-9A6A-4600-A85D-E1AE839DB9CC}"/>
            </a:ext>
          </a:extLst>
        </xdr:cNvPr>
        <xdr:cNvSpPr txBox="1"/>
      </xdr:nvSpPr>
      <xdr:spPr>
        <a:xfrm>
          <a:off x="14742160" y="1394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662" name="楕円 661">
          <a:extLst>
            <a:ext uri="{FF2B5EF4-FFF2-40B4-BE49-F238E27FC236}">
              <a16:creationId xmlns:a16="http://schemas.microsoft.com/office/drawing/2014/main" id="{BCD7391C-4B89-4E6E-8AB0-80D96ADA2C48}"/>
            </a:ext>
          </a:extLst>
        </xdr:cNvPr>
        <xdr:cNvSpPr/>
      </xdr:nvSpPr>
      <xdr:spPr>
        <a:xfrm>
          <a:off x="13887450" y="13918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83820</xdr:rowOff>
    </xdr:from>
    <xdr:to>
      <xdr:col>85</xdr:col>
      <xdr:colOff>127000</xdr:colOff>
      <xdr:row>81</xdr:row>
      <xdr:rowOff>131445</xdr:rowOff>
    </xdr:to>
    <xdr:cxnSp macro="">
      <xdr:nvCxnSpPr>
        <xdr:cNvPr id="663" name="直線コネクタ 662">
          <a:extLst>
            <a:ext uri="{FF2B5EF4-FFF2-40B4-BE49-F238E27FC236}">
              <a16:creationId xmlns:a16="http://schemas.microsoft.com/office/drawing/2014/main" id="{46BD1D0C-1E6D-46BF-989D-A40313812181}"/>
            </a:ext>
          </a:extLst>
        </xdr:cNvPr>
        <xdr:cNvCxnSpPr/>
      </xdr:nvCxnSpPr>
      <xdr:spPr>
        <a:xfrm>
          <a:off x="13942060" y="13973175"/>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156845</xdr:rowOff>
    </xdr:from>
    <xdr:to>
      <xdr:col>76</xdr:col>
      <xdr:colOff>165100</xdr:colOff>
      <xdr:row>81</xdr:row>
      <xdr:rowOff>86995</xdr:rowOff>
    </xdr:to>
    <xdr:sp macro="" textlink="">
      <xdr:nvSpPr>
        <xdr:cNvPr id="664" name="楕円 663">
          <a:extLst>
            <a:ext uri="{FF2B5EF4-FFF2-40B4-BE49-F238E27FC236}">
              <a16:creationId xmlns:a16="http://schemas.microsoft.com/office/drawing/2014/main" id="{001F8BB6-7D26-48A0-8B0A-1CFDC29BCF25}"/>
            </a:ext>
          </a:extLst>
        </xdr:cNvPr>
        <xdr:cNvSpPr/>
      </xdr:nvSpPr>
      <xdr:spPr>
        <a:xfrm>
          <a:off x="13089890" y="138747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36195</xdr:rowOff>
    </xdr:from>
    <xdr:to>
      <xdr:col>81</xdr:col>
      <xdr:colOff>50800</xdr:colOff>
      <xdr:row>81</xdr:row>
      <xdr:rowOff>83820</xdr:rowOff>
    </xdr:to>
    <xdr:cxnSp macro="">
      <xdr:nvCxnSpPr>
        <xdr:cNvPr id="665" name="直線コネクタ 664">
          <a:extLst>
            <a:ext uri="{FF2B5EF4-FFF2-40B4-BE49-F238E27FC236}">
              <a16:creationId xmlns:a16="http://schemas.microsoft.com/office/drawing/2014/main" id="{CDC8CE2A-7089-4FC6-977D-FC1288DD7718}"/>
            </a:ext>
          </a:extLst>
        </xdr:cNvPr>
        <xdr:cNvCxnSpPr/>
      </xdr:nvCxnSpPr>
      <xdr:spPr>
        <a:xfrm>
          <a:off x="13144500" y="1392364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145414</xdr:rowOff>
    </xdr:from>
    <xdr:to>
      <xdr:col>72</xdr:col>
      <xdr:colOff>38100</xdr:colOff>
      <xdr:row>81</xdr:row>
      <xdr:rowOff>75564</xdr:rowOff>
    </xdr:to>
    <xdr:sp macro="" textlink="">
      <xdr:nvSpPr>
        <xdr:cNvPr id="666" name="楕円 665">
          <a:extLst>
            <a:ext uri="{FF2B5EF4-FFF2-40B4-BE49-F238E27FC236}">
              <a16:creationId xmlns:a16="http://schemas.microsoft.com/office/drawing/2014/main" id="{0E02ADDB-F95B-4CE6-B322-3491A8E3D006}"/>
            </a:ext>
          </a:extLst>
        </xdr:cNvPr>
        <xdr:cNvSpPr/>
      </xdr:nvSpPr>
      <xdr:spPr>
        <a:xfrm>
          <a:off x="12303760" y="138595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24764</xdr:rowOff>
    </xdr:from>
    <xdr:to>
      <xdr:col>76</xdr:col>
      <xdr:colOff>114300</xdr:colOff>
      <xdr:row>81</xdr:row>
      <xdr:rowOff>36195</xdr:rowOff>
    </xdr:to>
    <xdr:cxnSp macro="">
      <xdr:nvCxnSpPr>
        <xdr:cNvPr id="667" name="直線コネクタ 666">
          <a:extLst>
            <a:ext uri="{FF2B5EF4-FFF2-40B4-BE49-F238E27FC236}">
              <a16:creationId xmlns:a16="http://schemas.microsoft.com/office/drawing/2014/main" id="{542157EC-5AC3-4CBF-BCB2-116ACA9FDB1B}"/>
            </a:ext>
          </a:extLst>
        </xdr:cNvPr>
        <xdr:cNvCxnSpPr/>
      </xdr:nvCxnSpPr>
      <xdr:spPr>
        <a:xfrm>
          <a:off x="12346940" y="13908404"/>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88264</xdr:rowOff>
    </xdr:from>
    <xdr:to>
      <xdr:col>67</xdr:col>
      <xdr:colOff>101600</xdr:colOff>
      <xdr:row>81</xdr:row>
      <xdr:rowOff>18414</xdr:rowOff>
    </xdr:to>
    <xdr:sp macro="" textlink="">
      <xdr:nvSpPr>
        <xdr:cNvPr id="668" name="楕円 667">
          <a:extLst>
            <a:ext uri="{FF2B5EF4-FFF2-40B4-BE49-F238E27FC236}">
              <a16:creationId xmlns:a16="http://schemas.microsoft.com/office/drawing/2014/main" id="{7F1E4EC7-2B8F-43F9-AFCB-319190D41D8E}"/>
            </a:ext>
          </a:extLst>
        </xdr:cNvPr>
        <xdr:cNvSpPr/>
      </xdr:nvSpPr>
      <xdr:spPr>
        <a:xfrm>
          <a:off x="11487150" y="138080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139064</xdr:rowOff>
    </xdr:from>
    <xdr:to>
      <xdr:col>71</xdr:col>
      <xdr:colOff>177800</xdr:colOff>
      <xdr:row>81</xdr:row>
      <xdr:rowOff>24764</xdr:rowOff>
    </xdr:to>
    <xdr:cxnSp macro="">
      <xdr:nvCxnSpPr>
        <xdr:cNvPr id="669" name="直線コネクタ 668">
          <a:extLst>
            <a:ext uri="{FF2B5EF4-FFF2-40B4-BE49-F238E27FC236}">
              <a16:creationId xmlns:a16="http://schemas.microsoft.com/office/drawing/2014/main" id="{4B510331-758E-4CD8-B1A7-0C73E928C39A}"/>
            </a:ext>
          </a:extLst>
        </xdr:cNvPr>
        <xdr:cNvCxnSpPr/>
      </xdr:nvCxnSpPr>
      <xdr:spPr>
        <a:xfrm>
          <a:off x="11541760" y="13851254"/>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670" name="n_1aveValue【消防施設】&#10;有形固定資産減価償却率">
          <a:extLst>
            <a:ext uri="{FF2B5EF4-FFF2-40B4-BE49-F238E27FC236}">
              <a16:creationId xmlns:a16="http://schemas.microsoft.com/office/drawing/2014/main" id="{BB5C4241-1B68-4C9A-857B-9766177394C2}"/>
            </a:ext>
          </a:extLst>
        </xdr:cNvPr>
        <xdr:cNvSpPr txBox="1"/>
      </xdr:nvSpPr>
      <xdr:spPr>
        <a:xfrm>
          <a:off x="1373823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671" name="n_2aveValue【消防施設】&#10;有形固定資産減価償却率">
          <a:extLst>
            <a:ext uri="{FF2B5EF4-FFF2-40B4-BE49-F238E27FC236}">
              <a16:creationId xmlns:a16="http://schemas.microsoft.com/office/drawing/2014/main" id="{B4F032CB-BCD7-4A22-BA5E-F81D2A7C5E63}"/>
            </a:ext>
          </a:extLst>
        </xdr:cNvPr>
        <xdr:cNvSpPr txBox="1"/>
      </xdr:nvSpPr>
      <xdr:spPr>
        <a:xfrm>
          <a:off x="1295718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72" name="n_3aveValue【消防施設】&#10;有形固定資産減価償却率">
          <a:extLst>
            <a:ext uri="{FF2B5EF4-FFF2-40B4-BE49-F238E27FC236}">
              <a16:creationId xmlns:a16="http://schemas.microsoft.com/office/drawing/2014/main" id="{94D78146-FB4E-46D6-815A-2A1B764CC473}"/>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673" name="n_4aveValue【消防施設】&#10;有形固定資産減価償却率">
          <a:extLst>
            <a:ext uri="{FF2B5EF4-FFF2-40B4-BE49-F238E27FC236}">
              <a16:creationId xmlns:a16="http://schemas.microsoft.com/office/drawing/2014/main" id="{05D49214-7BC6-434E-A90C-F9253FE8581A}"/>
            </a:ext>
          </a:extLst>
        </xdr:cNvPr>
        <xdr:cNvSpPr txBox="1"/>
      </xdr:nvSpPr>
      <xdr:spPr>
        <a:xfrm>
          <a:off x="11354444" y="1401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674" name="n_1mainValue【消防施設】&#10;有形固定資産減価償却率">
          <a:extLst>
            <a:ext uri="{FF2B5EF4-FFF2-40B4-BE49-F238E27FC236}">
              <a16:creationId xmlns:a16="http://schemas.microsoft.com/office/drawing/2014/main" id="{C7635A4D-3A0C-40C6-BE7E-AF89275D3982}"/>
            </a:ext>
          </a:extLst>
        </xdr:cNvPr>
        <xdr:cNvSpPr txBox="1"/>
      </xdr:nvSpPr>
      <xdr:spPr>
        <a:xfrm>
          <a:off x="1373823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103522</xdr:rowOff>
    </xdr:from>
    <xdr:ext cx="405111" cy="259045"/>
    <xdr:sp macro="" textlink="">
      <xdr:nvSpPr>
        <xdr:cNvPr id="675" name="n_2mainValue【消防施設】&#10;有形固定資産減価償却率">
          <a:extLst>
            <a:ext uri="{FF2B5EF4-FFF2-40B4-BE49-F238E27FC236}">
              <a16:creationId xmlns:a16="http://schemas.microsoft.com/office/drawing/2014/main" id="{4ABBCAFE-F75A-4E7B-B8EA-8DB438B4BB2D}"/>
            </a:ext>
          </a:extLst>
        </xdr:cNvPr>
        <xdr:cNvSpPr txBox="1"/>
      </xdr:nvSpPr>
      <xdr:spPr>
        <a:xfrm>
          <a:off x="1295718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92091</xdr:rowOff>
    </xdr:from>
    <xdr:ext cx="405111" cy="259045"/>
    <xdr:sp macro="" textlink="">
      <xdr:nvSpPr>
        <xdr:cNvPr id="676" name="n_3mainValue【消防施設】&#10;有形固定資産減価償却率">
          <a:extLst>
            <a:ext uri="{FF2B5EF4-FFF2-40B4-BE49-F238E27FC236}">
              <a16:creationId xmlns:a16="http://schemas.microsoft.com/office/drawing/2014/main" id="{5B4DE1CF-A77C-4A07-ABC6-73450B219207}"/>
            </a:ext>
          </a:extLst>
        </xdr:cNvPr>
        <xdr:cNvSpPr txBox="1"/>
      </xdr:nvSpPr>
      <xdr:spPr>
        <a:xfrm>
          <a:off x="12171054" y="1364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34941</xdr:rowOff>
    </xdr:from>
    <xdr:ext cx="405111" cy="259045"/>
    <xdr:sp macro="" textlink="">
      <xdr:nvSpPr>
        <xdr:cNvPr id="677" name="n_4mainValue【消防施設】&#10;有形固定資産減価償却率">
          <a:extLst>
            <a:ext uri="{FF2B5EF4-FFF2-40B4-BE49-F238E27FC236}">
              <a16:creationId xmlns:a16="http://schemas.microsoft.com/office/drawing/2014/main" id="{86D58ECE-B62C-4F8B-994E-92CE2582A7DB}"/>
            </a:ext>
          </a:extLst>
        </xdr:cNvPr>
        <xdr:cNvSpPr txBox="1"/>
      </xdr:nvSpPr>
      <xdr:spPr>
        <a:xfrm>
          <a:off x="113544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3592B6C8-0126-4E92-9474-E98363A6715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F52ADF37-8E66-4959-9DD3-AC5ED3CF39A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E86A765E-BE22-4977-BE20-4839603E3FB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86A690CC-FA30-441E-9DEB-02A34D22F8C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D95DB705-4AD6-41D4-B0BD-CA2637CDF41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1925ECFF-AE14-4E53-AC1F-47B39F1AC8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C6A9B0C8-7D84-4024-AF20-A8A1CBC1D4D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6096F208-071A-4B6A-9524-2C73C9E8A68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2CD6209B-6947-4B7A-A7D6-92FC963E5B5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AD0F83C-656C-4240-8426-DA2D4E9074F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8" name="直線コネクタ 687">
          <a:extLst>
            <a:ext uri="{FF2B5EF4-FFF2-40B4-BE49-F238E27FC236}">
              <a16:creationId xmlns:a16="http://schemas.microsoft.com/office/drawing/2014/main" id="{D93A1176-CF54-43A4-B5DF-CF95BB0DE66D}"/>
            </a:ext>
          </a:extLst>
        </xdr:cNvPr>
        <xdr:cNvCxnSpPr/>
      </xdr:nvCxnSpPr>
      <xdr:spPr>
        <a:xfrm>
          <a:off x="16459200" y="1466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9" name="テキスト ボックス 688">
          <a:extLst>
            <a:ext uri="{FF2B5EF4-FFF2-40B4-BE49-F238E27FC236}">
              <a16:creationId xmlns:a16="http://schemas.microsoft.com/office/drawing/2014/main" id="{E88C9F6E-7699-403B-99D0-F17878A29D87}"/>
            </a:ext>
          </a:extLst>
        </xdr:cNvPr>
        <xdr:cNvSpPr txBox="1"/>
      </xdr:nvSpPr>
      <xdr:spPr>
        <a:xfrm>
          <a:off x="16047266"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6CDFF4DB-BD1C-47BD-91E6-2DF41FB272E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F5C91274-0B1B-45AB-AD54-F7B4B97A5B6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2" name="直線コネクタ 691">
          <a:extLst>
            <a:ext uri="{FF2B5EF4-FFF2-40B4-BE49-F238E27FC236}">
              <a16:creationId xmlns:a16="http://schemas.microsoft.com/office/drawing/2014/main" id="{F672A7ED-10D8-4FB3-9518-CE9FBDCC2F2D}"/>
            </a:ext>
          </a:extLst>
        </xdr:cNvPr>
        <xdr:cNvCxnSpPr/>
      </xdr:nvCxnSpPr>
      <xdr:spPr>
        <a:xfrm>
          <a:off x="16459200" y="1352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3" name="テキスト ボックス 692">
          <a:extLst>
            <a:ext uri="{FF2B5EF4-FFF2-40B4-BE49-F238E27FC236}">
              <a16:creationId xmlns:a16="http://schemas.microsoft.com/office/drawing/2014/main" id="{BF71E91F-F156-4F41-8CB7-62D85DDCB544}"/>
            </a:ext>
          </a:extLst>
        </xdr:cNvPr>
        <xdr:cNvSpPr txBox="1"/>
      </xdr:nvSpPr>
      <xdr:spPr>
        <a:xfrm>
          <a:off x="16047266"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9DDA4C8E-9398-4A3D-90E1-58C5BD311A7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7E6C00BE-C315-4934-89A4-E67503102B8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7A36B2C-062D-48D0-97EF-06EDB88CC35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697" name="直線コネクタ 696">
          <a:extLst>
            <a:ext uri="{FF2B5EF4-FFF2-40B4-BE49-F238E27FC236}">
              <a16:creationId xmlns:a16="http://schemas.microsoft.com/office/drawing/2014/main" id="{EB65F7F5-EED2-4321-8D41-796F67B09E63}"/>
            </a:ext>
          </a:extLst>
        </xdr:cNvPr>
        <xdr:cNvCxnSpPr/>
      </xdr:nvCxnSpPr>
      <xdr:spPr>
        <a:xfrm flipV="1">
          <a:off x="19947254" y="13354050"/>
          <a:ext cx="0" cy="1207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698" name="【消防施設】&#10;一人当たり面積最小値テキスト">
          <a:extLst>
            <a:ext uri="{FF2B5EF4-FFF2-40B4-BE49-F238E27FC236}">
              <a16:creationId xmlns:a16="http://schemas.microsoft.com/office/drawing/2014/main" id="{D2F82AEB-3CE8-481D-9C53-0B4F12EC3689}"/>
            </a:ext>
          </a:extLst>
        </xdr:cNvPr>
        <xdr:cNvSpPr txBox="1"/>
      </xdr:nvSpPr>
      <xdr:spPr>
        <a:xfrm>
          <a:off x="19985990" y="1456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699" name="直線コネクタ 698">
          <a:extLst>
            <a:ext uri="{FF2B5EF4-FFF2-40B4-BE49-F238E27FC236}">
              <a16:creationId xmlns:a16="http://schemas.microsoft.com/office/drawing/2014/main" id="{15D83939-E4C0-4C3C-8B27-2983CE8E73BF}"/>
            </a:ext>
          </a:extLst>
        </xdr:cNvPr>
        <xdr:cNvCxnSpPr/>
      </xdr:nvCxnSpPr>
      <xdr:spPr>
        <a:xfrm>
          <a:off x="19885660" y="14561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0" name="【消防施設】&#10;一人当たり面積最大値テキスト">
          <a:extLst>
            <a:ext uri="{FF2B5EF4-FFF2-40B4-BE49-F238E27FC236}">
              <a16:creationId xmlns:a16="http://schemas.microsoft.com/office/drawing/2014/main" id="{F85972FD-42D4-4F17-9244-D1F90C4ADA52}"/>
            </a:ext>
          </a:extLst>
        </xdr:cNvPr>
        <xdr:cNvSpPr txBox="1"/>
      </xdr:nvSpPr>
      <xdr:spPr>
        <a:xfrm>
          <a:off x="1998599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1" name="直線コネクタ 700">
          <a:extLst>
            <a:ext uri="{FF2B5EF4-FFF2-40B4-BE49-F238E27FC236}">
              <a16:creationId xmlns:a16="http://schemas.microsoft.com/office/drawing/2014/main" id="{E595FB1F-40CB-4B7E-8B9D-B8BD9FBFEDB5}"/>
            </a:ext>
          </a:extLst>
        </xdr:cNvPr>
        <xdr:cNvCxnSpPr/>
      </xdr:nvCxnSpPr>
      <xdr:spPr>
        <a:xfrm>
          <a:off x="1988566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702" name="【消防施設】&#10;一人当たり面積平均値テキスト">
          <a:extLst>
            <a:ext uri="{FF2B5EF4-FFF2-40B4-BE49-F238E27FC236}">
              <a16:creationId xmlns:a16="http://schemas.microsoft.com/office/drawing/2014/main" id="{585F2006-925D-44AD-9F8C-584DB3262BC8}"/>
            </a:ext>
          </a:extLst>
        </xdr:cNvPr>
        <xdr:cNvSpPr txBox="1"/>
      </xdr:nvSpPr>
      <xdr:spPr>
        <a:xfrm>
          <a:off x="19985990" y="14114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3" name="フローチャート: 判断 702">
          <a:extLst>
            <a:ext uri="{FF2B5EF4-FFF2-40B4-BE49-F238E27FC236}">
              <a16:creationId xmlns:a16="http://schemas.microsoft.com/office/drawing/2014/main" id="{413E15C2-EF7F-437C-9DD7-F5EB850B5176}"/>
            </a:ext>
          </a:extLst>
        </xdr:cNvPr>
        <xdr:cNvSpPr/>
      </xdr:nvSpPr>
      <xdr:spPr>
        <a:xfrm>
          <a:off x="1990471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04" name="フローチャート: 判断 703">
          <a:extLst>
            <a:ext uri="{FF2B5EF4-FFF2-40B4-BE49-F238E27FC236}">
              <a16:creationId xmlns:a16="http://schemas.microsoft.com/office/drawing/2014/main" id="{2268D1A2-65C2-4413-92D4-64BA350C81F9}"/>
            </a:ext>
          </a:extLst>
        </xdr:cNvPr>
        <xdr:cNvSpPr/>
      </xdr:nvSpPr>
      <xdr:spPr>
        <a:xfrm>
          <a:off x="19161760" y="141928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705" name="フローチャート: 判断 704">
          <a:extLst>
            <a:ext uri="{FF2B5EF4-FFF2-40B4-BE49-F238E27FC236}">
              <a16:creationId xmlns:a16="http://schemas.microsoft.com/office/drawing/2014/main" id="{C7C49425-DF4F-4C9B-8A09-BC0DFF3E9B8E}"/>
            </a:ext>
          </a:extLst>
        </xdr:cNvPr>
        <xdr:cNvSpPr/>
      </xdr:nvSpPr>
      <xdr:spPr>
        <a:xfrm>
          <a:off x="183451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706" name="フローチャート: 判断 705">
          <a:extLst>
            <a:ext uri="{FF2B5EF4-FFF2-40B4-BE49-F238E27FC236}">
              <a16:creationId xmlns:a16="http://schemas.microsoft.com/office/drawing/2014/main" id="{DB85859B-926E-455F-8422-4F9BE2679723}"/>
            </a:ext>
          </a:extLst>
        </xdr:cNvPr>
        <xdr:cNvSpPr/>
      </xdr:nvSpPr>
      <xdr:spPr>
        <a:xfrm>
          <a:off x="17547590" y="1419097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07" name="フローチャート: 判断 706">
          <a:extLst>
            <a:ext uri="{FF2B5EF4-FFF2-40B4-BE49-F238E27FC236}">
              <a16:creationId xmlns:a16="http://schemas.microsoft.com/office/drawing/2014/main" id="{BD3F2D62-CE32-4530-BA01-0916BBBFE084}"/>
            </a:ext>
          </a:extLst>
        </xdr:cNvPr>
        <xdr:cNvSpPr/>
      </xdr:nvSpPr>
      <xdr:spPr>
        <a:xfrm>
          <a:off x="16761460" y="1421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B4182E9-8F9A-4EFC-9268-77AB0B1DCBC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7759A79-C1EC-4FF6-8F1C-264A419EE1A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A4A57C7-0856-4B4F-B0DD-247B7F8D9C8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1D75CC8-F584-4836-BFD7-DBA308F613D1}"/>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CE2011B-602C-4AA0-A185-915477225E9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21589</xdr:rowOff>
    </xdr:from>
    <xdr:to>
      <xdr:col>116</xdr:col>
      <xdr:colOff>114300</xdr:colOff>
      <xdr:row>82</xdr:row>
      <xdr:rowOff>123189</xdr:rowOff>
    </xdr:to>
    <xdr:sp macro="" textlink="">
      <xdr:nvSpPr>
        <xdr:cNvPr id="713" name="楕円 712">
          <a:extLst>
            <a:ext uri="{FF2B5EF4-FFF2-40B4-BE49-F238E27FC236}">
              <a16:creationId xmlns:a16="http://schemas.microsoft.com/office/drawing/2014/main" id="{20D52B8C-71DB-4294-9549-117C1C842EAB}"/>
            </a:ext>
          </a:extLst>
        </xdr:cNvPr>
        <xdr:cNvSpPr/>
      </xdr:nvSpPr>
      <xdr:spPr>
        <a:xfrm>
          <a:off x="19904710" y="1407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44466</xdr:rowOff>
    </xdr:from>
    <xdr:ext cx="469744" cy="259045"/>
    <xdr:sp macro="" textlink="">
      <xdr:nvSpPr>
        <xdr:cNvPr id="714" name="【消防施設】&#10;一人当たり面積該当値テキスト">
          <a:extLst>
            <a:ext uri="{FF2B5EF4-FFF2-40B4-BE49-F238E27FC236}">
              <a16:creationId xmlns:a16="http://schemas.microsoft.com/office/drawing/2014/main" id="{8F813D2F-B0CA-4C53-9E45-9146617F56F7}"/>
            </a:ext>
          </a:extLst>
        </xdr:cNvPr>
        <xdr:cNvSpPr txBox="1"/>
      </xdr:nvSpPr>
      <xdr:spPr>
        <a:xfrm>
          <a:off x="19985990" y="1393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27305</xdr:rowOff>
    </xdr:from>
    <xdr:to>
      <xdr:col>112</xdr:col>
      <xdr:colOff>38100</xdr:colOff>
      <xdr:row>82</xdr:row>
      <xdr:rowOff>128905</xdr:rowOff>
    </xdr:to>
    <xdr:sp macro="" textlink="">
      <xdr:nvSpPr>
        <xdr:cNvPr id="715" name="楕円 714">
          <a:extLst>
            <a:ext uri="{FF2B5EF4-FFF2-40B4-BE49-F238E27FC236}">
              <a16:creationId xmlns:a16="http://schemas.microsoft.com/office/drawing/2014/main" id="{C1C1E915-A7E1-4A4B-BF61-ACCDAB124F8F}"/>
            </a:ext>
          </a:extLst>
        </xdr:cNvPr>
        <xdr:cNvSpPr/>
      </xdr:nvSpPr>
      <xdr:spPr>
        <a:xfrm>
          <a:off x="19161760" y="14084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72389</xdr:rowOff>
    </xdr:from>
    <xdr:to>
      <xdr:col>116</xdr:col>
      <xdr:colOff>63500</xdr:colOff>
      <xdr:row>82</xdr:row>
      <xdr:rowOff>78105</xdr:rowOff>
    </xdr:to>
    <xdr:cxnSp macro="">
      <xdr:nvCxnSpPr>
        <xdr:cNvPr id="716" name="直線コネクタ 715">
          <a:extLst>
            <a:ext uri="{FF2B5EF4-FFF2-40B4-BE49-F238E27FC236}">
              <a16:creationId xmlns:a16="http://schemas.microsoft.com/office/drawing/2014/main" id="{3EEA3A5F-872B-4278-8250-820761BE797C}"/>
            </a:ext>
          </a:extLst>
        </xdr:cNvPr>
        <xdr:cNvCxnSpPr/>
      </xdr:nvCxnSpPr>
      <xdr:spPr>
        <a:xfrm flipV="1">
          <a:off x="19204940" y="14129384"/>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38736</xdr:rowOff>
    </xdr:from>
    <xdr:to>
      <xdr:col>107</xdr:col>
      <xdr:colOff>101600</xdr:colOff>
      <xdr:row>82</xdr:row>
      <xdr:rowOff>140336</xdr:rowOff>
    </xdr:to>
    <xdr:sp macro="" textlink="">
      <xdr:nvSpPr>
        <xdr:cNvPr id="717" name="楕円 716">
          <a:extLst>
            <a:ext uri="{FF2B5EF4-FFF2-40B4-BE49-F238E27FC236}">
              <a16:creationId xmlns:a16="http://schemas.microsoft.com/office/drawing/2014/main" id="{334C5C17-B862-4F45-9DBC-87869F4A0D10}"/>
            </a:ext>
          </a:extLst>
        </xdr:cNvPr>
        <xdr:cNvSpPr/>
      </xdr:nvSpPr>
      <xdr:spPr>
        <a:xfrm>
          <a:off x="18345150" y="140976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78105</xdr:rowOff>
    </xdr:from>
    <xdr:to>
      <xdr:col>111</xdr:col>
      <xdr:colOff>177800</xdr:colOff>
      <xdr:row>82</xdr:row>
      <xdr:rowOff>89536</xdr:rowOff>
    </xdr:to>
    <xdr:cxnSp macro="">
      <xdr:nvCxnSpPr>
        <xdr:cNvPr id="718" name="直線コネクタ 717">
          <a:extLst>
            <a:ext uri="{FF2B5EF4-FFF2-40B4-BE49-F238E27FC236}">
              <a16:creationId xmlns:a16="http://schemas.microsoft.com/office/drawing/2014/main" id="{E7A513F7-3B38-40AF-A92F-1828EF14A334}"/>
            </a:ext>
          </a:extLst>
        </xdr:cNvPr>
        <xdr:cNvCxnSpPr/>
      </xdr:nvCxnSpPr>
      <xdr:spPr>
        <a:xfrm flipV="1">
          <a:off x="18399760" y="14137005"/>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164464</xdr:rowOff>
    </xdr:from>
    <xdr:to>
      <xdr:col>102</xdr:col>
      <xdr:colOff>165100</xdr:colOff>
      <xdr:row>82</xdr:row>
      <xdr:rowOff>94614</xdr:rowOff>
    </xdr:to>
    <xdr:sp macro="" textlink="">
      <xdr:nvSpPr>
        <xdr:cNvPr id="719" name="楕円 718">
          <a:extLst>
            <a:ext uri="{FF2B5EF4-FFF2-40B4-BE49-F238E27FC236}">
              <a16:creationId xmlns:a16="http://schemas.microsoft.com/office/drawing/2014/main" id="{4A7A3A90-ACF0-4418-B1E0-811FE8E90842}"/>
            </a:ext>
          </a:extLst>
        </xdr:cNvPr>
        <xdr:cNvSpPr/>
      </xdr:nvSpPr>
      <xdr:spPr>
        <a:xfrm>
          <a:off x="17547590" y="140557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43814</xdr:rowOff>
    </xdr:from>
    <xdr:to>
      <xdr:col>107</xdr:col>
      <xdr:colOff>50800</xdr:colOff>
      <xdr:row>82</xdr:row>
      <xdr:rowOff>89536</xdr:rowOff>
    </xdr:to>
    <xdr:cxnSp macro="">
      <xdr:nvCxnSpPr>
        <xdr:cNvPr id="720" name="直線コネクタ 719">
          <a:extLst>
            <a:ext uri="{FF2B5EF4-FFF2-40B4-BE49-F238E27FC236}">
              <a16:creationId xmlns:a16="http://schemas.microsoft.com/office/drawing/2014/main" id="{0E0B6683-2600-4A30-9649-0B2BB469354A}"/>
            </a:ext>
          </a:extLst>
        </xdr:cNvPr>
        <xdr:cNvCxnSpPr/>
      </xdr:nvCxnSpPr>
      <xdr:spPr>
        <a:xfrm>
          <a:off x="17602200" y="14104619"/>
          <a:ext cx="797560" cy="4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170180</xdr:rowOff>
    </xdr:from>
    <xdr:to>
      <xdr:col>98</xdr:col>
      <xdr:colOff>38100</xdr:colOff>
      <xdr:row>82</xdr:row>
      <xdr:rowOff>100330</xdr:rowOff>
    </xdr:to>
    <xdr:sp macro="" textlink="">
      <xdr:nvSpPr>
        <xdr:cNvPr id="721" name="楕円 720">
          <a:extLst>
            <a:ext uri="{FF2B5EF4-FFF2-40B4-BE49-F238E27FC236}">
              <a16:creationId xmlns:a16="http://schemas.microsoft.com/office/drawing/2014/main" id="{E62184F0-675F-4A4B-897D-F4C99A988D70}"/>
            </a:ext>
          </a:extLst>
        </xdr:cNvPr>
        <xdr:cNvSpPr/>
      </xdr:nvSpPr>
      <xdr:spPr>
        <a:xfrm>
          <a:off x="16761460" y="14061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43814</xdr:rowOff>
    </xdr:from>
    <xdr:to>
      <xdr:col>102</xdr:col>
      <xdr:colOff>114300</xdr:colOff>
      <xdr:row>82</xdr:row>
      <xdr:rowOff>49530</xdr:rowOff>
    </xdr:to>
    <xdr:cxnSp macro="">
      <xdr:nvCxnSpPr>
        <xdr:cNvPr id="722" name="直線コネクタ 721">
          <a:extLst>
            <a:ext uri="{FF2B5EF4-FFF2-40B4-BE49-F238E27FC236}">
              <a16:creationId xmlns:a16="http://schemas.microsoft.com/office/drawing/2014/main" id="{416A7D90-4902-4E04-BAC4-A1858C3000BA}"/>
            </a:ext>
          </a:extLst>
        </xdr:cNvPr>
        <xdr:cNvCxnSpPr/>
      </xdr:nvCxnSpPr>
      <xdr:spPr>
        <a:xfrm flipV="1">
          <a:off x="16804640" y="14104619"/>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723" name="n_1aveValue【消防施設】&#10;一人当たり面積">
          <a:extLst>
            <a:ext uri="{FF2B5EF4-FFF2-40B4-BE49-F238E27FC236}">
              <a16:creationId xmlns:a16="http://schemas.microsoft.com/office/drawing/2014/main" id="{A1492B58-95CC-4FCB-A119-964217F673E1}"/>
            </a:ext>
          </a:extLst>
        </xdr:cNvPr>
        <xdr:cNvSpPr txBox="1"/>
      </xdr:nvSpPr>
      <xdr:spPr>
        <a:xfrm>
          <a:off x="18982132" y="1428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724" name="n_2aveValue【消防施設】&#10;一人当たり面積">
          <a:extLst>
            <a:ext uri="{FF2B5EF4-FFF2-40B4-BE49-F238E27FC236}">
              <a16:creationId xmlns:a16="http://schemas.microsoft.com/office/drawing/2014/main" id="{C5E7F169-72DE-4173-9CAC-155A0367A620}"/>
            </a:ext>
          </a:extLst>
        </xdr:cNvPr>
        <xdr:cNvSpPr txBox="1"/>
      </xdr:nvSpPr>
      <xdr:spPr>
        <a:xfrm>
          <a:off x="1818203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725" name="n_3aveValue【消防施設】&#10;一人当たり面積">
          <a:extLst>
            <a:ext uri="{FF2B5EF4-FFF2-40B4-BE49-F238E27FC236}">
              <a16:creationId xmlns:a16="http://schemas.microsoft.com/office/drawing/2014/main" id="{584A2CEF-9591-46C6-B6FA-C791966B2AEE}"/>
            </a:ext>
          </a:extLst>
        </xdr:cNvPr>
        <xdr:cNvSpPr txBox="1"/>
      </xdr:nvSpPr>
      <xdr:spPr>
        <a:xfrm>
          <a:off x="17384472" y="1428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726" name="n_4aveValue【消防施設】&#10;一人当たり面積">
          <a:extLst>
            <a:ext uri="{FF2B5EF4-FFF2-40B4-BE49-F238E27FC236}">
              <a16:creationId xmlns:a16="http://schemas.microsoft.com/office/drawing/2014/main" id="{115DECD8-CEAC-4C54-B3E5-B78B30D04A53}"/>
            </a:ext>
          </a:extLst>
        </xdr:cNvPr>
        <xdr:cNvSpPr txBox="1"/>
      </xdr:nvSpPr>
      <xdr:spPr>
        <a:xfrm>
          <a:off x="1658881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145432</xdr:rowOff>
    </xdr:from>
    <xdr:ext cx="469744" cy="259045"/>
    <xdr:sp macro="" textlink="">
      <xdr:nvSpPr>
        <xdr:cNvPr id="727" name="n_1mainValue【消防施設】&#10;一人当たり面積">
          <a:extLst>
            <a:ext uri="{FF2B5EF4-FFF2-40B4-BE49-F238E27FC236}">
              <a16:creationId xmlns:a16="http://schemas.microsoft.com/office/drawing/2014/main" id="{9660F7CD-70DE-4866-86FD-7EC3111AF7ED}"/>
            </a:ext>
          </a:extLst>
        </xdr:cNvPr>
        <xdr:cNvSpPr txBox="1"/>
      </xdr:nvSpPr>
      <xdr:spPr>
        <a:xfrm>
          <a:off x="18982132"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156863</xdr:rowOff>
    </xdr:from>
    <xdr:ext cx="469744" cy="259045"/>
    <xdr:sp macro="" textlink="">
      <xdr:nvSpPr>
        <xdr:cNvPr id="728" name="n_2mainValue【消防施設】&#10;一人当たり面積">
          <a:extLst>
            <a:ext uri="{FF2B5EF4-FFF2-40B4-BE49-F238E27FC236}">
              <a16:creationId xmlns:a16="http://schemas.microsoft.com/office/drawing/2014/main" id="{828DDC30-4ECB-458B-B2A4-9A3EDA5FC192}"/>
            </a:ext>
          </a:extLst>
        </xdr:cNvPr>
        <xdr:cNvSpPr txBox="1"/>
      </xdr:nvSpPr>
      <xdr:spPr>
        <a:xfrm>
          <a:off x="18182032"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111141</xdr:rowOff>
    </xdr:from>
    <xdr:ext cx="469744" cy="259045"/>
    <xdr:sp macro="" textlink="">
      <xdr:nvSpPr>
        <xdr:cNvPr id="729" name="n_3mainValue【消防施設】&#10;一人当たり面積">
          <a:extLst>
            <a:ext uri="{FF2B5EF4-FFF2-40B4-BE49-F238E27FC236}">
              <a16:creationId xmlns:a16="http://schemas.microsoft.com/office/drawing/2014/main" id="{4EC3D592-6FDE-4EA8-9233-0072915EF346}"/>
            </a:ext>
          </a:extLst>
        </xdr:cNvPr>
        <xdr:cNvSpPr txBox="1"/>
      </xdr:nvSpPr>
      <xdr:spPr>
        <a:xfrm>
          <a:off x="17384472" y="1382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116857</xdr:rowOff>
    </xdr:from>
    <xdr:ext cx="469744" cy="259045"/>
    <xdr:sp macro="" textlink="">
      <xdr:nvSpPr>
        <xdr:cNvPr id="730" name="n_4mainValue【消防施設】&#10;一人当たり面積">
          <a:extLst>
            <a:ext uri="{FF2B5EF4-FFF2-40B4-BE49-F238E27FC236}">
              <a16:creationId xmlns:a16="http://schemas.microsoft.com/office/drawing/2014/main" id="{C76F4BAA-27A7-4718-86D8-B36E3749BC16}"/>
            </a:ext>
          </a:extLst>
        </xdr:cNvPr>
        <xdr:cNvSpPr txBox="1"/>
      </xdr:nvSpPr>
      <xdr:spPr>
        <a:xfrm>
          <a:off x="1658881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F37B19C2-E5C8-41D8-A0E5-E8B31F97577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52D8DDDE-809D-4D9C-A823-01E89531BDC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D96F038E-F63B-4895-B6C1-12BF899FAB4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352D4479-D5E9-41FC-9B55-683CCAECBF6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E2467AE0-97AD-4B12-B052-7D8CEAF3E74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3D50185E-3756-49C2-9A32-27D2328942A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2B8560E7-B507-4D91-BA46-9ACBC3D1F1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591B7649-816D-4A55-9CE8-81BBACBA78D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D22D503D-138E-4C7F-9470-4A99D69DDED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BA25CECA-5D91-4E91-ACFF-2A20B733550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CDF9836D-906B-42C5-9314-67C6392ACD4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21C1525B-0AF7-4EFB-B710-4DA3BD9BCFD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C51F1C6A-7BB3-44E2-8821-D92EAA5D30D2}"/>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3531BB18-08BA-4715-9360-9C767D0976F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47C5AD9C-BC79-4271-8856-C8DA86B554E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0FBBCBDB-6E40-42CB-953C-43FB291C5B8D}"/>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CCDBF64F-8136-408D-9D66-74586C60861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6C322B82-723A-42DD-B336-1843223B3BE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1F4DD9B8-3B8D-4C1A-9F18-B590BAB78CF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6C2F6F5F-910C-4D8C-BFB4-FDC08D95BD38}"/>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94F16B07-3D1A-4B50-BAF4-2D413C20339F}"/>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D691EB5-0D4C-4F06-9268-FE701E7BB77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EB28A4A0-E4DC-41FC-8C1A-503EB16E038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6FDCE9E1-23E1-439A-9710-DBF8107E141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F22E0BC0-BFD7-482B-B4A0-E6FFF75C7BE0}"/>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庁舎】&#10;有形固定資産減価償却率最小値テキスト">
          <a:extLst>
            <a:ext uri="{FF2B5EF4-FFF2-40B4-BE49-F238E27FC236}">
              <a16:creationId xmlns:a16="http://schemas.microsoft.com/office/drawing/2014/main" id="{F1180C0F-8018-4369-9B98-D58BBEB8D229}"/>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53098B93-6B33-4946-954F-95F9A5B680A5}"/>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58" name="【庁舎】&#10;有形固定資産減価償却率最大値テキスト">
          <a:extLst>
            <a:ext uri="{FF2B5EF4-FFF2-40B4-BE49-F238E27FC236}">
              <a16:creationId xmlns:a16="http://schemas.microsoft.com/office/drawing/2014/main" id="{789C7EDD-07ED-4F22-8967-FB84D1FB0C6E}"/>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9" name="直線コネクタ 758">
          <a:extLst>
            <a:ext uri="{FF2B5EF4-FFF2-40B4-BE49-F238E27FC236}">
              <a16:creationId xmlns:a16="http://schemas.microsoft.com/office/drawing/2014/main" id="{84D67D82-342F-44C8-89A5-54F5B81B311B}"/>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760" name="【庁舎】&#10;有形固定資産減価償却率平均値テキスト">
          <a:extLst>
            <a:ext uri="{FF2B5EF4-FFF2-40B4-BE49-F238E27FC236}">
              <a16:creationId xmlns:a16="http://schemas.microsoft.com/office/drawing/2014/main" id="{488B40A9-9090-4B31-B921-D80145761F7E}"/>
            </a:ext>
          </a:extLst>
        </xdr:cNvPr>
        <xdr:cNvSpPr txBox="1"/>
      </xdr:nvSpPr>
      <xdr:spPr>
        <a:xfrm>
          <a:off x="14742160" y="17649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61" name="フローチャート: 判断 760">
          <a:extLst>
            <a:ext uri="{FF2B5EF4-FFF2-40B4-BE49-F238E27FC236}">
              <a16:creationId xmlns:a16="http://schemas.microsoft.com/office/drawing/2014/main" id="{D03319B1-311D-4796-824A-84CD6F95AA31}"/>
            </a:ext>
          </a:extLst>
        </xdr:cNvPr>
        <xdr:cNvSpPr/>
      </xdr:nvSpPr>
      <xdr:spPr>
        <a:xfrm>
          <a:off x="14649450" y="17671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2" name="フローチャート: 判断 761">
          <a:extLst>
            <a:ext uri="{FF2B5EF4-FFF2-40B4-BE49-F238E27FC236}">
              <a16:creationId xmlns:a16="http://schemas.microsoft.com/office/drawing/2014/main" id="{4D44F79A-9B17-44D3-A58A-44CF9DC035AB}"/>
            </a:ext>
          </a:extLst>
        </xdr:cNvPr>
        <xdr:cNvSpPr/>
      </xdr:nvSpPr>
      <xdr:spPr>
        <a:xfrm>
          <a:off x="13887450" y="17665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3" name="フローチャート: 判断 762">
          <a:extLst>
            <a:ext uri="{FF2B5EF4-FFF2-40B4-BE49-F238E27FC236}">
              <a16:creationId xmlns:a16="http://schemas.microsoft.com/office/drawing/2014/main" id="{991BA04D-3B27-4A91-A281-69F9A46A43BF}"/>
            </a:ext>
          </a:extLst>
        </xdr:cNvPr>
        <xdr:cNvSpPr/>
      </xdr:nvSpPr>
      <xdr:spPr>
        <a:xfrm>
          <a:off x="13089890" y="176371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64" name="フローチャート: 判断 763">
          <a:extLst>
            <a:ext uri="{FF2B5EF4-FFF2-40B4-BE49-F238E27FC236}">
              <a16:creationId xmlns:a16="http://schemas.microsoft.com/office/drawing/2014/main" id="{92EDBF9B-BED8-4747-BCA9-7764E2EB5B6A}"/>
            </a:ext>
          </a:extLst>
        </xdr:cNvPr>
        <xdr:cNvSpPr/>
      </xdr:nvSpPr>
      <xdr:spPr>
        <a:xfrm>
          <a:off x="12303760" y="176561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5" name="フローチャート: 判断 764">
          <a:extLst>
            <a:ext uri="{FF2B5EF4-FFF2-40B4-BE49-F238E27FC236}">
              <a16:creationId xmlns:a16="http://schemas.microsoft.com/office/drawing/2014/main" id="{21A64BF7-2A4E-462C-939B-D1BAECD2AE8C}"/>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B04706E-5F14-4083-90F2-3DB7C649E81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F4D0FF09-C85B-4294-ACB4-22E767E620A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C56E236-8AC9-4DCD-A6A3-6FE94F933FE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82132E65-04AD-48EB-88C1-FA8DE42C124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9875917-1D8F-4F90-BBFD-8616555552A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147320</xdr:rowOff>
    </xdr:from>
    <xdr:to>
      <xdr:col>85</xdr:col>
      <xdr:colOff>177800</xdr:colOff>
      <xdr:row>101</xdr:row>
      <xdr:rowOff>77470</xdr:rowOff>
    </xdr:to>
    <xdr:sp macro="" textlink="">
      <xdr:nvSpPr>
        <xdr:cNvPr id="771" name="楕円 770">
          <a:extLst>
            <a:ext uri="{FF2B5EF4-FFF2-40B4-BE49-F238E27FC236}">
              <a16:creationId xmlns:a16="http://schemas.microsoft.com/office/drawing/2014/main" id="{310314C2-709E-4B25-98CF-E3785A4C7C3A}"/>
            </a:ext>
          </a:extLst>
        </xdr:cNvPr>
        <xdr:cNvSpPr/>
      </xdr:nvSpPr>
      <xdr:spPr>
        <a:xfrm>
          <a:off x="14649450" y="17290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170197</xdr:rowOff>
    </xdr:from>
    <xdr:ext cx="405111" cy="259045"/>
    <xdr:sp macro="" textlink="">
      <xdr:nvSpPr>
        <xdr:cNvPr id="772" name="【庁舎】&#10;有形固定資産減価償却率該当値テキスト">
          <a:extLst>
            <a:ext uri="{FF2B5EF4-FFF2-40B4-BE49-F238E27FC236}">
              <a16:creationId xmlns:a16="http://schemas.microsoft.com/office/drawing/2014/main" id="{E7E4E203-9FF4-454F-9016-544478E43617}"/>
            </a:ext>
          </a:extLst>
        </xdr:cNvPr>
        <xdr:cNvSpPr txBox="1"/>
      </xdr:nvSpPr>
      <xdr:spPr>
        <a:xfrm>
          <a:off x="14742160"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139700</xdr:rowOff>
    </xdr:from>
    <xdr:to>
      <xdr:col>81</xdr:col>
      <xdr:colOff>101600</xdr:colOff>
      <xdr:row>101</xdr:row>
      <xdr:rowOff>69850</xdr:rowOff>
    </xdr:to>
    <xdr:sp macro="" textlink="">
      <xdr:nvSpPr>
        <xdr:cNvPr id="773" name="楕円 772">
          <a:extLst>
            <a:ext uri="{FF2B5EF4-FFF2-40B4-BE49-F238E27FC236}">
              <a16:creationId xmlns:a16="http://schemas.microsoft.com/office/drawing/2014/main" id="{0DC2D039-E972-43ED-8B4B-84B14AB1C855}"/>
            </a:ext>
          </a:extLst>
        </xdr:cNvPr>
        <xdr:cNvSpPr/>
      </xdr:nvSpPr>
      <xdr:spPr>
        <a:xfrm>
          <a:off x="13887450" y="17280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19050</xdr:rowOff>
    </xdr:from>
    <xdr:to>
      <xdr:col>85</xdr:col>
      <xdr:colOff>127000</xdr:colOff>
      <xdr:row>101</xdr:row>
      <xdr:rowOff>26670</xdr:rowOff>
    </xdr:to>
    <xdr:cxnSp macro="">
      <xdr:nvCxnSpPr>
        <xdr:cNvPr id="774" name="直線コネクタ 773">
          <a:extLst>
            <a:ext uri="{FF2B5EF4-FFF2-40B4-BE49-F238E27FC236}">
              <a16:creationId xmlns:a16="http://schemas.microsoft.com/office/drawing/2014/main" id="{AC894F8A-0590-4F35-AAAA-EBDB37037D51}"/>
            </a:ext>
          </a:extLst>
        </xdr:cNvPr>
        <xdr:cNvCxnSpPr/>
      </xdr:nvCxnSpPr>
      <xdr:spPr>
        <a:xfrm>
          <a:off x="13942060" y="1733169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73025</xdr:rowOff>
    </xdr:from>
    <xdr:to>
      <xdr:col>76</xdr:col>
      <xdr:colOff>165100</xdr:colOff>
      <xdr:row>101</xdr:row>
      <xdr:rowOff>3175</xdr:rowOff>
    </xdr:to>
    <xdr:sp macro="" textlink="">
      <xdr:nvSpPr>
        <xdr:cNvPr id="775" name="楕円 774">
          <a:extLst>
            <a:ext uri="{FF2B5EF4-FFF2-40B4-BE49-F238E27FC236}">
              <a16:creationId xmlns:a16="http://schemas.microsoft.com/office/drawing/2014/main" id="{D598F4CA-F1B7-4375-8CAB-B13B1C881374}"/>
            </a:ext>
          </a:extLst>
        </xdr:cNvPr>
        <xdr:cNvSpPr/>
      </xdr:nvSpPr>
      <xdr:spPr>
        <a:xfrm>
          <a:off x="13089890" y="172180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123825</xdr:rowOff>
    </xdr:from>
    <xdr:to>
      <xdr:col>81</xdr:col>
      <xdr:colOff>50800</xdr:colOff>
      <xdr:row>101</xdr:row>
      <xdr:rowOff>19050</xdr:rowOff>
    </xdr:to>
    <xdr:cxnSp macro="">
      <xdr:nvCxnSpPr>
        <xdr:cNvPr id="776" name="直線コネクタ 775">
          <a:extLst>
            <a:ext uri="{FF2B5EF4-FFF2-40B4-BE49-F238E27FC236}">
              <a16:creationId xmlns:a16="http://schemas.microsoft.com/office/drawing/2014/main" id="{67FA330B-97BF-4A14-9488-4AE0A8C0EC3A}"/>
            </a:ext>
          </a:extLst>
        </xdr:cNvPr>
        <xdr:cNvCxnSpPr/>
      </xdr:nvCxnSpPr>
      <xdr:spPr>
        <a:xfrm>
          <a:off x="13144500" y="1727073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4445</xdr:rowOff>
    </xdr:from>
    <xdr:to>
      <xdr:col>72</xdr:col>
      <xdr:colOff>38100</xdr:colOff>
      <xdr:row>100</xdr:row>
      <xdr:rowOff>106045</xdr:rowOff>
    </xdr:to>
    <xdr:sp macro="" textlink="">
      <xdr:nvSpPr>
        <xdr:cNvPr id="777" name="楕円 776">
          <a:extLst>
            <a:ext uri="{FF2B5EF4-FFF2-40B4-BE49-F238E27FC236}">
              <a16:creationId xmlns:a16="http://schemas.microsoft.com/office/drawing/2014/main" id="{A0947796-1354-48AC-8FF6-CF9A4FBBE7AE}"/>
            </a:ext>
          </a:extLst>
        </xdr:cNvPr>
        <xdr:cNvSpPr/>
      </xdr:nvSpPr>
      <xdr:spPr>
        <a:xfrm>
          <a:off x="12303760" y="17151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55245</xdr:rowOff>
    </xdr:from>
    <xdr:to>
      <xdr:col>76</xdr:col>
      <xdr:colOff>114300</xdr:colOff>
      <xdr:row>100</xdr:row>
      <xdr:rowOff>123825</xdr:rowOff>
    </xdr:to>
    <xdr:cxnSp macro="">
      <xdr:nvCxnSpPr>
        <xdr:cNvPr id="778" name="直線コネクタ 777">
          <a:extLst>
            <a:ext uri="{FF2B5EF4-FFF2-40B4-BE49-F238E27FC236}">
              <a16:creationId xmlns:a16="http://schemas.microsoft.com/office/drawing/2014/main" id="{5DF22D29-B103-44F3-8C82-DADA2AD30F9D}"/>
            </a:ext>
          </a:extLst>
        </xdr:cNvPr>
        <xdr:cNvCxnSpPr/>
      </xdr:nvCxnSpPr>
      <xdr:spPr>
        <a:xfrm>
          <a:off x="12346940" y="1720405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107314</xdr:rowOff>
    </xdr:from>
    <xdr:to>
      <xdr:col>67</xdr:col>
      <xdr:colOff>101600</xdr:colOff>
      <xdr:row>100</xdr:row>
      <xdr:rowOff>37464</xdr:rowOff>
    </xdr:to>
    <xdr:sp macro="" textlink="">
      <xdr:nvSpPr>
        <xdr:cNvPr id="779" name="楕円 778">
          <a:extLst>
            <a:ext uri="{FF2B5EF4-FFF2-40B4-BE49-F238E27FC236}">
              <a16:creationId xmlns:a16="http://schemas.microsoft.com/office/drawing/2014/main" id="{206E60D7-941A-4CFD-847A-C4C404A7E087}"/>
            </a:ext>
          </a:extLst>
        </xdr:cNvPr>
        <xdr:cNvSpPr/>
      </xdr:nvSpPr>
      <xdr:spPr>
        <a:xfrm>
          <a:off x="11487150" y="170789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158114</xdr:rowOff>
    </xdr:from>
    <xdr:to>
      <xdr:col>71</xdr:col>
      <xdr:colOff>177800</xdr:colOff>
      <xdr:row>100</xdr:row>
      <xdr:rowOff>55245</xdr:rowOff>
    </xdr:to>
    <xdr:cxnSp macro="">
      <xdr:nvCxnSpPr>
        <xdr:cNvPr id="780" name="直線コネクタ 779">
          <a:extLst>
            <a:ext uri="{FF2B5EF4-FFF2-40B4-BE49-F238E27FC236}">
              <a16:creationId xmlns:a16="http://schemas.microsoft.com/office/drawing/2014/main" id="{DE2FE1D3-EC24-4B16-8D59-C2FB5671223B}"/>
            </a:ext>
          </a:extLst>
        </xdr:cNvPr>
        <xdr:cNvCxnSpPr/>
      </xdr:nvCxnSpPr>
      <xdr:spPr>
        <a:xfrm>
          <a:off x="11541760" y="17133569"/>
          <a:ext cx="80518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781" name="n_1aveValue【庁舎】&#10;有形固定資産減価償却率">
          <a:extLst>
            <a:ext uri="{FF2B5EF4-FFF2-40B4-BE49-F238E27FC236}">
              <a16:creationId xmlns:a16="http://schemas.microsoft.com/office/drawing/2014/main" id="{C6132FDC-83B9-4D5B-AA33-B636ADDC829A}"/>
            </a:ext>
          </a:extLst>
        </xdr:cNvPr>
        <xdr:cNvSpPr txBox="1"/>
      </xdr:nvSpPr>
      <xdr:spPr>
        <a:xfrm>
          <a:off x="13738234" y="1775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782" name="n_2aveValue【庁舎】&#10;有形固定資産減価償却率">
          <a:extLst>
            <a:ext uri="{FF2B5EF4-FFF2-40B4-BE49-F238E27FC236}">
              <a16:creationId xmlns:a16="http://schemas.microsoft.com/office/drawing/2014/main" id="{9B62DFDC-C3CC-46B0-B3BC-60AE79493549}"/>
            </a:ext>
          </a:extLst>
        </xdr:cNvPr>
        <xdr:cNvSpPr txBox="1"/>
      </xdr:nvSpPr>
      <xdr:spPr>
        <a:xfrm>
          <a:off x="12957184" y="1772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783" name="n_3aveValue【庁舎】&#10;有形固定資産減価償却率">
          <a:extLst>
            <a:ext uri="{FF2B5EF4-FFF2-40B4-BE49-F238E27FC236}">
              <a16:creationId xmlns:a16="http://schemas.microsoft.com/office/drawing/2014/main" id="{2C390DA5-2D76-4EB5-8A4C-877BEF8DD767}"/>
            </a:ext>
          </a:extLst>
        </xdr:cNvPr>
        <xdr:cNvSpPr txBox="1"/>
      </xdr:nvSpPr>
      <xdr:spPr>
        <a:xfrm>
          <a:off x="12171054" y="1774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784" name="n_4aveValue【庁舎】&#10;有形固定資産減価償却率">
          <a:extLst>
            <a:ext uri="{FF2B5EF4-FFF2-40B4-BE49-F238E27FC236}">
              <a16:creationId xmlns:a16="http://schemas.microsoft.com/office/drawing/2014/main" id="{52C2A343-71CB-4AA6-AC5C-F8A361BAB9A1}"/>
            </a:ext>
          </a:extLst>
        </xdr:cNvPr>
        <xdr:cNvSpPr txBox="1"/>
      </xdr:nvSpPr>
      <xdr:spPr>
        <a:xfrm>
          <a:off x="113544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86377</xdr:rowOff>
    </xdr:from>
    <xdr:ext cx="405111" cy="259045"/>
    <xdr:sp macro="" textlink="">
      <xdr:nvSpPr>
        <xdr:cNvPr id="785" name="n_1mainValue【庁舎】&#10;有形固定資産減価償却率">
          <a:extLst>
            <a:ext uri="{FF2B5EF4-FFF2-40B4-BE49-F238E27FC236}">
              <a16:creationId xmlns:a16="http://schemas.microsoft.com/office/drawing/2014/main" id="{0465384A-3C7A-4D56-9B58-903E0A86171A}"/>
            </a:ext>
          </a:extLst>
        </xdr:cNvPr>
        <xdr:cNvSpPr txBox="1"/>
      </xdr:nvSpPr>
      <xdr:spPr>
        <a:xfrm>
          <a:off x="1373823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19702</xdr:rowOff>
    </xdr:from>
    <xdr:ext cx="405111" cy="259045"/>
    <xdr:sp macro="" textlink="">
      <xdr:nvSpPr>
        <xdr:cNvPr id="786" name="n_2mainValue【庁舎】&#10;有形固定資産減価償却率">
          <a:extLst>
            <a:ext uri="{FF2B5EF4-FFF2-40B4-BE49-F238E27FC236}">
              <a16:creationId xmlns:a16="http://schemas.microsoft.com/office/drawing/2014/main" id="{515C9D45-1A73-41BC-BCB5-0142FF87DC67}"/>
            </a:ext>
          </a:extLst>
        </xdr:cNvPr>
        <xdr:cNvSpPr txBox="1"/>
      </xdr:nvSpPr>
      <xdr:spPr>
        <a:xfrm>
          <a:off x="12957184" y="1698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122572</xdr:rowOff>
    </xdr:from>
    <xdr:ext cx="405111" cy="259045"/>
    <xdr:sp macro="" textlink="">
      <xdr:nvSpPr>
        <xdr:cNvPr id="787" name="n_3mainValue【庁舎】&#10;有形固定資産減価償却率">
          <a:extLst>
            <a:ext uri="{FF2B5EF4-FFF2-40B4-BE49-F238E27FC236}">
              <a16:creationId xmlns:a16="http://schemas.microsoft.com/office/drawing/2014/main" id="{1E5F488F-E965-4693-B63D-F8E20ECA0B9C}"/>
            </a:ext>
          </a:extLst>
        </xdr:cNvPr>
        <xdr:cNvSpPr txBox="1"/>
      </xdr:nvSpPr>
      <xdr:spPr>
        <a:xfrm>
          <a:off x="1217105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53991</xdr:rowOff>
    </xdr:from>
    <xdr:ext cx="405111" cy="259045"/>
    <xdr:sp macro="" textlink="">
      <xdr:nvSpPr>
        <xdr:cNvPr id="788" name="n_4mainValue【庁舎】&#10;有形固定資産減価償却率">
          <a:extLst>
            <a:ext uri="{FF2B5EF4-FFF2-40B4-BE49-F238E27FC236}">
              <a16:creationId xmlns:a16="http://schemas.microsoft.com/office/drawing/2014/main" id="{0B9A60E8-FD70-4EFA-8AA9-09037A1A7BB9}"/>
            </a:ext>
          </a:extLst>
        </xdr:cNvPr>
        <xdr:cNvSpPr txBox="1"/>
      </xdr:nvSpPr>
      <xdr:spPr>
        <a:xfrm>
          <a:off x="11354444" y="1685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8CAB8ACF-A605-47BB-BC1A-359E9436893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D3309091-3A74-44BE-B415-C0202431FE0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AE222DD0-E85F-453F-8D97-BF0C134AB93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911EC677-835E-443D-A4A7-20EEEA2AC3D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2FEAFC9-C338-4FAE-B76A-AD196F21816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4828AB03-E5F8-4631-8AEC-2537749DACC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F099D93-D0A7-4DF1-90CF-1558733DCF4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A389A71-B576-4E11-8242-016822C0D0E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371FF8FB-35B6-406D-8323-4F9C488AB4A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915D329B-B1A2-4F18-B68C-DEDFFFE84A9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6293912C-106C-47FB-B2A0-CCAFC9628002}"/>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42F1EFAB-B434-470A-8185-9A6669ED24B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B926CC02-FE09-4216-8677-C87FEBA99CB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8D672CDE-016C-44F6-98F6-A06E06AF363D}"/>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6D983523-3621-4968-BB36-F1D18C58E62C}"/>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F3FA4522-8629-4525-B271-95AA1A5CFF34}"/>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2682EF65-7769-4BA6-B15F-99A93C8E406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81C46624-A1B8-4B9C-AF52-3AB9BE677643}"/>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15CA63E6-6865-4A5C-93B1-5D5E014E8938}"/>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EAE5E3CF-532E-42FC-982B-28282416352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7CBE1306-269E-421A-9151-6DD819108C5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C967CB97-3110-4928-BA03-6AD61F509DE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811" name="直線コネクタ 810">
          <a:extLst>
            <a:ext uri="{FF2B5EF4-FFF2-40B4-BE49-F238E27FC236}">
              <a16:creationId xmlns:a16="http://schemas.microsoft.com/office/drawing/2014/main" id="{B3C8A5A8-C802-432F-B481-DEFF8D37AB97}"/>
            </a:ext>
          </a:extLst>
        </xdr:cNvPr>
        <xdr:cNvCxnSpPr/>
      </xdr:nvCxnSpPr>
      <xdr:spPr>
        <a:xfrm flipV="1">
          <a:off x="19947254" y="17161002"/>
          <a:ext cx="0" cy="137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12" name="【庁舎】&#10;一人当たり面積最小値テキスト">
          <a:extLst>
            <a:ext uri="{FF2B5EF4-FFF2-40B4-BE49-F238E27FC236}">
              <a16:creationId xmlns:a16="http://schemas.microsoft.com/office/drawing/2014/main" id="{4154EE51-5375-4E70-9DB0-B93699A2CC76}"/>
            </a:ext>
          </a:extLst>
        </xdr:cNvPr>
        <xdr:cNvSpPr txBox="1"/>
      </xdr:nvSpPr>
      <xdr:spPr>
        <a:xfrm>
          <a:off x="19985990" y="1853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13" name="直線コネクタ 812">
          <a:extLst>
            <a:ext uri="{FF2B5EF4-FFF2-40B4-BE49-F238E27FC236}">
              <a16:creationId xmlns:a16="http://schemas.microsoft.com/office/drawing/2014/main" id="{7069BDCE-D43E-46B2-A84E-C63D1BC260C5}"/>
            </a:ext>
          </a:extLst>
        </xdr:cNvPr>
        <xdr:cNvCxnSpPr/>
      </xdr:nvCxnSpPr>
      <xdr:spPr>
        <a:xfrm>
          <a:off x="19885660" y="185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814" name="【庁舎】&#10;一人当たり面積最大値テキスト">
          <a:extLst>
            <a:ext uri="{FF2B5EF4-FFF2-40B4-BE49-F238E27FC236}">
              <a16:creationId xmlns:a16="http://schemas.microsoft.com/office/drawing/2014/main" id="{4F6AE027-9DC0-4890-985A-1D84177F36E1}"/>
            </a:ext>
          </a:extLst>
        </xdr:cNvPr>
        <xdr:cNvSpPr txBox="1"/>
      </xdr:nvSpPr>
      <xdr:spPr>
        <a:xfrm>
          <a:off x="19985990" y="1693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815" name="直線コネクタ 814">
          <a:extLst>
            <a:ext uri="{FF2B5EF4-FFF2-40B4-BE49-F238E27FC236}">
              <a16:creationId xmlns:a16="http://schemas.microsoft.com/office/drawing/2014/main" id="{F567413A-ADE2-49B1-8005-F124AC3FE4CA}"/>
            </a:ext>
          </a:extLst>
        </xdr:cNvPr>
        <xdr:cNvCxnSpPr/>
      </xdr:nvCxnSpPr>
      <xdr:spPr>
        <a:xfrm>
          <a:off x="19885660" y="17161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816" name="【庁舎】&#10;一人当たり面積平均値テキスト">
          <a:extLst>
            <a:ext uri="{FF2B5EF4-FFF2-40B4-BE49-F238E27FC236}">
              <a16:creationId xmlns:a16="http://schemas.microsoft.com/office/drawing/2014/main" id="{C0FEB48A-FD94-4F2A-BA00-B2458BDB2FC3}"/>
            </a:ext>
          </a:extLst>
        </xdr:cNvPr>
        <xdr:cNvSpPr txBox="1"/>
      </xdr:nvSpPr>
      <xdr:spPr>
        <a:xfrm>
          <a:off x="19985990" y="18014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817" name="フローチャート: 判断 816">
          <a:extLst>
            <a:ext uri="{FF2B5EF4-FFF2-40B4-BE49-F238E27FC236}">
              <a16:creationId xmlns:a16="http://schemas.microsoft.com/office/drawing/2014/main" id="{C9A38AC9-8435-4576-B464-D5CD91D414DC}"/>
            </a:ext>
          </a:extLst>
        </xdr:cNvPr>
        <xdr:cNvSpPr/>
      </xdr:nvSpPr>
      <xdr:spPr>
        <a:xfrm>
          <a:off x="19904710" y="180326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18" name="フローチャート: 判断 817">
          <a:extLst>
            <a:ext uri="{FF2B5EF4-FFF2-40B4-BE49-F238E27FC236}">
              <a16:creationId xmlns:a16="http://schemas.microsoft.com/office/drawing/2014/main" id="{39D932B5-49FC-424F-91E8-11381501BEE0}"/>
            </a:ext>
          </a:extLst>
        </xdr:cNvPr>
        <xdr:cNvSpPr/>
      </xdr:nvSpPr>
      <xdr:spPr>
        <a:xfrm>
          <a:off x="191617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19" name="フローチャート: 判断 818">
          <a:extLst>
            <a:ext uri="{FF2B5EF4-FFF2-40B4-BE49-F238E27FC236}">
              <a16:creationId xmlns:a16="http://schemas.microsoft.com/office/drawing/2014/main" id="{B092CB51-98B6-42CD-BE89-100947F2ABD6}"/>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20" name="フローチャート: 判断 819">
          <a:extLst>
            <a:ext uri="{FF2B5EF4-FFF2-40B4-BE49-F238E27FC236}">
              <a16:creationId xmlns:a16="http://schemas.microsoft.com/office/drawing/2014/main" id="{7D0C68E7-1EB8-4804-906F-2B47E38242B1}"/>
            </a:ext>
          </a:extLst>
        </xdr:cNvPr>
        <xdr:cNvSpPr/>
      </xdr:nvSpPr>
      <xdr:spPr>
        <a:xfrm>
          <a:off x="17547590" y="1806270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821" name="フローチャート: 判断 820">
          <a:extLst>
            <a:ext uri="{FF2B5EF4-FFF2-40B4-BE49-F238E27FC236}">
              <a16:creationId xmlns:a16="http://schemas.microsoft.com/office/drawing/2014/main" id="{AA33AAE2-6D7E-4B7C-88A8-60B0440300EE}"/>
            </a:ext>
          </a:extLst>
        </xdr:cNvPr>
        <xdr:cNvSpPr/>
      </xdr:nvSpPr>
      <xdr:spPr>
        <a:xfrm>
          <a:off x="16761460" y="1811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786B9BB6-FA30-4814-B20C-3E97A7EF1BE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418AB42-07D7-4EBB-B9FE-88466F3A81C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9C42ADC-06C6-4DDC-AD4D-37B9FC7538E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845B25E-E4EF-4BAB-A721-354993F6E7F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9A8617C-AF83-496E-AC1C-91526081712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7113</xdr:rowOff>
    </xdr:from>
    <xdr:to>
      <xdr:col>116</xdr:col>
      <xdr:colOff>114300</xdr:colOff>
      <xdr:row>104</xdr:row>
      <xdr:rowOff>108713</xdr:rowOff>
    </xdr:to>
    <xdr:sp macro="" textlink="">
      <xdr:nvSpPr>
        <xdr:cNvPr id="827" name="楕円 826">
          <a:extLst>
            <a:ext uri="{FF2B5EF4-FFF2-40B4-BE49-F238E27FC236}">
              <a16:creationId xmlns:a16="http://schemas.microsoft.com/office/drawing/2014/main" id="{ED3FC2B7-BF02-4FAD-93D9-1B15BA58F796}"/>
            </a:ext>
          </a:extLst>
        </xdr:cNvPr>
        <xdr:cNvSpPr/>
      </xdr:nvSpPr>
      <xdr:spPr>
        <a:xfrm>
          <a:off x="19904710" y="178398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29990</xdr:rowOff>
    </xdr:from>
    <xdr:ext cx="469744" cy="259045"/>
    <xdr:sp macro="" textlink="">
      <xdr:nvSpPr>
        <xdr:cNvPr id="828" name="【庁舎】&#10;一人当たり面積該当値テキスト">
          <a:extLst>
            <a:ext uri="{FF2B5EF4-FFF2-40B4-BE49-F238E27FC236}">
              <a16:creationId xmlns:a16="http://schemas.microsoft.com/office/drawing/2014/main" id="{1A4886F7-A9E3-4A54-9618-B2E7F3F1A98F}"/>
            </a:ext>
          </a:extLst>
        </xdr:cNvPr>
        <xdr:cNvSpPr txBox="1"/>
      </xdr:nvSpPr>
      <xdr:spPr>
        <a:xfrm>
          <a:off x="19985990" y="176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84837</xdr:rowOff>
    </xdr:from>
    <xdr:to>
      <xdr:col>112</xdr:col>
      <xdr:colOff>38100</xdr:colOff>
      <xdr:row>105</xdr:row>
      <xdr:rowOff>14987</xdr:rowOff>
    </xdr:to>
    <xdr:sp macro="" textlink="">
      <xdr:nvSpPr>
        <xdr:cNvPr id="829" name="楕円 828">
          <a:extLst>
            <a:ext uri="{FF2B5EF4-FFF2-40B4-BE49-F238E27FC236}">
              <a16:creationId xmlns:a16="http://schemas.microsoft.com/office/drawing/2014/main" id="{9A65C802-ECC6-403B-BB2D-5F8866A450ED}"/>
            </a:ext>
          </a:extLst>
        </xdr:cNvPr>
        <xdr:cNvSpPr/>
      </xdr:nvSpPr>
      <xdr:spPr>
        <a:xfrm>
          <a:off x="19161760" y="17917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57913</xdr:rowOff>
    </xdr:from>
    <xdr:to>
      <xdr:col>116</xdr:col>
      <xdr:colOff>63500</xdr:colOff>
      <xdr:row>104</xdr:row>
      <xdr:rowOff>135637</xdr:rowOff>
    </xdr:to>
    <xdr:cxnSp macro="">
      <xdr:nvCxnSpPr>
        <xdr:cNvPr id="830" name="直線コネクタ 829">
          <a:extLst>
            <a:ext uri="{FF2B5EF4-FFF2-40B4-BE49-F238E27FC236}">
              <a16:creationId xmlns:a16="http://schemas.microsoft.com/office/drawing/2014/main" id="{D880FBA8-D399-4034-80E2-9FA30C5D6812}"/>
            </a:ext>
          </a:extLst>
        </xdr:cNvPr>
        <xdr:cNvCxnSpPr/>
      </xdr:nvCxnSpPr>
      <xdr:spPr>
        <a:xfrm flipV="1">
          <a:off x="19204940" y="17884903"/>
          <a:ext cx="7429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103124</xdr:rowOff>
    </xdr:from>
    <xdr:to>
      <xdr:col>107</xdr:col>
      <xdr:colOff>101600</xdr:colOff>
      <xdr:row>105</xdr:row>
      <xdr:rowOff>33274</xdr:rowOff>
    </xdr:to>
    <xdr:sp macro="" textlink="">
      <xdr:nvSpPr>
        <xdr:cNvPr id="831" name="楕円 830">
          <a:extLst>
            <a:ext uri="{FF2B5EF4-FFF2-40B4-BE49-F238E27FC236}">
              <a16:creationId xmlns:a16="http://schemas.microsoft.com/office/drawing/2014/main" id="{0396978A-AF12-4491-BBC8-AC8C46229E73}"/>
            </a:ext>
          </a:extLst>
        </xdr:cNvPr>
        <xdr:cNvSpPr/>
      </xdr:nvSpPr>
      <xdr:spPr>
        <a:xfrm>
          <a:off x="18345150" y="179320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135637</xdr:rowOff>
    </xdr:from>
    <xdr:to>
      <xdr:col>111</xdr:col>
      <xdr:colOff>177800</xdr:colOff>
      <xdr:row>104</xdr:row>
      <xdr:rowOff>153924</xdr:rowOff>
    </xdr:to>
    <xdr:cxnSp macro="">
      <xdr:nvCxnSpPr>
        <xdr:cNvPr id="832" name="直線コネクタ 831">
          <a:extLst>
            <a:ext uri="{FF2B5EF4-FFF2-40B4-BE49-F238E27FC236}">
              <a16:creationId xmlns:a16="http://schemas.microsoft.com/office/drawing/2014/main" id="{408DB912-EC17-4D62-8857-83E414EA11A8}"/>
            </a:ext>
          </a:extLst>
        </xdr:cNvPr>
        <xdr:cNvCxnSpPr/>
      </xdr:nvCxnSpPr>
      <xdr:spPr>
        <a:xfrm flipV="1">
          <a:off x="18399760" y="17962627"/>
          <a:ext cx="805180" cy="2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112268</xdr:rowOff>
    </xdr:from>
    <xdr:to>
      <xdr:col>102</xdr:col>
      <xdr:colOff>165100</xdr:colOff>
      <xdr:row>105</xdr:row>
      <xdr:rowOff>42418</xdr:rowOff>
    </xdr:to>
    <xdr:sp macro="" textlink="">
      <xdr:nvSpPr>
        <xdr:cNvPr id="833" name="楕円 832">
          <a:extLst>
            <a:ext uri="{FF2B5EF4-FFF2-40B4-BE49-F238E27FC236}">
              <a16:creationId xmlns:a16="http://schemas.microsoft.com/office/drawing/2014/main" id="{901968EC-B752-41AC-8BDC-5BAAF580E7DB}"/>
            </a:ext>
          </a:extLst>
        </xdr:cNvPr>
        <xdr:cNvSpPr/>
      </xdr:nvSpPr>
      <xdr:spPr>
        <a:xfrm>
          <a:off x="17547590" y="1794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153924</xdr:rowOff>
    </xdr:from>
    <xdr:to>
      <xdr:col>107</xdr:col>
      <xdr:colOff>50800</xdr:colOff>
      <xdr:row>104</xdr:row>
      <xdr:rowOff>163068</xdr:rowOff>
    </xdr:to>
    <xdr:cxnSp macro="">
      <xdr:nvCxnSpPr>
        <xdr:cNvPr id="834" name="直線コネクタ 833">
          <a:extLst>
            <a:ext uri="{FF2B5EF4-FFF2-40B4-BE49-F238E27FC236}">
              <a16:creationId xmlns:a16="http://schemas.microsoft.com/office/drawing/2014/main" id="{6822941D-B441-4C32-8523-4865591F67F5}"/>
            </a:ext>
          </a:extLst>
        </xdr:cNvPr>
        <xdr:cNvCxnSpPr/>
      </xdr:nvCxnSpPr>
      <xdr:spPr>
        <a:xfrm flipV="1">
          <a:off x="17602200" y="17984724"/>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835" name="楕円 834">
          <a:extLst>
            <a:ext uri="{FF2B5EF4-FFF2-40B4-BE49-F238E27FC236}">
              <a16:creationId xmlns:a16="http://schemas.microsoft.com/office/drawing/2014/main" id="{60509269-D8C2-4D55-AAFE-96EB24AC2D30}"/>
            </a:ext>
          </a:extLst>
        </xdr:cNvPr>
        <xdr:cNvSpPr/>
      </xdr:nvSpPr>
      <xdr:spPr>
        <a:xfrm>
          <a:off x="16761460" y="179541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163068</xdr:rowOff>
    </xdr:from>
    <xdr:to>
      <xdr:col>102</xdr:col>
      <xdr:colOff>114300</xdr:colOff>
      <xdr:row>105</xdr:row>
      <xdr:rowOff>763</xdr:rowOff>
    </xdr:to>
    <xdr:cxnSp macro="">
      <xdr:nvCxnSpPr>
        <xdr:cNvPr id="836" name="直線コネクタ 835">
          <a:extLst>
            <a:ext uri="{FF2B5EF4-FFF2-40B4-BE49-F238E27FC236}">
              <a16:creationId xmlns:a16="http://schemas.microsoft.com/office/drawing/2014/main" id="{900BF896-EE11-4275-9C6B-BE3104BE4A6A}"/>
            </a:ext>
          </a:extLst>
        </xdr:cNvPr>
        <xdr:cNvCxnSpPr/>
      </xdr:nvCxnSpPr>
      <xdr:spPr>
        <a:xfrm flipV="1">
          <a:off x="16804640" y="17995773"/>
          <a:ext cx="79756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837" name="n_1aveValue【庁舎】&#10;一人当たり面積">
          <a:extLst>
            <a:ext uri="{FF2B5EF4-FFF2-40B4-BE49-F238E27FC236}">
              <a16:creationId xmlns:a16="http://schemas.microsoft.com/office/drawing/2014/main" id="{8E298A7D-DE10-4027-A74D-2A90404577FF}"/>
            </a:ext>
          </a:extLst>
        </xdr:cNvPr>
        <xdr:cNvSpPr txBox="1"/>
      </xdr:nvSpPr>
      <xdr:spPr>
        <a:xfrm>
          <a:off x="189821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38" name="n_2aveValue【庁舎】&#10;一人当たり面積">
          <a:extLst>
            <a:ext uri="{FF2B5EF4-FFF2-40B4-BE49-F238E27FC236}">
              <a16:creationId xmlns:a16="http://schemas.microsoft.com/office/drawing/2014/main" id="{4AFBCC9E-E493-4EA2-9C2F-2481F8C17107}"/>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839" name="n_3aveValue【庁舎】&#10;一人当たり面積">
          <a:extLst>
            <a:ext uri="{FF2B5EF4-FFF2-40B4-BE49-F238E27FC236}">
              <a16:creationId xmlns:a16="http://schemas.microsoft.com/office/drawing/2014/main" id="{DEE2F40F-18F3-4F47-9203-989F2571F42B}"/>
            </a:ext>
          </a:extLst>
        </xdr:cNvPr>
        <xdr:cNvSpPr txBox="1"/>
      </xdr:nvSpPr>
      <xdr:spPr>
        <a:xfrm>
          <a:off x="17384472" y="181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840" name="n_4aveValue【庁舎】&#10;一人当たり面積">
          <a:extLst>
            <a:ext uri="{FF2B5EF4-FFF2-40B4-BE49-F238E27FC236}">
              <a16:creationId xmlns:a16="http://schemas.microsoft.com/office/drawing/2014/main" id="{E7F4EC19-E6F1-45D8-9E73-E3A3AE908205}"/>
            </a:ext>
          </a:extLst>
        </xdr:cNvPr>
        <xdr:cNvSpPr txBox="1"/>
      </xdr:nvSpPr>
      <xdr:spPr>
        <a:xfrm>
          <a:off x="16588817" y="1820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31514</xdr:rowOff>
    </xdr:from>
    <xdr:ext cx="469744" cy="259045"/>
    <xdr:sp macro="" textlink="">
      <xdr:nvSpPr>
        <xdr:cNvPr id="841" name="n_1mainValue【庁舎】&#10;一人当たり面積">
          <a:extLst>
            <a:ext uri="{FF2B5EF4-FFF2-40B4-BE49-F238E27FC236}">
              <a16:creationId xmlns:a16="http://schemas.microsoft.com/office/drawing/2014/main" id="{2A48BC2B-AC9B-4EF2-806D-4D4D68D7658B}"/>
            </a:ext>
          </a:extLst>
        </xdr:cNvPr>
        <xdr:cNvSpPr txBox="1"/>
      </xdr:nvSpPr>
      <xdr:spPr>
        <a:xfrm>
          <a:off x="18982132" y="1768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49801</xdr:rowOff>
    </xdr:from>
    <xdr:ext cx="469744" cy="259045"/>
    <xdr:sp macro="" textlink="">
      <xdr:nvSpPr>
        <xdr:cNvPr id="842" name="n_2mainValue【庁舎】&#10;一人当たり面積">
          <a:extLst>
            <a:ext uri="{FF2B5EF4-FFF2-40B4-BE49-F238E27FC236}">
              <a16:creationId xmlns:a16="http://schemas.microsoft.com/office/drawing/2014/main" id="{77BA5888-1F26-47B3-9BEB-ED70A0AD311A}"/>
            </a:ext>
          </a:extLst>
        </xdr:cNvPr>
        <xdr:cNvSpPr txBox="1"/>
      </xdr:nvSpPr>
      <xdr:spPr>
        <a:xfrm>
          <a:off x="18182032" y="1771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58945</xdr:rowOff>
    </xdr:from>
    <xdr:ext cx="469744" cy="259045"/>
    <xdr:sp macro="" textlink="">
      <xdr:nvSpPr>
        <xdr:cNvPr id="843" name="n_3mainValue【庁舎】&#10;一人当たり面積">
          <a:extLst>
            <a:ext uri="{FF2B5EF4-FFF2-40B4-BE49-F238E27FC236}">
              <a16:creationId xmlns:a16="http://schemas.microsoft.com/office/drawing/2014/main" id="{B0E38039-DE2F-427E-81B2-E9C17A4C4568}"/>
            </a:ext>
          </a:extLst>
        </xdr:cNvPr>
        <xdr:cNvSpPr txBox="1"/>
      </xdr:nvSpPr>
      <xdr:spPr>
        <a:xfrm>
          <a:off x="17384472" y="1771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68090</xdr:rowOff>
    </xdr:from>
    <xdr:ext cx="469744" cy="259045"/>
    <xdr:sp macro="" textlink="">
      <xdr:nvSpPr>
        <xdr:cNvPr id="844" name="n_4mainValue【庁舎】&#10;一人当たり面積">
          <a:extLst>
            <a:ext uri="{FF2B5EF4-FFF2-40B4-BE49-F238E27FC236}">
              <a16:creationId xmlns:a16="http://schemas.microsoft.com/office/drawing/2014/main" id="{EF6EDEDB-29F0-49C2-B215-C4977817F689}"/>
            </a:ext>
          </a:extLst>
        </xdr:cNvPr>
        <xdr:cNvSpPr txBox="1"/>
      </xdr:nvSpPr>
      <xdr:spPr>
        <a:xfrm>
          <a:off x="16588817" y="177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2803BDF9-E01E-49F6-8DC7-795DFCB00FA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93E449F6-1631-41D1-B7B8-AEEC19E933F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C080D8F0-3AB5-4030-BE0F-EAC24F35DED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「図書館」については、令和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年度に中央図書館の空調改修工事を行ったため、有形固定資産減価償却率が減少している。また「一般廃棄物処理施設」については、周南市が構成市である周南地区衛生施設組合が令和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年度に新斎場を建設したため、有形固定資産減価償却率が減少している。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G38" sqref="BG38:BU38"/>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82707683</v>
      </c>
      <c r="BO4" s="406"/>
      <c r="BP4" s="406"/>
      <c r="BQ4" s="406"/>
      <c r="BR4" s="406"/>
      <c r="BS4" s="406"/>
      <c r="BT4" s="406"/>
      <c r="BU4" s="407"/>
      <c r="BV4" s="405">
        <v>81048889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5.8</v>
      </c>
      <c r="CU4" s="412"/>
      <c r="CV4" s="412"/>
      <c r="CW4" s="412"/>
      <c r="CX4" s="412"/>
      <c r="CY4" s="412"/>
      <c r="CZ4" s="412"/>
      <c r="DA4" s="413"/>
      <c r="DB4" s="411">
        <v>9.8000000000000007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79985777</v>
      </c>
      <c r="BO5" s="443"/>
      <c r="BP5" s="443"/>
      <c r="BQ5" s="443"/>
      <c r="BR5" s="443"/>
      <c r="BS5" s="443"/>
      <c r="BT5" s="443"/>
      <c r="BU5" s="444"/>
      <c r="BV5" s="442">
        <v>76885574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94.3</v>
      </c>
      <c r="CU5" s="440"/>
      <c r="CV5" s="440"/>
      <c r="CW5" s="440"/>
      <c r="CX5" s="440"/>
      <c r="CY5" s="440"/>
      <c r="CZ5" s="440"/>
      <c r="DA5" s="441"/>
      <c r="DB5" s="439">
        <v>94.7</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2721906</v>
      </c>
      <c r="BO6" s="443"/>
      <c r="BP6" s="443"/>
      <c r="BQ6" s="443"/>
      <c r="BR6" s="443"/>
      <c r="BS6" s="443"/>
      <c r="BT6" s="443"/>
      <c r="BU6" s="444"/>
      <c r="BV6" s="442">
        <v>4163315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94.7</v>
      </c>
      <c r="CU6" s="480"/>
      <c r="CV6" s="480"/>
      <c r="CW6" s="480"/>
      <c r="CX6" s="480"/>
      <c r="CY6" s="480"/>
      <c r="CZ6" s="480"/>
      <c r="DA6" s="481"/>
      <c r="DB6" s="479">
        <v>95.5</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453296</v>
      </c>
      <c r="BO7" s="443"/>
      <c r="BP7" s="443"/>
      <c r="BQ7" s="443"/>
      <c r="BR7" s="443"/>
      <c r="BS7" s="443"/>
      <c r="BT7" s="443"/>
      <c r="BU7" s="444"/>
      <c r="BV7" s="442">
        <v>424160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39110469</v>
      </c>
      <c r="CU7" s="443"/>
      <c r="CV7" s="443"/>
      <c r="CW7" s="443"/>
      <c r="CX7" s="443"/>
      <c r="CY7" s="443"/>
      <c r="CZ7" s="443"/>
      <c r="DA7" s="444"/>
      <c r="DB7" s="442">
        <v>38230537</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2268610</v>
      </c>
      <c r="BO8" s="443"/>
      <c r="BP8" s="443"/>
      <c r="BQ8" s="443"/>
      <c r="BR8" s="443"/>
      <c r="BS8" s="443"/>
      <c r="BT8" s="443"/>
      <c r="BU8" s="444"/>
      <c r="BV8" s="442">
        <v>3739155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0.77</v>
      </c>
      <c r="CU8" s="483"/>
      <c r="CV8" s="483"/>
      <c r="CW8" s="483"/>
      <c r="CX8" s="483"/>
      <c r="CY8" s="483"/>
      <c r="CZ8" s="483"/>
      <c r="DA8" s="484"/>
      <c r="DB8" s="482">
        <v>0.76</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137540</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-1470545</v>
      </c>
      <c r="BO9" s="443"/>
      <c r="BP9" s="443"/>
      <c r="BQ9" s="443"/>
      <c r="BR9" s="443"/>
      <c r="BS9" s="443"/>
      <c r="BT9" s="443"/>
      <c r="BU9" s="444"/>
      <c r="BV9" s="442">
        <v>330047</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13.9</v>
      </c>
      <c r="CU9" s="440"/>
      <c r="CV9" s="440"/>
      <c r="CW9" s="440"/>
      <c r="CX9" s="440"/>
      <c r="CY9" s="440"/>
      <c r="CZ9" s="440"/>
      <c r="DA9" s="441"/>
      <c r="DB9" s="439">
        <v>14.8</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144842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3180690</v>
      </c>
      <c r="BO10" s="443"/>
      <c r="BP10" s="443"/>
      <c r="BQ10" s="443"/>
      <c r="BR10" s="443"/>
      <c r="BS10" s="443"/>
      <c r="BT10" s="443"/>
      <c r="BU10" s="444"/>
      <c r="BV10" s="442">
        <v>2007169</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134733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2784302</v>
      </c>
      <c r="BO12" s="443"/>
      <c r="BP12" s="443"/>
      <c r="BQ12" s="443"/>
      <c r="BR12" s="443"/>
      <c r="BS12" s="443"/>
      <c r="BT12" s="443"/>
      <c r="BU12" s="444"/>
      <c r="BV12" s="442">
        <v>2454640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132774</v>
      </c>
      <c r="S13" s="527"/>
      <c r="T13" s="527"/>
      <c r="U13" s="527"/>
      <c r="V13" s="528"/>
      <c r="W13" s="458" t="s">
        <v>131</v>
      </c>
      <c r="X13" s="459"/>
      <c r="Y13" s="459"/>
      <c r="Z13" s="459"/>
      <c r="AA13" s="459"/>
      <c r="AB13" s="449"/>
      <c r="AC13" s="493">
        <v>1556</v>
      </c>
      <c r="AD13" s="494"/>
      <c r="AE13" s="494"/>
      <c r="AF13" s="494"/>
      <c r="AG13" s="536"/>
      <c r="AH13" s="493">
        <v>2043</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-1074157</v>
      </c>
      <c r="BO13" s="443"/>
      <c r="BP13" s="443"/>
      <c r="BQ13" s="443"/>
      <c r="BR13" s="443"/>
      <c r="BS13" s="443"/>
      <c r="BT13" s="443"/>
      <c r="BU13" s="444"/>
      <c r="BV13" s="442">
        <v>-117424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9.4</v>
      </c>
      <c r="CU13" s="440"/>
      <c r="CV13" s="440"/>
      <c r="CW13" s="440"/>
      <c r="CX13" s="440"/>
      <c r="CY13" s="440"/>
      <c r="CZ13" s="440"/>
      <c r="DA13" s="441"/>
      <c r="DB13" s="439">
        <v>9.1999999999999993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136179</v>
      </c>
      <c r="S14" s="527"/>
      <c r="T14" s="527"/>
      <c r="U14" s="527"/>
      <c r="V14" s="528"/>
      <c r="W14" s="432"/>
      <c r="X14" s="433"/>
      <c r="Y14" s="433"/>
      <c r="Z14" s="433"/>
      <c r="AA14" s="433"/>
      <c r="AB14" s="422"/>
      <c r="AC14" s="529">
        <v>2.6</v>
      </c>
      <c r="AD14" s="530"/>
      <c r="AE14" s="530"/>
      <c r="AF14" s="530"/>
      <c r="AG14" s="531"/>
      <c r="AH14" s="529">
        <v>3.2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65.099999999999994</v>
      </c>
      <c r="CU14" s="541"/>
      <c r="CV14" s="541"/>
      <c r="CW14" s="541"/>
      <c r="CX14" s="541"/>
      <c r="CY14" s="541"/>
      <c r="CZ14" s="541"/>
      <c r="DA14" s="542"/>
      <c r="DB14" s="540">
        <v>66</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134534</v>
      </c>
      <c r="S15" s="527"/>
      <c r="T15" s="527"/>
      <c r="U15" s="527"/>
      <c r="V15" s="528"/>
      <c r="W15" s="458" t="s">
        <v>137</v>
      </c>
      <c r="X15" s="459"/>
      <c r="Y15" s="459"/>
      <c r="Z15" s="459"/>
      <c r="AA15" s="459"/>
      <c r="AB15" s="449"/>
      <c r="AC15" s="493">
        <v>19391</v>
      </c>
      <c r="AD15" s="494"/>
      <c r="AE15" s="494"/>
      <c r="AF15" s="494"/>
      <c r="AG15" s="536"/>
      <c r="AH15" s="493">
        <v>20002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24505938</v>
      </c>
      <c r="BO15" s="406"/>
      <c r="BP15" s="406"/>
      <c r="BQ15" s="406"/>
      <c r="BR15" s="406"/>
      <c r="BS15" s="406"/>
      <c r="BT15" s="406"/>
      <c r="BU15" s="407"/>
      <c r="BV15" s="405">
        <v>24568610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32.1</v>
      </c>
      <c r="AD16" s="530"/>
      <c r="AE16" s="530"/>
      <c r="AF16" s="530"/>
      <c r="AG16" s="531"/>
      <c r="AH16" s="529">
        <v>31.1</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32043832</v>
      </c>
      <c r="BO16" s="443"/>
      <c r="BP16" s="443"/>
      <c r="BQ16" s="443"/>
      <c r="BR16" s="443"/>
      <c r="BS16" s="443"/>
      <c r="BT16" s="443"/>
      <c r="BU16" s="444"/>
      <c r="BV16" s="442">
        <v>31004060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39431</v>
      </c>
      <c r="AD17" s="494"/>
      <c r="AE17" s="494"/>
      <c r="AF17" s="494"/>
      <c r="AG17" s="536"/>
      <c r="AH17" s="493">
        <v>42243</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31401270</v>
      </c>
      <c r="BO17" s="443"/>
      <c r="BP17" s="443"/>
      <c r="BQ17" s="443"/>
      <c r="BR17" s="443"/>
      <c r="BS17" s="443"/>
      <c r="BT17" s="443"/>
      <c r="BU17" s="444"/>
      <c r="BV17" s="442">
        <v>31491036</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656.29</v>
      </c>
      <c r="M18" s="566"/>
      <c r="N18" s="566"/>
      <c r="O18" s="566"/>
      <c r="P18" s="566"/>
      <c r="Q18" s="566"/>
      <c r="R18" s="567"/>
      <c r="S18" s="567"/>
      <c r="T18" s="567"/>
      <c r="U18" s="567"/>
      <c r="V18" s="568"/>
      <c r="W18" s="460"/>
      <c r="X18" s="461"/>
      <c r="Y18" s="461"/>
      <c r="Z18" s="461"/>
      <c r="AA18" s="461"/>
      <c r="AB18" s="452"/>
      <c r="AC18" s="569">
        <v>65.3</v>
      </c>
      <c r="AD18" s="570"/>
      <c r="AE18" s="570"/>
      <c r="AF18" s="570"/>
      <c r="AG18" s="571"/>
      <c r="AH18" s="569">
        <v>65.7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37972959</v>
      </c>
      <c r="BO18" s="443"/>
      <c r="BP18" s="443"/>
      <c r="BQ18" s="443"/>
      <c r="BR18" s="443"/>
      <c r="BS18" s="443"/>
      <c r="BT18" s="443"/>
      <c r="BU18" s="444"/>
      <c r="BV18" s="442">
        <v>36484484</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210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56746060</v>
      </c>
      <c r="BO19" s="443"/>
      <c r="BP19" s="443"/>
      <c r="BQ19" s="443"/>
      <c r="BR19" s="443"/>
      <c r="BS19" s="443"/>
      <c r="BT19" s="443"/>
      <c r="BU19" s="444"/>
      <c r="BV19" s="442">
        <v>53869921</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63289</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73428356</v>
      </c>
      <c r="BO22" s="406"/>
      <c r="BP22" s="406"/>
      <c r="BQ22" s="406"/>
      <c r="BR22" s="406"/>
      <c r="BS22" s="406"/>
      <c r="BT22" s="406"/>
      <c r="BU22" s="407"/>
      <c r="BV22" s="405">
        <v>76471784</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43116496</v>
      </c>
      <c r="BO23" s="443"/>
      <c r="BP23" s="443"/>
      <c r="BQ23" s="443"/>
      <c r="BR23" s="443"/>
      <c r="BS23" s="443"/>
      <c r="BT23" s="443"/>
      <c r="BU23" s="444"/>
      <c r="BV23" s="442">
        <v>45395233</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9700</v>
      </c>
      <c r="R24" s="494"/>
      <c r="S24" s="494"/>
      <c r="T24" s="494"/>
      <c r="U24" s="494"/>
      <c r="V24" s="536"/>
      <c r="W24" s="588"/>
      <c r="X24" s="589"/>
      <c r="Y24" s="590"/>
      <c r="Z24" s="492" t="s">
        <v>162</v>
      </c>
      <c r="AA24" s="472"/>
      <c r="AB24" s="472"/>
      <c r="AC24" s="472"/>
      <c r="AD24" s="472"/>
      <c r="AE24" s="472"/>
      <c r="AF24" s="472"/>
      <c r="AG24" s="473"/>
      <c r="AH24" s="493">
        <v>1173</v>
      </c>
      <c r="AI24" s="494"/>
      <c r="AJ24" s="494"/>
      <c r="AK24" s="494"/>
      <c r="AL24" s="536"/>
      <c r="AM24" s="493">
        <v>3828672</v>
      </c>
      <c r="AN24" s="494"/>
      <c r="AO24" s="494"/>
      <c r="AP24" s="494"/>
      <c r="AQ24" s="494"/>
      <c r="AR24" s="536"/>
      <c r="AS24" s="493">
        <v>3264</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49142878</v>
      </c>
      <c r="BO24" s="443"/>
      <c r="BP24" s="443"/>
      <c r="BQ24" s="443"/>
      <c r="BR24" s="443"/>
      <c r="BS24" s="443"/>
      <c r="BT24" s="443"/>
      <c r="BU24" s="444"/>
      <c r="BV24" s="442">
        <v>49849466</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7900</v>
      </c>
      <c r="R25" s="494"/>
      <c r="S25" s="494"/>
      <c r="T25" s="494"/>
      <c r="U25" s="494"/>
      <c r="V25" s="536"/>
      <c r="W25" s="588"/>
      <c r="X25" s="589"/>
      <c r="Y25" s="590"/>
      <c r="Z25" s="492" t="s">
        <v>165</v>
      </c>
      <c r="AA25" s="472"/>
      <c r="AB25" s="472"/>
      <c r="AC25" s="472"/>
      <c r="AD25" s="472"/>
      <c r="AE25" s="472"/>
      <c r="AF25" s="472"/>
      <c r="AG25" s="473"/>
      <c r="AH25" s="493">
        <v>203</v>
      </c>
      <c r="AI25" s="494"/>
      <c r="AJ25" s="494"/>
      <c r="AK25" s="494"/>
      <c r="AL25" s="536"/>
      <c r="AM25" s="493">
        <v>654472</v>
      </c>
      <c r="AN25" s="494"/>
      <c r="AO25" s="494"/>
      <c r="AP25" s="494"/>
      <c r="AQ25" s="494"/>
      <c r="AR25" s="536"/>
      <c r="AS25" s="493">
        <v>3224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30355476</v>
      </c>
      <c r="BO25" s="406"/>
      <c r="BP25" s="406"/>
      <c r="BQ25" s="406"/>
      <c r="BR25" s="406"/>
      <c r="BS25" s="406"/>
      <c r="BT25" s="406"/>
      <c r="BU25" s="407"/>
      <c r="BV25" s="405">
        <v>33078131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6900</v>
      </c>
      <c r="R26" s="494"/>
      <c r="S26" s="494"/>
      <c r="T26" s="494"/>
      <c r="U26" s="494"/>
      <c r="V26" s="536"/>
      <c r="W26" s="588"/>
      <c r="X26" s="589"/>
      <c r="Y26" s="590"/>
      <c r="Z26" s="492" t="s">
        <v>168</v>
      </c>
      <c r="AA26" s="594"/>
      <c r="AB26" s="594"/>
      <c r="AC26" s="594"/>
      <c r="AD26" s="594"/>
      <c r="AE26" s="594"/>
      <c r="AF26" s="594"/>
      <c r="AG26" s="595"/>
      <c r="AH26" s="493">
        <v>14</v>
      </c>
      <c r="AI26" s="494"/>
      <c r="AJ26" s="494"/>
      <c r="AK26" s="494"/>
      <c r="AL26" s="536"/>
      <c r="AM26" s="493">
        <v>52024</v>
      </c>
      <c r="AN26" s="494"/>
      <c r="AO26" s="494"/>
      <c r="AP26" s="494"/>
      <c r="AQ26" s="494"/>
      <c r="AR26" s="536"/>
      <c r="AS26" s="493">
        <v>3716</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4000000</v>
      </c>
      <c r="BO26" s="443"/>
      <c r="BP26" s="443"/>
      <c r="BQ26" s="443"/>
      <c r="BR26" s="443"/>
      <c r="BS26" s="443"/>
      <c r="BT26" s="443"/>
      <c r="BU26" s="444"/>
      <c r="BV26" s="442">
        <v>3800000</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5450</v>
      </c>
      <c r="R27" s="494"/>
      <c r="S27" s="494"/>
      <c r="T27" s="494"/>
      <c r="U27" s="494"/>
      <c r="V27" s="536"/>
      <c r="W27" s="588"/>
      <c r="X27" s="589"/>
      <c r="Y27" s="590"/>
      <c r="Z27" s="492" t="s">
        <v>171</v>
      </c>
      <c r="AA27" s="472"/>
      <c r="AB27" s="472"/>
      <c r="AC27" s="472"/>
      <c r="AD27" s="472"/>
      <c r="AE27" s="472"/>
      <c r="AF27" s="472"/>
      <c r="AG27" s="473"/>
      <c r="AH27" s="493">
        <v>22</v>
      </c>
      <c r="AI27" s="494"/>
      <c r="AJ27" s="494"/>
      <c r="AK27" s="494"/>
      <c r="AL27" s="536"/>
      <c r="AM27" s="493">
        <v>67386</v>
      </c>
      <c r="AN27" s="494"/>
      <c r="AO27" s="494"/>
      <c r="AP27" s="494"/>
      <c r="AQ27" s="494"/>
      <c r="AR27" s="536"/>
      <c r="AS27" s="493">
        <v>3063</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4750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6210867</v>
      </c>
      <c r="BO28" s="406"/>
      <c r="BP28" s="406"/>
      <c r="BQ28" s="406"/>
      <c r="BR28" s="406"/>
      <c r="BS28" s="406"/>
      <c r="BT28" s="406"/>
      <c r="BU28" s="407"/>
      <c r="BV28" s="405">
        <v>5814479</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28</v>
      </c>
      <c r="M29" s="494"/>
      <c r="N29" s="494"/>
      <c r="O29" s="494"/>
      <c r="P29" s="536"/>
      <c r="Q29" s="493">
        <v>4450</v>
      </c>
      <c r="R29" s="494"/>
      <c r="S29" s="494"/>
      <c r="T29" s="494"/>
      <c r="U29" s="494"/>
      <c r="V29" s="536"/>
      <c r="W29" s="591"/>
      <c r="X29" s="592"/>
      <c r="Y29" s="593"/>
      <c r="Z29" s="492" t="s">
        <v>177</v>
      </c>
      <c r="AA29" s="472"/>
      <c r="AB29" s="472"/>
      <c r="AC29" s="472"/>
      <c r="AD29" s="472"/>
      <c r="AE29" s="472"/>
      <c r="AF29" s="472"/>
      <c r="AG29" s="473"/>
      <c r="AH29" s="493">
        <v>1195</v>
      </c>
      <c r="AI29" s="494"/>
      <c r="AJ29" s="494"/>
      <c r="AK29" s="494"/>
      <c r="AL29" s="536"/>
      <c r="AM29" s="493">
        <v>3896058</v>
      </c>
      <c r="AN29" s="494"/>
      <c r="AO29" s="494"/>
      <c r="AP29" s="494"/>
      <c r="AQ29" s="494"/>
      <c r="AR29" s="536"/>
      <c r="AS29" s="493">
        <v>3260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1755257</v>
      </c>
      <c r="BO29" s="443"/>
      <c r="BP29" s="443"/>
      <c r="BQ29" s="443"/>
      <c r="BR29" s="443"/>
      <c r="BS29" s="443"/>
      <c r="BT29" s="443"/>
      <c r="BU29" s="444"/>
      <c r="BV29" s="442">
        <v>1602505</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101</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13058858</v>
      </c>
      <c r="BO30" s="562"/>
      <c r="BP30" s="562"/>
      <c r="BQ30" s="562"/>
      <c r="BR30" s="562"/>
      <c r="BS30" s="562"/>
      <c r="BT30" s="562"/>
      <c r="BU30" s="563"/>
      <c r="BV30" s="561">
        <v>11773547</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IF('各会計、関係団体の財政状況及び健全化判断比率'!B33="","",'各会計、関係団体の財政状況及び健全化判断比率'!B33)</f>
        <v>水道事業会計</v>
      </c>
      <c r="AP34" s="633"/>
      <c r="AQ34" s="633"/>
      <c r="AR34" s="633"/>
      <c r="AS34" s="633"/>
      <c r="AT34" s="633"/>
      <c r="AU34" s="633"/>
      <c r="AV34" s="633"/>
      <c r="AW34" s="633"/>
      <c r="AX34" s="633"/>
      <c r="AY34" s="633"/>
      <c r="AZ34" s="633"/>
      <c r="BA34" s="633"/>
      <c r="BB34" s="633"/>
      <c r="BC34" s="633"/>
      <c r="BD34" s="163"/>
      <c r="BE34" s="632">
        <f>IF(BG34="","",MAX(C34:D43,U34:V43,AM34:AN43)+1)</f>
        <v>12</v>
      </c>
      <c r="BF34" s="632"/>
      <c r="BG34" s="633" t="str">
        <f>IF('各会計、関係団体の財政状況及び健全化判断比率'!B38="","",'各会計、関係団体の財政状況及び健全化判断比率'!B38)</f>
        <v>地方卸売市場事業特別会計</v>
      </c>
      <c r="BH34" s="633"/>
      <c r="BI34" s="633"/>
      <c r="BJ34" s="633"/>
      <c r="BK34" s="633"/>
      <c r="BL34" s="633"/>
      <c r="BM34" s="633"/>
      <c r="BN34" s="633"/>
      <c r="BO34" s="633"/>
      <c r="BP34" s="633"/>
      <c r="BQ34" s="633"/>
      <c r="BR34" s="633"/>
      <c r="BS34" s="633"/>
      <c r="BT34" s="633"/>
      <c r="BU34" s="633"/>
      <c r="BV34" s="163"/>
      <c r="BW34" s="632">
        <f>IF(BY34="","",MAX(C34:D43,U34:V43,AM34:AN43,BE34:BF43)+1)</f>
        <v>13</v>
      </c>
      <c r="BX34" s="632"/>
      <c r="BY34" s="633" t="str">
        <f>IF('各会計、関係団体の財政状況及び健全化判断比率'!B68="","",'各会計、関係団体の財政状況及び健全化判断比率'!B68)</f>
        <v>周南地区福祉施設組合（一般会計）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23</v>
      </c>
      <c r="CP34" s="632"/>
      <c r="CQ34" s="633" t="str">
        <f>IF('各会計、関係団体の財政状況及び健全化判断比率'!BS7="","",'各会計、関係団体の財政状況及び健全化判断比率'!BS7)</f>
        <v>周南市スポーツ協会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国民健康保険鹿野診療所特別会計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IF('各会計、関係団体の財政状況及び健全化判断比率'!B34="","",'各会計、関係団体の財政状況及び健全化判断比率'!B34)</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14</v>
      </c>
      <c r="BX35" s="632"/>
      <c r="BY35" s="633" t="str">
        <f>IF('各会計、関係団体の財政状況及び健全化判断比率'!B69="","",'各会計、関係団体の財政状況及び健全化判断比率'!B69)</f>
        <v>周南地区衛生施設組合（一般会計）</v>
      </c>
      <c r="BZ35" s="633"/>
      <c r="CA35" s="633"/>
      <c r="CB35" s="633"/>
      <c r="CC35" s="633"/>
      <c r="CD35" s="633"/>
      <c r="CE35" s="633"/>
      <c r="CF35" s="633"/>
      <c r="CG35" s="633"/>
      <c r="CH35" s="633"/>
      <c r="CI35" s="633"/>
      <c r="CJ35" s="633"/>
      <c r="CK35" s="633"/>
      <c r="CL35" s="633"/>
      <c r="CM35" s="633"/>
      <c r="CN35" s="163"/>
      <c r="CO35" s="632">
        <f t="shared" ref="CO35:CO43" si="3">IF(CQ35="","",CO34+1)</f>
        <v>24</v>
      </c>
      <c r="CP35" s="632"/>
      <c r="CQ35" s="633" t="str">
        <f>IF('各会計、関係団体の財政状況及び健全化判断比率'!BS8="","",'各会計、関係団体の財政状況及び健全化判断比率'!BS8)</f>
        <v>徳山地区漁業振興基金</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9</v>
      </c>
      <c r="AN36" s="632"/>
      <c r="AO36" s="633" t="str">
        <f>IF('各会計、関係団体の財政状況及び健全化判断比率'!B35="","",'各会計、関係団体の財政状況及び健全化判断比率'!B35)</f>
        <v>病院事業会計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15</v>
      </c>
      <c r="BX36" s="632"/>
      <c r="BY36" s="633" t="str">
        <f>IF('各会計、関係団体の財政状況及び健全化判断比率'!B70="","",'各会計、関係団体の財政状況及び健全化判断比率'!B70)</f>
        <v>光地区消防組合（一般会計）</v>
      </c>
      <c r="BZ36" s="633"/>
      <c r="CA36" s="633"/>
      <c r="CB36" s="633"/>
      <c r="CC36" s="633"/>
      <c r="CD36" s="633"/>
      <c r="CE36" s="633"/>
      <c r="CF36" s="633"/>
      <c r="CG36" s="633"/>
      <c r="CH36" s="633"/>
      <c r="CI36" s="633"/>
      <c r="CJ36" s="633"/>
      <c r="CK36" s="633"/>
      <c r="CL36" s="633"/>
      <c r="CM36" s="633"/>
      <c r="CN36" s="163"/>
      <c r="CO36" s="632">
        <f t="shared" si="3"/>
        <v>25</v>
      </c>
      <c r="CP36" s="632"/>
      <c r="CQ36" s="633" t="str">
        <f>IF('各会計、関係団体の財政状況及び健全化判断比率'!BS9="","",'各会計、関係団体の財政状況及び健全化判断比率'!BS9)</f>
        <v>周南市文化振興財団</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介護保険特別会計</v>
      </c>
      <c r="X37" s="633"/>
      <c r="Y37" s="633"/>
      <c r="Z37" s="633"/>
      <c r="AA37" s="633"/>
      <c r="AB37" s="633"/>
      <c r="AC37" s="633"/>
      <c r="AD37" s="633"/>
      <c r="AE37" s="633"/>
      <c r="AF37" s="633"/>
      <c r="AG37" s="633"/>
      <c r="AH37" s="633"/>
      <c r="AI37" s="633"/>
      <c r="AJ37" s="633"/>
      <c r="AK37" s="633"/>
      <c r="AL37" s="163"/>
      <c r="AM37" s="632">
        <f t="shared" si="0"/>
        <v>10</v>
      </c>
      <c r="AN37" s="632"/>
      <c r="AO37" s="633" t="str">
        <f>IF('各会計、関係団体の財政状況及び健全化判断比率'!B36="","",'各会計、関係団体の財政状況及び健全化判断比率'!B36)</f>
        <v>介護老人保健施設事業会計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16</v>
      </c>
      <c r="BX37" s="632"/>
      <c r="BY37" s="633" t="str">
        <f>IF('各会計、関係団体の財政状況及び健全化判断比率'!B71="","",'各会計、関係団体の財政状況及び健全化判断比率'!B71)</f>
        <v>山口県市町総合事務組合（一般会計）</v>
      </c>
      <c r="BZ37" s="633"/>
      <c r="CA37" s="633"/>
      <c r="CB37" s="633"/>
      <c r="CC37" s="633"/>
      <c r="CD37" s="633"/>
      <c r="CE37" s="633"/>
      <c r="CF37" s="633"/>
      <c r="CG37" s="633"/>
      <c r="CH37" s="633"/>
      <c r="CI37" s="633"/>
      <c r="CJ37" s="633"/>
      <c r="CK37" s="633"/>
      <c r="CL37" s="633"/>
      <c r="CM37" s="633"/>
      <c r="CN37" s="163"/>
      <c r="CO37" s="632">
        <f t="shared" si="3"/>
        <v>26</v>
      </c>
      <c r="CP37" s="632"/>
      <c r="CQ37" s="633" t="str">
        <f>IF('各会計、関係団体の財政状況及び健全化判断比率'!BS10="","",'各会計、関係団体の財政状況及び健全化判断比率'!BS10)</f>
        <v>周南市ふるさと振興財団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6</v>
      </c>
      <c r="V38" s="632"/>
      <c r="W38" s="633" t="str">
        <f>IF('各会計、関係団体の財政状況及び健全化判断比率'!B32="","",'各会計、関係団体の財政状況及び健全化判断比率'!B32)</f>
        <v>駐車場事業特別会計</v>
      </c>
      <c r="X38" s="633"/>
      <c r="Y38" s="633"/>
      <c r="Z38" s="633"/>
      <c r="AA38" s="633"/>
      <c r="AB38" s="633"/>
      <c r="AC38" s="633"/>
      <c r="AD38" s="633"/>
      <c r="AE38" s="633"/>
      <c r="AF38" s="633"/>
      <c r="AG38" s="633"/>
      <c r="AH38" s="633"/>
      <c r="AI38" s="633"/>
      <c r="AJ38" s="633"/>
      <c r="AK38" s="633"/>
      <c r="AL38" s="163"/>
      <c r="AM38" s="632">
        <f t="shared" si="0"/>
        <v>11</v>
      </c>
      <c r="AN38" s="632"/>
      <c r="AO38" s="633" t="str">
        <f>IF('各会計、関係団体の財政状況及び健全化判断比率'!B37="","",'各会計、関係団体の財政状況及び健全化判断比率'!B37)</f>
        <v>モーターボート競走事業会計</v>
      </c>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17</v>
      </c>
      <c r="BX38" s="632"/>
      <c r="BY38" s="633" t="str">
        <f>IF('各会計、関係団体の財政状況及び健全化判断比率'!B72="","",'各会計、関係団体の財政状況及び健全化判断比率'!B72)</f>
        <v>山口県市町総合事務組合退職手当（特別会計）</v>
      </c>
      <c r="BZ38" s="633"/>
      <c r="CA38" s="633"/>
      <c r="CB38" s="633"/>
      <c r="CC38" s="633"/>
      <c r="CD38" s="633"/>
      <c r="CE38" s="633"/>
      <c r="CF38" s="633"/>
      <c r="CG38" s="633"/>
      <c r="CH38" s="633"/>
      <c r="CI38" s="633"/>
      <c r="CJ38" s="633"/>
      <c r="CK38" s="633"/>
      <c r="CL38" s="633"/>
      <c r="CM38" s="633"/>
      <c r="CN38" s="163"/>
      <c r="CO38" s="632">
        <f t="shared" si="3"/>
        <v>27</v>
      </c>
      <c r="CP38" s="632"/>
      <c r="CQ38" s="633" t="str">
        <f>IF('各会計、関係団体の財政状況及び健全化判断比率'!BS11="","",'各会計、関係団体の財政状況及び健全化判断比率'!BS11)</f>
        <v>周南市医療公社</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18</v>
      </c>
      <c r="BX39" s="632"/>
      <c r="BY39" s="633" t="str">
        <f>IF('各会計、関係団体の財政状況及び健全化判断比率'!B73="","",'各会計、関係団体の財政状況及び健全化判断比率'!B73)</f>
        <v>山口県市町総合事務組合消防団員補償等（特別会計）</v>
      </c>
      <c r="BZ39" s="633"/>
      <c r="CA39" s="633"/>
      <c r="CB39" s="633"/>
      <c r="CC39" s="633"/>
      <c r="CD39" s="633"/>
      <c r="CE39" s="633"/>
      <c r="CF39" s="633"/>
      <c r="CG39" s="633"/>
      <c r="CH39" s="633"/>
      <c r="CI39" s="633"/>
      <c r="CJ39" s="633"/>
      <c r="CK39" s="633"/>
      <c r="CL39" s="633"/>
      <c r="CM39" s="633"/>
      <c r="CN39" s="163"/>
      <c r="CO39" s="632">
        <f t="shared" si="3"/>
        <v>28</v>
      </c>
      <c r="CP39" s="632"/>
      <c r="CQ39" s="633" t="str">
        <f>IF('各会計、関係団体の財政状況及び健全化判断比率'!BS12="","",'各会計、関係団体の財政状況及び健全化判断比率'!BS12)</f>
        <v>周南地域地場産業振興センター</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19</v>
      </c>
      <c r="BX40" s="632"/>
      <c r="BY40" s="633" t="str">
        <f>IF('各会計、関係団体の財政状況及び健全化判断比率'!B74="","",'各会計、関係団体の財政状況及び健全化判断比率'!B74)</f>
        <v>山口県市町総合事務組合非常勤職員公務災害補償（特別会計）</v>
      </c>
      <c r="BZ40" s="633"/>
      <c r="CA40" s="633"/>
      <c r="CB40" s="633"/>
      <c r="CC40" s="633"/>
      <c r="CD40" s="633"/>
      <c r="CE40" s="633"/>
      <c r="CF40" s="633"/>
      <c r="CG40" s="633"/>
      <c r="CH40" s="633"/>
      <c r="CI40" s="633"/>
      <c r="CJ40" s="633"/>
      <c r="CK40" s="633"/>
      <c r="CL40" s="633"/>
      <c r="CM40" s="633"/>
      <c r="CN40" s="163"/>
      <c r="CO40" s="632">
        <f t="shared" si="3"/>
        <v>29</v>
      </c>
      <c r="CP40" s="632"/>
      <c r="CQ40" s="633" t="str">
        <f>IF('各会計、関係団体の財政状況及び健全化判断比率'!BS13="","",'各会計、関係団体の財政状況及び健全化判断比率'!BS13)</f>
        <v>大津島巡航</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20</v>
      </c>
      <c r="BX41" s="632"/>
      <c r="BY41" s="633" t="str">
        <f>IF('各会計、関係団体の財政状況及び健全化判断比率'!B75="","",'各会計、関係団体の財政状況及び健全化判断比率'!B75)</f>
        <v>山口県市町総合事務組合山口県市町公平委員会（特別会計）</v>
      </c>
      <c r="BZ41" s="633"/>
      <c r="CA41" s="633"/>
      <c r="CB41" s="633"/>
      <c r="CC41" s="633"/>
      <c r="CD41" s="633"/>
      <c r="CE41" s="633"/>
      <c r="CF41" s="633"/>
      <c r="CG41" s="633"/>
      <c r="CH41" s="633"/>
      <c r="CI41" s="633"/>
      <c r="CJ41" s="633"/>
      <c r="CK41" s="633"/>
      <c r="CL41" s="633"/>
      <c r="CM41" s="633"/>
      <c r="CN41" s="163"/>
      <c r="CO41" s="632">
        <f t="shared" si="3"/>
        <v>30</v>
      </c>
      <c r="CP41" s="632"/>
      <c r="CQ41" s="633" t="str">
        <f>IF('各会計、関係団体の財政状況及び健全化判断比率'!BS14="","",'各会計、関係団体の財政状況及び健全化判断比率'!BS14)</f>
        <v>徳山青果精算</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21</v>
      </c>
      <c r="BX42" s="632"/>
      <c r="BY42" s="633" t="str">
        <f>IF('各会計、関係団体の財政状況及び健全化判断比率'!B76="","",'各会計、関係団体の財政状況及び健全化判断比率'!B76)</f>
        <v>山口県市町総合事務組合交通災害共済（特別会計）</v>
      </c>
      <c r="BZ42" s="633"/>
      <c r="CA42" s="633"/>
      <c r="CB42" s="633"/>
      <c r="CC42" s="633"/>
      <c r="CD42" s="633"/>
      <c r="CE42" s="633"/>
      <c r="CF42" s="633"/>
      <c r="CG42" s="633"/>
      <c r="CH42" s="633"/>
      <c r="CI42" s="633"/>
      <c r="CJ42" s="633"/>
      <c r="CK42" s="633"/>
      <c r="CL42" s="633"/>
      <c r="CM42" s="633"/>
      <c r="CN42" s="163"/>
      <c r="CO42" s="632">
        <f t="shared" si="3"/>
        <v>31</v>
      </c>
      <c r="CP42" s="632"/>
      <c r="CQ42" s="633" t="str">
        <f>IF('各会計、関係団体の財政状況及び健全化判断比率'!BS15="","",'各会計、関係団体の財政状況及び健全化判断比率'!BS15)</f>
        <v>かの高原開発</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22</v>
      </c>
      <c r="BX43" s="632"/>
      <c r="BY43" s="633" t="str">
        <f>IF('各会計、関係団体の財政状況及び健全化判断比率'!B77="","",'各会計、関係団体の財政状況及び健全化判断比率'!B77)</f>
        <v>山口県市町総合事務組合山口県自治会館管理（特別会計）</v>
      </c>
      <c r="BZ43" s="633"/>
      <c r="CA43" s="633"/>
      <c r="CB43" s="633"/>
      <c r="CC43" s="633"/>
      <c r="CD43" s="633"/>
      <c r="CE43" s="633"/>
      <c r="CF43" s="633"/>
      <c r="CG43" s="633"/>
      <c r="CH43" s="633"/>
      <c r="CI43" s="633"/>
      <c r="CJ43" s="633"/>
      <c r="CK43" s="633"/>
      <c r="CL43" s="633"/>
      <c r="CM43" s="633"/>
      <c r="CN43" s="163"/>
      <c r="CO43" s="632">
        <f t="shared" si="3"/>
        <v>32</v>
      </c>
      <c r="CP43" s="632"/>
      <c r="CQ43" s="633" t="str">
        <f>IF('各会計、関係団体の財政状況及び健全化判断比率'!BS16="","",'各会計、関係団体の財政状況及び健全化判断比率'!BS16)</f>
        <v>新南陽地区漁業振興基金</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jRSEA4yHXAE/XTFPS8m2AgzE2V//jKRbycundZm/lHuYWTTWcZBRd7JHwjQrFrcHRY7ukg7c3RR8OzstocBLxg==" saltValue="8KBJmFE3dzNNp5Oc7Kro8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27372268</v>
      </c>
      <c r="S5" s="648"/>
      <c r="T5" s="648"/>
      <c r="U5" s="648"/>
      <c r="V5" s="648"/>
      <c r="W5" s="648"/>
      <c r="X5" s="648"/>
      <c r="Y5" s="649"/>
      <c r="Z5" s="650">
        <v>33.1</v>
      </c>
      <c r="AA5" s="650"/>
      <c r="AB5" s="650"/>
      <c r="AC5" s="650"/>
      <c r="AD5" s="651">
        <v>26265306</v>
      </c>
      <c r="AE5" s="651"/>
      <c r="AF5" s="651"/>
      <c r="AG5" s="651"/>
      <c r="AH5" s="651"/>
      <c r="AI5" s="651"/>
      <c r="AJ5" s="651"/>
      <c r="AK5" s="651"/>
      <c r="AL5" s="652">
        <v>65.5</v>
      </c>
      <c r="AM5" s="653"/>
      <c r="AN5" s="653"/>
      <c r="AO5" s="654"/>
      <c r="AP5" s="644" t="s">
        <v>216</v>
      </c>
      <c r="AQ5" s="645"/>
      <c r="AR5" s="645"/>
      <c r="AS5" s="645"/>
      <c r="AT5" s="645"/>
      <c r="AU5" s="645"/>
      <c r="AV5" s="645"/>
      <c r="AW5" s="645"/>
      <c r="AX5" s="645"/>
      <c r="AY5" s="645"/>
      <c r="AZ5" s="645"/>
      <c r="BA5" s="645"/>
      <c r="BB5" s="645"/>
      <c r="BC5" s="645"/>
      <c r="BD5" s="645"/>
      <c r="BE5" s="645"/>
      <c r="BF5" s="646"/>
      <c r="BG5" s="658">
        <v>26259494</v>
      </c>
      <c r="BH5" s="659"/>
      <c r="BI5" s="659"/>
      <c r="BJ5" s="659"/>
      <c r="BK5" s="659"/>
      <c r="BL5" s="659"/>
      <c r="BM5" s="659"/>
      <c r="BN5" s="660"/>
      <c r="BO5" s="661">
        <v>95.9</v>
      </c>
      <c r="BP5" s="661"/>
      <c r="BQ5" s="661"/>
      <c r="BR5" s="661"/>
      <c r="BS5" s="662">
        <v>699739</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699233</v>
      </c>
      <c r="S6" s="659"/>
      <c r="T6" s="659"/>
      <c r="U6" s="659"/>
      <c r="V6" s="659"/>
      <c r="W6" s="659"/>
      <c r="X6" s="659"/>
      <c r="Y6" s="660"/>
      <c r="Z6" s="661">
        <v>0.8</v>
      </c>
      <c r="AA6" s="661"/>
      <c r="AB6" s="661"/>
      <c r="AC6" s="661"/>
      <c r="AD6" s="662">
        <v>699233</v>
      </c>
      <c r="AE6" s="662"/>
      <c r="AF6" s="662"/>
      <c r="AG6" s="662"/>
      <c r="AH6" s="662"/>
      <c r="AI6" s="662"/>
      <c r="AJ6" s="662"/>
      <c r="AK6" s="662"/>
      <c r="AL6" s="663">
        <v>1.7</v>
      </c>
      <c r="AM6" s="664"/>
      <c r="AN6" s="664"/>
      <c r="AO6" s="665"/>
      <c r="AP6" s="655" t="s">
        <v>221</v>
      </c>
      <c r="AQ6" s="656"/>
      <c r="AR6" s="656"/>
      <c r="AS6" s="656"/>
      <c r="AT6" s="656"/>
      <c r="AU6" s="656"/>
      <c r="AV6" s="656"/>
      <c r="AW6" s="656"/>
      <c r="AX6" s="656"/>
      <c r="AY6" s="656"/>
      <c r="AZ6" s="656"/>
      <c r="BA6" s="656"/>
      <c r="BB6" s="656"/>
      <c r="BC6" s="656"/>
      <c r="BD6" s="656"/>
      <c r="BE6" s="656"/>
      <c r="BF6" s="657"/>
      <c r="BG6" s="658">
        <v>26259494</v>
      </c>
      <c r="BH6" s="659"/>
      <c r="BI6" s="659"/>
      <c r="BJ6" s="659"/>
      <c r="BK6" s="659"/>
      <c r="BL6" s="659"/>
      <c r="BM6" s="659"/>
      <c r="BN6" s="660"/>
      <c r="BO6" s="661">
        <v>95.9</v>
      </c>
      <c r="BP6" s="661"/>
      <c r="BQ6" s="661"/>
      <c r="BR6" s="661"/>
      <c r="BS6" s="662">
        <v>699739</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375069</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374130</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16205</v>
      </c>
      <c r="S7" s="659"/>
      <c r="T7" s="659"/>
      <c r="U7" s="659"/>
      <c r="V7" s="659"/>
      <c r="W7" s="659"/>
      <c r="X7" s="659"/>
      <c r="Y7" s="660"/>
      <c r="Z7" s="661">
        <v>0</v>
      </c>
      <c r="AA7" s="661"/>
      <c r="AB7" s="661"/>
      <c r="AC7" s="661"/>
      <c r="AD7" s="662">
        <v>16205</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10568117</v>
      </c>
      <c r="BH7" s="659"/>
      <c r="BI7" s="659"/>
      <c r="BJ7" s="659"/>
      <c r="BK7" s="659"/>
      <c r="BL7" s="659"/>
      <c r="BM7" s="659"/>
      <c r="BN7" s="660"/>
      <c r="BO7" s="661">
        <v>38.6</v>
      </c>
      <c r="BP7" s="661"/>
      <c r="BQ7" s="661"/>
      <c r="BR7" s="661"/>
      <c r="BS7" s="662">
        <v>699739</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15917291</v>
      </c>
      <c r="CS7" s="659"/>
      <c r="CT7" s="659"/>
      <c r="CU7" s="659"/>
      <c r="CV7" s="659"/>
      <c r="CW7" s="659"/>
      <c r="CX7" s="659"/>
      <c r="CY7" s="660"/>
      <c r="CZ7" s="661">
        <v>19.899999999999999</v>
      </c>
      <c r="DA7" s="661"/>
      <c r="DB7" s="661"/>
      <c r="DC7" s="661"/>
      <c r="DD7" s="667">
        <v>1556535</v>
      </c>
      <c r="DE7" s="659"/>
      <c r="DF7" s="659"/>
      <c r="DG7" s="659"/>
      <c r="DH7" s="659"/>
      <c r="DI7" s="659"/>
      <c r="DJ7" s="659"/>
      <c r="DK7" s="659"/>
      <c r="DL7" s="659"/>
      <c r="DM7" s="659"/>
      <c r="DN7" s="659"/>
      <c r="DO7" s="659"/>
      <c r="DP7" s="660"/>
      <c r="DQ7" s="667">
        <v>13207946</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177611</v>
      </c>
      <c r="S8" s="659"/>
      <c r="T8" s="659"/>
      <c r="U8" s="659"/>
      <c r="V8" s="659"/>
      <c r="W8" s="659"/>
      <c r="X8" s="659"/>
      <c r="Y8" s="660"/>
      <c r="Z8" s="661">
        <v>0.2</v>
      </c>
      <c r="AA8" s="661"/>
      <c r="AB8" s="661"/>
      <c r="AC8" s="661"/>
      <c r="AD8" s="662">
        <v>177611</v>
      </c>
      <c r="AE8" s="662"/>
      <c r="AF8" s="662"/>
      <c r="AG8" s="662"/>
      <c r="AH8" s="662"/>
      <c r="AI8" s="662"/>
      <c r="AJ8" s="662"/>
      <c r="AK8" s="662"/>
      <c r="AL8" s="663">
        <v>0.4</v>
      </c>
      <c r="AM8" s="664"/>
      <c r="AN8" s="664"/>
      <c r="AO8" s="665"/>
      <c r="AP8" s="655" t="s">
        <v>227</v>
      </c>
      <c r="AQ8" s="656"/>
      <c r="AR8" s="656"/>
      <c r="AS8" s="656"/>
      <c r="AT8" s="656"/>
      <c r="AU8" s="656"/>
      <c r="AV8" s="656"/>
      <c r="AW8" s="656"/>
      <c r="AX8" s="656"/>
      <c r="AY8" s="656"/>
      <c r="AZ8" s="656"/>
      <c r="BA8" s="656"/>
      <c r="BB8" s="656"/>
      <c r="BC8" s="656"/>
      <c r="BD8" s="656"/>
      <c r="BE8" s="656"/>
      <c r="BF8" s="657"/>
      <c r="BG8" s="658">
        <v>213401</v>
      </c>
      <c r="BH8" s="659"/>
      <c r="BI8" s="659"/>
      <c r="BJ8" s="659"/>
      <c r="BK8" s="659"/>
      <c r="BL8" s="659"/>
      <c r="BM8" s="659"/>
      <c r="BN8" s="660"/>
      <c r="BO8" s="661">
        <v>0.8</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24852410</v>
      </c>
      <c r="CS8" s="659"/>
      <c r="CT8" s="659"/>
      <c r="CU8" s="659"/>
      <c r="CV8" s="659"/>
      <c r="CW8" s="659"/>
      <c r="CX8" s="659"/>
      <c r="CY8" s="660"/>
      <c r="CZ8" s="661">
        <v>31.1</v>
      </c>
      <c r="DA8" s="661"/>
      <c r="DB8" s="661"/>
      <c r="DC8" s="661"/>
      <c r="DD8" s="667">
        <v>231576</v>
      </c>
      <c r="DE8" s="659"/>
      <c r="DF8" s="659"/>
      <c r="DG8" s="659"/>
      <c r="DH8" s="659"/>
      <c r="DI8" s="659"/>
      <c r="DJ8" s="659"/>
      <c r="DK8" s="659"/>
      <c r="DL8" s="659"/>
      <c r="DM8" s="659"/>
      <c r="DN8" s="659"/>
      <c r="DO8" s="659"/>
      <c r="DP8" s="660"/>
      <c r="DQ8" s="667">
        <v>13237060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244702</v>
      </c>
      <c r="S9" s="659"/>
      <c r="T9" s="659"/>
      <c r="U9" s="659"/>
      <c r="V9" s="659"/>
      <c r="W9" s="659"/>
      <c r="X9" s="659"/>
      <c r="Y9" s="660"/>
      <c r="Z9" s="661">
        <v>0.3</v>
      </c>
      <c r="AA9" s="661"/>
      <c r="AB9" s="661"/>
      <c r="AC9" s="661"/>
      <c r="AD9" s="662">
        <v>244702</v>
      </c>
      <c r="AE9" s="662"/>
      <c r="AF9" s="662"/>
      <c r="AG9" s="662"/>
      <c r="AH9" s="662"/>
      <c r="AI9" s="662"/>
      <c r="AJ9" s="662"/>
      <c r="AK9" s="662"/>
      <c r="AL9" s="663">
        <v>0.6</v>
      </c>
      <c r="AM9" s="664"/>
      <c r="AN9" s="664"/>
      <c r="AO9" s="665"/>
      <c r="AP9" s="655" t="s">
        <v>230</v>
      </c>
      <c r="AQ9" s="656"/>
      <c r="AR9" s="656"/>
      <c r="AS9" s="656"/>
      <c r="AT9" s="656"/>
      <c r="AU9" s="656"/>
      <c r="AV9" s="656"/>
      <c r="AW9" s="656"/>
      <c r="AX9" s="656"/>
      <c r="AY9" s="656"/>
      <c r="AZ9" s="656"/>
      <c r="BA9" s="656"/>
      <c r="BB9" s="656"/>
      <c r="BC9" s="656"/>
      <c r="BD9" s="656"/>
      <c r="BE9" s="656"/>
      <c r="BF9" s="657"/>
      <c r="BG9" s="658">
        <v>7368736</v>
      </c>
      <c r="BH9" s="659"/>
      <c r="BI9" s="659"/>
      <c r="BJ9" s="659"/>
      <c r="BK9" s="659"/>
      <c r="BL9" s="659"/>
      <c r="BM9" s="659"/>
      <c r="BN9" s="660"/>
      <c r="BO9" s="661">
        <v>26.9</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6309824</v>
      </c>
      <c r="CS9" s="659"/>
      <c r="CT9" s="659"/>
      <c r="CU9" s="659"/>
      <c r="CV9" s="659"/>
      <c r="CW9" s="659"/>
      <c r="CX9" s="659"/>
      <c r="CY9" s="660"/>
      <c r="CZ9" s="661">
        <v>7.9</v>
      </c>
      <c r="DA9" s="661"/>
      <c r="DB9" s="661"/>
      <c r="DC9" s="661"/>
      <c r="DD9" s="667">
        <v>30296</v>
      </c>
      <c r="DE9" s="659"/>
      <c r="DF9" s="659"/>
      <c r="DG9" s="659"/>
      <c r="DH9" s="659"/>
      <c r="DI9" s="659"/>
      <c r="DJ9" s="659"/>
      <c r="DK9" s="659"/>
      <c r="DL9" s="659"/>
      <c r="DM9" s="659"/>
      <c r="DN9" s="659"/>
      <c r="DO9" s="659"/>
      <c r="DP9" s="660"/>
      <c r="DQ9" s="667">
        <v>5520694</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504336</v>
      </c>
      <c r="BH10" s="659"/>
      <c r="BI10" s="659"/>
      <c r="BJ10" s="659"/>
      <c r="BK10" s="659"/>
      <c r="BL10" s="659"/>
      <c r="BM10" s="659"/>
      <c r="BN10" s="660"/>
      <c r="BO10" s="661">
        <v>1.8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65907</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58419</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3727833</v>
      </c>
      <c r="S11" s="659"/>
      <c r="T11" s="659"/>
      <c r="U11" s="659"/>
      <c r="V11" s="659"/>
      <c r="W11" s="659"/>
      <c r="X11" s="659"/>
      <c r="Y11" s="660"/>
      <c r="Z11" s="663">
        <v>4.5</v>
      </c>
      <c r="AA11" s="664"/>
      <c r="AB11" s="664"/>
      <c r="AC11" s="670"/>
      <c r="AD11" s="667">
        <v>3727833</v>
      </c>
      <c r="AE11" s="659"/>
      <c r="AF11" s="659"/>
      <c r="AG11" s="659"/>
      <c r="AH11" s="659"/>
      <c r="AI11" s="659"/>
      <c r="AJ11" s="659"/>
      <c r="AK11" s="660"/>
      <c r="AL11" s="663">
        <v>9.3000000000000007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2481644</v>
      </c>
      <c r="BH11" s="659"/>
      <c r="BI11" s="659"/>
      <c r="BJ11" s="659"/>
      <c r="BK11" s="659"/>
      <c r="BL11" s="659"/>
      <c r="BM11" s="659"/>
      <c r="BN11" s="660"/>
      <c r="BO11" s="661">
        <v>9.1</v>
      </c>
      <c r="BP11" s="661"/>
      <c r="BQ11" s="661"/>
      <c r="BR11" s="661"/>
      <c r="BS11" s="662">
        <v>699739</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1705083</v>
      </c>
      <c r="CS11" s="659"/>
      <c r="CT11" s="659"/>
      <c r="CU11" s="659"/>
      <c r="CV11" s="659"/>
      <c r="CW11" s="659"/>
      <c r="CX11" s="659"/>
      <c r="CY11" s="660"/>
      <c r="CZ11" s="661">
        <v>2.1</v>
      </c>
      <c r="DA11" s="661"/>
      <c r="DB11" s="661"/>
      <c r="DC11" s="661"/>
      <c r="DD11" s="667">
        <v>580517</v>
      </c>
      <c r="DE11" s="659"/>
      <c r="DF11" s="659"/>
      <c r="DG11" s="659"/>
      <c r="DH11" s="659"/>
      <c r="DI11" s="659"/>
      <c r="DJ11" s="659"/>
      <c r="DK11" s="659"/>
      <c r="DL11" s="659"/>
      <c r="DM11" s="659"/>
      <c r="DN11" s="659"/>
      <c r="DO11" s="659"/>
      <c r="DP11" s="660"/>
      <c r="DQ11" s="667">
        <v>1047480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48215</v>
      </c>
      <c r="S12" s="659"/>
      <c r="T12" s="659"/>
      <c r="U12" s="659"/>
      <c r="V12" s="659"/>
      <c r="W12" s="659"/>
      <c r="X12" s="659"/>
      <c r="Y12" s="660"/>
      <c r="Z12" s="661">
        <v>0.1</v>
      </c>
      <c r="AA12" s="661"/>
      <c r="AB12" s="661"/>
      <c r="AC12" s="661"/>
      <c r="AD12" s="662">
        <v>48215</v>
      </c>
      <c r="AE12" s="662"/>
      <c r="AF12" s="662"/>
      <c r="AG12" s="662"/>
      <c r="AH12" s="662"/>
      <c r="AI12" s="662"/>
      <c r="AJ12" s="662"/>
      <c r="AK12" s="662"/>
      <c r="AL12" s="663">
        <v>0.1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14207690</v>
      </c>
      <c r="BH12" s="659"/>
      <c r="BI12" s="659"/>
      <c r="BJ12" s="659"/>
      <c r="BK12" s="659"/>
      <c r="BL12" s="659"/>
      <c r="BM12" s="659"/>
      <c r="BN12" s="660"/>
      <c r="BO12" s="661">
        <v>51.9</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1716666</v>
      </c>
      <c r="CS12" s="659"/>
      <c r="CT12" s="659"/>
      <c r="CU12" s="659"/>
      <c r="CV12" s="659"/>
      <c r="CW12" s="659"/>
      <c r="CX12" s="659"/>
      <c r="CY12" s="660"/>
      <c r="CZ12" s="661">
        <v>2.1</v>
      </c>
      <c r="DA12" s="661"/>
      <c r="DB12" s="661"/>
      <c r="DC12" s="661"/>
      <c r="DD12" s="667">
        <v>23016</v>
      </c>
      <c r="DE12" s="659"/>
      <c r="DF12" s="659"/>
      <c r="DG12" s="659"/>
      <c r="DH12" s="659"/>
      <c r="DI12" s="659"/>
      <c r="DJ12" s="659"/>
      <c r="DK12" s="659"/>
      <c r="DL12" s="659"/>
      <c r="DM12" s="659"/>
      <c r="DN12" s="659"/>
      <c r="DO12" s="659"/>
      <c r="DP12" s="660"/>
      <c r="DQ12" s="667">
        <v>681580</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14109856</v>
      </c>
      <c r="BH13" s="659"/>
      <c r="BI13" s="659"/>
      <c r="BJ13" s="659"/>
      <c r="BK13" s="659"/>
      <c r="BL13" s="659"/>
      <c r="BM13" s="659"/>
      <c r="BN13" s="660"/>
      <c r="BO13" s="661">
        <v>51.5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6216027</v>
      </c>
      <c r="CS13" s="659"/>
      <c r="CT13" s="659"/>
      <c r="CU13" s="659"/>
      <c r="CV13" s="659"/>
      <c r="CW13" s="659"/>
      <c r="CX13" s="659"/>
      <c r="CY13" s="660"/>
      <c r="CZ13" s="661">
        <v>7.8</v>
      </c>
      <c r="DA13" s="661"/>
      <c r="DB13" s="661"/>
      <c r="DC13" s="661"/>
      <c r="DD13" s="667">
        <v>2579651</v>
      </c>
      <c r="DE13" s="659"/>
      <c r="DF13" s="659"/>
      <c r="DG13" s="659"/>
      <c r="DH13" s="659"/>
      <c r="DI13" s="659"/>
      <c r="DJ13" s="659"/>
      <c r="DK13" s="659"/>
      <c r="DL13" s="659"/>
      <c r="DM13" s="659"/>
      <c r="DN13" s="659"/>
      <c r="DO13" s="659"/>
      <c r="DP13" s="660"/>
      <c r="DQ13" s="667">
        <v>3664308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473179</v>
      </c>
      <c r="BH14" s="659"/>
      <c r="BI14" s="659"/>
      <c r="BJ14" s="659"/>
      <c r="BK14" s="659"/>
      <c r="BL14" s="659"/>
      <c r="BM14" s="659"/>
      <c r="BN14" s="660"/>
      <c r="BO14" s="661">
        <v>1.7</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3179860</v>
      </c>
      <c r="CS14" s="659"/>
      <c r="CT14" s="659"/>
      <c r="CU14" s="659"/>
      <c r="CV14" s="659"/>
      <c r="CW14" s="659"/>
      <c r="CX14" s="659"/>
      <c r="CY14" s="660"/>
      <c r="CZ14" s="661">
        <v>4</v>
      </c>
      <c r="DA14" s="661"/>
      <c r="DB14" s="661"/>
      <c r="DC14" s="661"/>
      <c r="DD14" s="667">
        <v>798724</v>
      </c>
      <c r="DE14" s="659"/>
      <c r="DF14" s="659"/>
      <c r="DG14" s="659"/>
      <c r="DH14" s="659"/>
      <c r="DI14" s="659"/>
      <c r="DJ14" s="659"/>
      <c r="DK14" s="659"/>
      <c r="DL14" s="659"/>
      <c r="DM14" s="659"/>
      <c r="DN14" s="659"/>
      <c r="DO14" s="659"/>
      <c r="DP14" s="660"/>
      <c r="DQ14" s="667">
        <v>2316135</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65918</v>
      </c>
      <c r="S15" s="659"/>
      <c r="T15" s="659"/>
      <c r="U15" s="659"/>
      <c r="V15" s="659"/>
      <c r="W15" s="659"/>
      <c r="X15" s="659"/>
      <c r="Y15" s="660"/>
      <c r="Z15" s="661">
        <v>0.1</v>
      </c>
      <c r="AA15" s="661"/>
      <c r="AB15" s="661"/>
      <c r="AC15" s="661"/>
      <c r="AD15" s="662">
        <v>65918</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1010508</v>
      </c>
      <c r="BH15" s="659"/>
      <c r="BI15" s="659"/>
      <c r="BJ15" s="659"/>
      <c r="BK15" s="659"/>
      <c r="BL15" s="659"/>
      <c r="BM15" s="659"/>
      <c r="BN15" s="660"/>
      <c r="BO15" s="661">
        <v>3.7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10663312</v>
      </c>
      <c r="CS15" s="659"/>
      <c r="CT15" s="659"/>
      <c r="CU15" s="659"/>
      <c r="CV15" s="659"/>
      <c r="CW15" s="659"/>
      <c r="CX15" s="659"/>
      <c r="CY15" s="660"/>
      <c r="CZ15" s="661">
        <v>13.3</v>
      </c>
      <c r="DA15" s="661"/>
      <c r="DB15" s="661"/>
      <c r="DC15" s="661"/>
      <c r="DD15" s="667">
        <v>2957550</v>
      </c>
      <c r="DE15" s="659"/>
      <c r="DF15" s="659"/>
      <c r="DG15" s="659"/>
      <c r="DH15" s="659"/>
      <c r="DI15" s="659"/>
      <c r="DJ15" s="659"/>
      <c r="DK15" s="659"/>
      <c r="DL15" s="659"/>
      <c r="DM15" s="659"/>
      <c r="DN15" s="659"/>
      <c r="DO15" s="659"/>
      <c r="DP15" s="660"/>
      <c r="DQ15" s="667">
        <v>5679558</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420370</v>
      </c>
      <c r="S16" s="659"/>
      <c r="T16" s="659"/>
      <c r="U16" s="659"/>
      <c r="V16" s="659"/>
      <c r="W16" s="659"/>
      <c r="X16" s="659"/>
      <c r="Y16" s="660"/>
      <c r="Z16" s="661">
        <v>0.5</v>
      </c>
      <c r="AA16" s="661"/>
      <c r="AB16" s="661"/>
      <c r="AC16" s="661"/>
      <c r="AD16" s="662">
        <v>420370</v>
      </c>
      <c r="AE16" s="662"/>
      <c r="AF16" s="662"/>
      <c r="AG16" s="662"/>
      <c r="AH16" s="662"/>
      <c r="AI16" s="662"/>
      <c r="AJ16" s="662"/>
      <c r="AK16" s="662"/>
      <c r="AL16" s="663">
        <v>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851648</v>
      </c>
      <c r="CS16" s="659"/>
      <c r="CT16" s="659"/>
      <c r="CU16" s="659"/>
      <c r="CV16" s="659"/>
      <c r="CW16" s="659"/>
      <c r="CX16" s="659"/>
      <c r="CY16" s="660"/>
      <c r="CZ16" s="661">
        <v>1.1000000000000001</v>
      </c>
      <c r="DA16" s="661"/>
      <c r="DB16" s="661"/>
      <c r="DC16" s="661"/>
      <c r="DD16" s="667" t="s">
        <v>122</v>
      </c>
      <c r="DE16" s="659"/>
      <c r="DF16" s="659"/>
      <c r="DG16" s="659"/>
      <c r="DH16" s="659"/>
      <c r="DI16" s="659"/>
      <c r="DJ16" s="659"/>
      <c r="DK16" s="659"/>
      <c r="DL16" s="659"/>
      <c r="DM16" s="659"/>
      <c r="DN16" s="659"/>
      <c r="DO16" s="659"/>
      <c r="DP16" s="660"/>
      <c r="DQ16" s="667">
        <v>327917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750986</v>
      </c>
      <c r="S17" s="659"/>
      <c r="T17" s="659"/>
      <c r="U17" s="659"/>
      <c r="V17" s="659"/>
      <c r="W17" s="659"/>
      <c r="X17" s="659"/>
      <c r="Y17" s="660"/>
      <c r="Z17" s="661">
        <v>0.9</v>
      </c>
      <c r="AA17" s="661"/>
      <c r="AB17" s="661"/>
      <c r="AC17" s="661"/>
      <c r="AD17" s="662">
        <v>750986</v>
      </c>
      <c r="AE17" s="662"/>
      <c r="AF17" s="662"/>
      <c r="AG17" s="662"/>
      <c r="AH17" s="662"/>
      <c r="AI17" s="662"/>
      <c r="AJ17" s="662"/>
      <c r="AK17" s="662"/>
      <c r="AL17" s="663">
        <v>1.9</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8132680</v>
      </c>
      <c r="CS17" s="659"/>
      <c r="CT17" s="659"/>
      <c r="CU17" s="659"/>
      <c r="CV17" s="659"/>
      <c r="CW17" s="659"/>
      <c r="CX17" s="659"/>
      <c r="CY17" s="660"/>
      <c r="CZ17" s="661">
        <v>10.199999999999999</v>
      </c>
      <c r="DA17" s="661"/>
      <c r="DB17" s="661"/>
      <c r="DC17" s="661"/>
      <c r="DD17" s="667" t="s">
        <v>122</v>
      </c>
      <c r="DE17" s="659"/>
      <c r="DF17" s="659"/>
      <c r="DG17" s="659"/>
      <c r="DH17" s="659"/>
      <c r="DI17" s="659"/>
      <c r="DJ17" s="659"/>
      <c r="DK17" s="659"/>
      <c r="DL17" s="659"/>
      <c r="DM17" s="659"/>
      <c r="DN17" s="659"/>
      <c r="DO17" s="659"/>
      <c r="DP17" s="660"/>
      <c r="DQ17" s="667">
        <v>7908927</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139829</v>
      </c>
      <c r="S18" s="659"/>
      <c r="T18" s="659"/>
      <c r="U18" s="659"/>
      <c r="V18" s="659"/>
      <c r="W18" s="659"/>
      <c r="X18" s="659"/>
      <c r="Y18" s="660"/>
      <c r="Z18" s="661">
        <v>0.2</v>
      </c>
      <c r="AA18" s="661"/>
      <c r="AB18" s="661"/>
      <c r="AC18" s="661"/>
      <c r="AD18" s="662">
        <v>139829</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601776</v>
      </c>
      <c r="S19" s="659"/>
      <c r="T19" s="659"/>
      <c r="U19" s="659"/>
      <c r="V19" s="659"/>
      <c r="W19" s="659"/>
      <c r="X19" s="659"/>
      <c r="Y19" s="660"/>
      <c r="Z19" s="661">
        <v>0.7</v>
      </c>
      <c r="AA19" s="661"/>
      <c r="AB19" s="661"/>
      <c r="AC19" s="661"/>
      <c r="AD19" s="662">
        <v>601776</v>
      </c>
      <c r="AE19" s="662"/>
      <c r="AF19" s="662"/>
      <c r="AG19" s="662"/>
      <c r="AH19" s="662"/>
      <c r="AI19" s="662"/>
      <c r="AJ19" s="662"/>
      <c r="AK19" s="662"/>
      <c r="AL19" s="663">
        <v>1.5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1112774</v>
      </c>
      <c r="BH19" s="659"/>
      <c r="BI19" s="659"/>
      <c r="BJ19" s="659"/>
      <c r="BK19" s="659"/>
      <c r="BL19" s="659"/>
      <c r="BM19" s="659"/>
      <c r="BN19" s="660"/>
      <c r="BO19" s="661">
        <v>4.0999999999999996</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9381</v>
      </c>
      <c r="S20" s="659"/>
      <c r="T20" s="659"/>
      <c r="U20" s="659"/>
      <c r="V20" s="659"/>
      <c r="W20" s="659"/>
      <c r="X20" s="659"/>
      <c r="Y20" s="660"/>
      <c r="Z20" s="661">
        <v>0</v>
      </c>
      <c r="AA20" s="661"/>
      <c r="AB20" s="661"/>
      <c r="AC20" s="661"/>
      <c r="AD20" s="662">
        <v>9381</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1112774</v>
      </c>
      <c r="BH20" s="659"/>
      <c r="BI20" s="659"/>
      <c r="BJ20" s="659"/>
      <c r="BK20" s="659"/>
      <c r="BL20" s="659"/>
      <c r="BM20" s="659"/>
      <c r="BN20" s="660"/>
      <c r="BO20" s="661">
        <v>4.0999999999999996</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79985777</v>
      </c>
      <c r="CS20" s="659"/>
      <c r="CT20" s="659"/>
      <c r="CU20" s="659"/>
      <c r="CV20" s="659"/>
      <c r="CW20" s="659"/>
      <c r="CX20" s="659"/>
      <c r="CY20" s="660"/>
      <c r="CZ20" s="661">
        <v>100</v>
      </c>
      <c r="DA20" s="661"/>
      <c r="DB20" s="661"/>
      <c r="DC20" s="661"/>
      <c r="DD20" s="667">
        <v>8757865</v>
      </c>
      <c r="DE20" s="659"/>
      <c r="DF20" s="659"/>
      <c r="DG20" s="659"/>
      <c r="DH20" s="659"/>
      <c r="DI20" s="659"/>
      <c r="DJ20" s="659"/>
      <c r="DK20" s="659"/>
      <c r="DL20" s="659"/>
      <c r="DM20" s="659"/>
      <c r="DN20" s="659"/>
      <c r="DO20" s="659"/>
      <c r="DP20" s="660"/>
      <c r="DQ20" s="667">
        <v>54024154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8274192</v>
      </c>
      <c r="S21" s="659"/>
      <c r="T21" s="659"/>
      <c r="U21" s="659"/>
      <c r="V21" s="659"/>
      <c r="W21" s="659"/>
      <c r="X21" s="659"/>
      <c r="Y21" s="660"/>
      <c r="Z21" s="661">
        <v>10</v>
      </c>
      <c r="AA21" s="661"/>
      <c r="AB21" s="661"/>
      <c r="AC21" s="661"/>
      <c r="AD21" s="662">
        <v>7537893</v>
      </c>
      <c r="AE21" s="662"/>
      <c r="AF21" s="662"/>
      <c r="AG21" s="662"/>
      <c r="AH21" s="662"/>
      <c r="AI21" s="662"/>
      <c r="AJ21" s="662"/>
      <c r="AK21" s="662"/>
      <c r="AL21" s="663">
        <v>18.8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5812</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7537893</v>
      </c>
      <c r="S22" s="659"/>
      <c r="T22" s="659"/>
      <c r="U22" s="659"/>
      <c r="V22" s="659"/>
      <c r="W22" s="659"/>
      <c r="X22" s="659"/>
      <c r="Y22" s="660"/>
      <c r="Z22" s="661">
        <v>9.1</v>
      </c>
      <c r="AA22" s="661"/>
      <c r="AB22" s="661"/>
      <c r="AC22" s="661"/>
      <c r="AD22" s="662">
        <v>7537893</v>
      </c>
      <c r="AE22" s="662"/>
      <c r="AF22" s="662"/>
      <c r="AG22" s="662"/>
      <c r="AH22" s="662"/>
      <c r="AI22" s="662"/>
      <c r="AJ22" s="662"/>
      <c r="AK22" s="662"/>
      <c r="AL22" s="663">
        <v>18.8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736299</v>
      </c>
      <c r="S23" s="659"/>
      <c r="T23" s="659"/>
      <c r="U23" s="659"/>
      <c r="V23" s="659"/>
      <c r="W23" s="659"/>
      <c r="X23" s="659"/>
      <c r="Y23" s="660"/>
      <c r="Z23" s="661">
        <v>0.9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1106962</v>
      </c>
      <c r="BH23" s="659"/>
      <c r="BI23" s="659"/>
      <c r="BJ23" s="659"/>
      <c r="BK23" s="659"/>
      <c r="BL23" s="659"/>
      <c r="BM23" s="659"/>
      <c r="BN23" s="660"/>
      <c r="BO23" s="661">
        <v>4</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35285161</v>
      </c>
      <c r="CS24" s="648"/>
      <c r="CT24" s="648"/>
      <c r="CU24" s="648"/>
      <c r="CV24" s="648"/>
      <c r="CW24" s="648"/>
      <c r="CX24" s="648"/>
      <c r="CY24" s="649"/>
      <c r="CZ24" s="652">
        <v>44.1</v>
      </c>
      <c r="DA24" s="653"/>
      <c r="DB24" s="653"/>
      <c r="DC24" s="669"/>
      <c r="DD24" s="693">
        <v>23874438</v>
      </c>
      <c r="DE24" s="648"/>
      <c r="DF24" s="648"/>
      <c r="DG24" s="648"/>
      <c r="DH24" s="648"/>
      <c r="DI24" s="648"/>
      <c r="DJ24" s="648"/>
      <c r="DK24" s="649"/>
      <c r="DL24" s="693">
        <v>21237915</v>
      </c>
      <c r="DM24" s="648"/>
      <c r="DN24" s="648"/>
      <c r="DO24" s="648"/>
      <c r="DP24" s="648"/>
      <c r="DQ24" s="648"/>
      <c r="DR24" s="648"/>
      <c r="DS24" s="648"/>
      <c r="DT24" s="648"/>
      <c r="DU24" s="648"/>
      <c r="DV24" s="649"/>
      <c r="DW24" s="652">
        <v>52.7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41797533</v>
      </c>
      <c r="S25" s="659"/>
      <c r="T25" s="659"/>
      <c r="U25" s="659"/>
      <c r="V25" s="659"/>
      <c r="W25" s="659"/>
      <c r="X25" s="659"/>
      <c r="Y25" s="660"/>
      <c r="Z25" s="661">
        <v>50.5</v>
      </c>
      <c r="AA25" s="661"/>
      <c r="AB25" s="661"/>
      <c r="AC25" s="661"/>
      <c r="AD25" s="662">
        <v>39954272</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11885075</v>
      </c>
      <c r="CS25" s="690"/>
      <c r="CT25" s="690"/>
      <c r="CU25" s="690"/>
      <c r="CV25" s="690"/>
      <c r="CW25" s="690"/>
      <c r="CX25" s="690"/>
      <c r="CY25" s="691"/>
      <c r="CZ25" s="663">
        <v>14.9</v>
      </c>
      <c r="DA25" s="688"/>
      <c r="DB25" s="688"/>
      <c r="DC25" s="692"/>
      <c r="DD25" s="667">
        <v>10732402</v>
      </c>
      <c r="DE25" s="690"/>
      <c r="DF25" s="690"/>
      <c r="DG25" s="690"/>
      <c r="DH25" s="690"/>
      <c r="DI25" s="690"/>
      <c r="DJ25" s="690"/>
      <c r="DK25" s="691"/>
      <c r="DL25" s="667">
        <v>10523258</v>
      </c>
      <c r="DM25" s="690"/>
      <c r="DN25" s="690"/>
      <c r="DO25" s="690"/>
      <c r="DP25" s="690"/>
      <c r="DQ25" s="690"/>
      <c r="DR25" s="690"/>
      <c r="DS25" s="690"/>
      <c r="DT25" s="690"/>
      <c r="DU25" s="690"/>
      <c r="DV25" s="691"/>
      <c r="DW25" s="663">
        <v>26.1</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12768</v>
      </c>
      <c r="S26" s="659"/>
      <c r="T26" s="659"/>
      <c r="U26" s="659"/>
      <c r="V26" s="659"/>
      <c r="W26" s="659"/>
      <c r="X26" s="659"/>
      <c r="Y26" s="660"/>
      <c r="Z26" s="661">
        <v>0</v>
      </c>
      <c r="AA26" s="661"/>
      <c r="AB26" s="661"/>
      <c r="AC26" s="661"/>
      <c r="AD26" s="662">
        <v>12768</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7379191</v>
      </c>
      <c r="CS26" s="659"/>
      <c r="CT26" s="659"/>
      <c r="CU26" s="659"/>
      <c r="CV26" s="659"/>
      <c r="CW26" s="659"/>
      <c r="CX26" s="659"/>
      <c r="CY26" s="660"/>
      <c r="CZ26" s="663">
        <v>9.1999999999999993</v>
      </c>
      <c r="DA26" s="688"/>
      <c r="DB26" s="688"/>
      <c r="DC26" s="692"/>
      <c r="DD26" s="667">
        <v>6953503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209937</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27372268</v>
      </c>
      <c r="BH27" s="659"/>
      <c r="BI27" s="659"/>
      <c r="BJ27" s="659"/>
      <c r="BK27" s="659"/>
      <c r="BL27" s="659"/>
      <c r="BM27" s="659"/>
      <c r="BN27" s="660"/>
      <c r="BO27" s="661">
        <v>100</v>
      </c>
      <c r="BP27" s="661"/>
      <c r="BQ27" s="661"/>
      <c r="BR27" s="661"/>
      <c r="BS27" s="662">
        <v>699739</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15267406</v>
      </c>
      <c r="CS27" s="690"/>
      <c r="CT27" s="690"/>
      <c r="CU27" s="690"/>
      <c r="CV27" s="690"/>
      <c r="CW27" s="690"/>
      <c r="CX27" s="690"/>
      <c r="CY27" s="691"/>
      <c r="CZ27" s="663">
        <v>19.100000000000001</v>
      </c>
      <c r="DA27" s="688"/>
      <c r="DB27" s="688"/>
      <c r="DC27" s="692"/>
      <c r="DD27" s="667">
        <v>5233109</v>
      </c>
      <c r="DE27" s="690"/>
      <c r="DF27" s="690"/>
      <c r="DG27" s="690"/>
      <c r="DH27" s="690"/>
      <c r="DI27" s="690"/>
      <c r="DJ27" s="690"/>
      <c r="DK27" s="691"/>
      <c r="DL27" s="667">
        <v>2805730</v>
      </c>
      <c r="DM27" s="690"/>
      <c r="DN27" s="690"/>
      <c r="DO27" s="690"/>
      <c r="DP27" s="690"/>
      <c r="DQ27" s="690"/>
      <c r="DR27" s="690"/>
      <c r="DS27" s="690"/>
      <c r="DT27" s="690"/>
      <c r="DU27" s="690"/>
      <c r="DV27" s="691"/>
      <c r="DW27" s="663">
        <v>7</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838305</v>
      </c>
      <c r="S28" s="659"/>
      <c r="T28" s="659"/>
      <c r="U28" s="659"/>
      <c r="V28" s="659"/>
      <c r="W28" s="659"/>
      <c r="X28" s="659"/>
      <c r="Y28" s="660"/>
      <c r="Z28" s="661">
        <v>1</v>
      </c>
      <c r="AA28" s="661"/>
      <c r="AB28" s="661"/>
      <c r="AC28" s="661"/>
      <c r="AD28" s="662">
        <v>61685</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8132680</v>
      </c>
      <c r="CS28" s="659"/>
      <c r="CT28" s="659"/>
      <c r="CU28" s="659"/>
      <c r="CV28" s="659"/>
      <c r="CW28" s="659"/>
      <c r="CX28" s="659"/>
      <c r="CY28" s="660"/>
      <c r="CZ28" s="663">
        <v>10.199999999999999</v>
      </c>
      <c r="DA28" s="688"/>
      <c r="DB28" s="688"/>
      <c r="DC28" s="692"/>
      <c r="DD28" s="667">
        <v>7908927</v>
      </c>
      <c r="DE28" s="659"/>
      <c r="DF28" s="659"/>
      <c r="DG28" s="659"/>
      <c r="DH28" s="659"/>
      <c r="DI28" s="659"/>
      <c r="DJ28" s="659"/>
      <c r="DK28" s="660"/>
      <c r="DL28" s="667">
        <v>7908927</v>
      </c>
      <c r="DM28" s="659"/>
      <c r="DN28" s="659"/>
      <c r="DO28" s="659"/>
      <c r="DP28" s="659"/>
      <c r="DQ28" s="659"/>
      <c r="DR28" s="659"/>
      <c r="DS28" s="659"/>
      <c r="DT28" s="659"/>
      <c r="DU28" s="659"/>
      <c r="DV28" s="660"/>
      <c r="DW28" s="663">
        <v>19.600000000000001</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135440</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8132680</v>
      </c>
      <c r="CS29" s="690"/>
      <c r="CT29" s="690"/>
      <c r="CU29" s="690"/>
      <c r="CV29" s="690"/>
      <c r="CW29" s="690"/>
      <c r="CX29" s="690"/>
      <c r="CY29" s="691"/>
      <c r="CZ29" s="663">
        <v>10.199999999999999</v>
      </c>
      <c r="DA29" s="688"/>
      <c r="DB29" s="688"/>
      <c r="DC29" s="692"/>
      <c r="DD29" s="667">
        <v>7908927</v>
      </c>
      <c r="DE29" s="690"/>
      <c r="DF29" s="690"/>
      <c r="DG29" s="690"/>
      <c r="DH29" s="690"/>
      <c r="DI29" s="690"/>
      <c r="DJ29" s="690"/>
      <c r="DK29" s="691"/>
      <c r="DL29" s="667">
        <v>7908927</v>
      </c>
      <c r="DM29" s="690"/>
      <c r="DN29" s="690"/>
      <c r="DO29" s="690"/>
      <c r="DP29" s="690"/>
      <c r="DQ29" s="690"/>
      <c r="DR29" s="690"/>
      <c r="DS29" s="690"/>
      <c r="DT29" s="690"/>
      <c r="DU29" s="690"/>
      <c r="DV29" s="691"/>
      <c r="DW29" s="663">
        <v>19.600000000000001</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12209223</v>
      </c>
      <c r="S30" s="659"/>
      <c r="T30" s="659"/>
      <c r="U30" s="659"/>
      <c r="V30" s="659"/>
      <c r="W30" s="659"/>
      <c r="X30" s="659"/>
      <c r="Y30" s="660"/>
      <c r="Z30" s="661">
        <v>14.8</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7885128</v>
      </c>
      <c r="CS30" s="659"/>
      <c r="CT30" s="659"/>
      <c r="CU30" s="659"/>
      <c r="CV30" s="659"/>
      <c r="CW30" s="659"/>
      <c r="CX30" s="659"/>
      <c r="CY30" s="660"/>
      <c r="CZ30" s="663">
        <v>9.9</v>
      </c>
      <c r="DA30" s="688"/>
      <c r="DB30" s="688"/>
      <c r="DC30" s="692"/>
      <c r="DD30" s="667">
        <v>7675711</v>
      </c>
      <c r="DE30" s="659"/>
      <c r="DF30" s="659"/>
      <c r="DG30" s="659"/>
      <c r="DH30" s="659"/>
      <c r="DI30" s="659"/>
      <c r="DJ30" s="659"/>
      <c r="DK30" s="660"/>
      <c r="DL30" s="667">
        <v>7675711</v>
      </c>
      <c r="DM30" s="659"/>
      <c r="DN30" s="659"/>
      <c r="DO30" s="659"/>
      <c r="DP30" s="659"/>
      <c r="DQ30" s="659"/>
      <c r="DR30" s="659"/>
      <c r="DS30" s="659"/>
      <c r="DT30" s="659"/>
      <c r="DU30" s="659"/>
      <c r="DV30" s="660"/>
      <c r="DW30" s="663">
        <v>19.100000000000001</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99.7</v>
      </c>
      <c r="BH31" s="702"/>
      <c r="BI31" s="702"/>
      <c r="BJ31" s="702"/>
      <c r="BK31" s="702"/>
      <c r="BL31" s="702"/>
      <c r="BM31" s="653">
        <v>98.5</v>
      </c>
      <c r="BN31" s="702"/>
      <c r="BO31" s="702"/>
      <c r="BP31" s="702"/>
      <c r="BQ31" s="703"/>
      <c r="BR31" s="714">
        <v>99.6</v>
      </c>
      <c r="BS31" s="702"/>
      <c r="BT31" s="702"/>
      <c r="BU31" s="702"/>
      <c r="BV31" s="702"/>
      <c r="BW31" s="702"/>
      <c r="BX31" s="653">
        <v>98.3</v>
      </c>
      <c r="BY31" s="702"/>
      <c r="BZ31" s="702"/>
      <c r="CA31" s="702"/>
      <c r="CB31" s="703"/>
      <c r="CD31" s="696"/>
      <c r="CE31" s="697"/>
      <c r="CF31" s="655" t="s">
        <v>300</v>
      </c>
      <c r="CG31" s="656"/>
      <c r="CH31" s="656"/>
      <c r="CI31" s="656"/>
      <c r="CJ31" s="656"/>
      <c r="CK31" s="656"/>
      <c r="CL31" s="656"/>
      <c r="CM31" s="656"/>
      <c r="CN31" s="656"/>
      <c r="CO31" s="656"/>
      <c r="CP31" s="656"/>
      <c r="CQ31" s="657"/>
      <c r="CR31" s="658">
        <v>247552</v>
      </c>
      <c r="CS31" s="690"/>
      <c r="CT31" s="690"/>
      <c r="CU31" s="690"/>
      <c r="CV31" s="690"/>
      <c r="CW31" s="690"/>
      <c r="CX31" s="690"/>
      <c r="CY31" s="691"/>
      <c r="CZ31" s="663">
        <v>0.3</v>
      </c>
      <c r="DA31" s="688"/>
      <c r="DB31" s="688"/>
      <c r="DC31" s="692"/>
      <c r="DD31" s="667">
        <v>233216</v>
      </c>
      <c r="DE31" s="690"/>
      <c r="DF31" s="690"/>
      <c r="DG31" s="690"/>
      <c r="DH31" s="690"/>
      <c r="DI31" s="690"/>
      <c r="DJ31" s="690"/>
      <c r="DK31" s="691"/>
      <c r="DL31" s="667">
        <v>233216</v>
      </c>
      <c r="DM31" s="690"/>
      <c r="DN31" s="690"/>
      <c r="DO31" s="690"/>
      <c r="DP31" s="690"/>
      <c r="DQ31" s="690"/>
      <c r="DR31" s="690"/>
      <c r="DS31" s="690"/>
      <c r="DT31" s="690"/>
      <c r="DU31" s="690"/>
      <c r="DV31" s="691"/>
      <c r="DW31" s="663">
        <v>0.6</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4666558</v>
      </c>
      <c r="S32" s="659"/>
      <c r="T32" s="659"/>
      <c r="U32" s="659"/>
      <c r="V32" s="659"/>
      <c r="W32" s="659"/>
      <c r="X32" s="659"/>
      <c r="Y32" s="660"/>
      <c r="Z32" s="661">
        <v>5.6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99.6</v>
      </c>
      <c r="BH32" s="690"/>
      <c r="BI32" s="690"/>
      <c r="BJ32" s="690"/>
      <c r="BK32" s="690"/>
      <c r="BL32" s="690"/>
      <c r="BM32" s="664">
        <v>98</v>
      </c>
      <c r="BN32" s="690"/>
      <c r="BO32" s="690"/>
      <c r="BP32" s="690"/>
      <c r="BQ32" s="713"/>
      <c r="BR32" s="715">
        <v>99.5</v>
      </c>
      <c r="BS32" s="690"/>
      <c r="BT32" s="690"/>
      <c r="BU32" s="690"/>
      <c r="BV32" s="690"/>
      <c r="BW32" s="690"/>
      <c r="BX32" s="664">
        <v>97.9</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200106</v>
      </c>
      <c r="S33" s="659"/>
      <c r="T33" s="659"/>
      <c r="U33" s="659"/>
      <c r="V33" s="659"/>
      <c r="W33" s="659"/>
      <c r="X33" s="659"/>
      <c r="Y33" s="660"/>
      <c r="Z33" s="661">
        <v>0.2</v>
      </c>
      <c r="AA33" s="661"/>
      <c r="AB33" s="661"/>
      <c r="AC33" s="661"/>
      <c r="AD33" s="662">
        <v>58974</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99.7</v>
      </c>
      <c r="BH33" s="717"/>
      <c r="BI33" s="717"/>
      <c r="BJ33" s="717"/>
      <c r="BK33" s="717"/>
      <c r="BL33" s="717"/>
      <c r="BM33" s="718">
        <v>98.7</v>
      </c>
      <c r="BN33" s="717"/>
      <c r="BO33" s="717"/>
      <c r="BP33" s="717"/>
      <c r="BQ33" s="719"/>
      <c r="BR33" s="716">
        <v>99.7</v>
      </c>
      <c r="BS33" s="717"/>
      <c r="BT33" s="717"/>
      <c r="BU33" s="717"/>
      <c r="BV33" s="717"/>
      <c r="BW33" s="717"/>
      <c r="BX33" s="718">
        <v>98.5</v>
      </c>
      <c r="BY33" s="717"/>
      <c r="BZ33" s="717"/>
      <c r="CA33" s="717"/>
      <c r="CB33" s="719"/>
      <c r="CD33" s="655" t="s">
        <v>307</v>
      </c>
      <c r="CE33" s="656"/>
      <c r="CF33" s="656"/>
      <c r="CG33" s="656"/>
      <c r="CH33" s="656"/>
      <c r="CI33" s="656"/>
      <c r="CJ33" s="656"/>
      <c r="CK33" s="656"/>
      <c r="CL33" s="656"/>
      <c r="CM33" s="656"/>
      <c r="CN33" s="656"/>
      <c r="CO33" s="656"/>
      <c r="CP33" s="656"/>
      <c r="CQ33" s="657"/>
      <c r="CR33" s="658">
        <v>35091103</v>
      </c>
      <c r="CS33" s="690"/>
      <c r="CT33" s="690"/>
      <c r="CU33" s="690"/>
      <c r="CV33" s="690"/>
      <c r="CW33" s="690"/>
      <c r="CX33" s="690"/>
      <c r="CY33" s="691"/>
      <c r="CZ33" s="663">
        <v>43.9</v>
      </c>
      <c r="DA33" s="688"/>
      <c r="DB33" s="688"/>
      <c r="DC33" s="692"/>
      <c r="DD33" s="667">
        <v>28753733</v>
      </c>
      <c r="DE33" s="690"/>
      <c r="DF33" s="690"/>
      <c r="DG33" s="690"/>
      <c r="DH33" s="690"/>
      <c r="DI33" s="690"/>
      <c r="DJ33" s="690"/>
      <c r="DK33" s="691"/>
      <c r="DL33" s="667">
        <v>16735044</v>
      </c>
      <c r="DM33" s="690"/>
      <c r="DN33" s="690"/>
      <c r="DO33" s="690"/>
      <c r="DP33" s="690"/>
      <c r="DQ33" s="690"/>
      <c r="DR33" s="690"/>
      <c r="DS33" s="690"/>
      <c r="DT33" s="690"/>
      <c r="DU33" s="690"/>
      <c r="DV33" s="691"/>
      <c r="DW33" s="663">
        <v>41.5</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144913</v>
      </c>
      <c r="S34" s="659"/>
      <c r="T34" s="659"/>
      <c r="U34" s="659"/>
      <c r="V34" s="659"/>
      <c r="W34" s="659"/>
      <c r="X34" s="659"/>
      <c r="Y34" s="660"/>
      <c r="Z34" s="661">
        <v>0.2</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10582473</v>
      </c>
      <c r="CS34" s="659"/>
      <c r="CT34" s="659"/>
      <c r="CU34" s="659"/>
      <c r="CV34" s="659"/>
      <c r="CW34" s="659"/>
      <c r="CX34" s="659"/>
      <c r="CY34" s="660"/>
      <c r="CZ34" s="663">
        <v>13.2</v>
      </c>
      <c r="DA34" s="688"/>
      <c r="DB34" s="688"/>
      <c r="DC34" s="692"/>
      <c r="DD34" s="667">
        <v>7757893</v>
      </c>
      <c r="DE34" s="659"/>
      <c r="DF34" s="659"/>
      <c r="DG34" s="659"/>
      <c r="DH34" s="659"/>
      <c r="DI34" s="659"/>
      <c r="DJ34" s="659"/>
      <c r="DK34" s="660"/>
      <c r="DL34" s="667">
        <v>6717236</v>
      </c>
      <c r="DM34" s="659"/>
      <c r="DN34" s="659"/>
      <c r="DO34" s="659"/>
      <c r="DP34" s="659"/>
      <c r="DQ34" s="659"/>
      <c r="DR34" s="659"/>
      <c r="DS34" s="659"/>
      <c r="DT34" s="659"/>
      <c r="DU34" s="659"/>
      <c r="DV34" s="660"/>
      <c r="DW34" s="663">
        <v>16.7</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6742605</v>
      </c>
      <c r="S35" s="659"/>
      <c r="T35" s="659"/>
      <c r="U35" s="659"/>
      <c r="V35" s="659"/>
      <c r="W35" s="659"/>
      <c r="X35" s="659"/>
      <c r="Y35" s="660"/>
      <c r="Z35" s="661">
        <v>8.1999999999999993</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570414</v>
      </c>
      <c r="CS35" s="690"/>
      <c r="CT35" s="690"/>
      <c r="CU35" s="690"/>
      <c r="CV35" s="690"/>
      <c r="CW35" s="690"/>
      <c r="CX35" s="690"/>
      <c r="CY35" s="691"/>
      <c r="CZ35" s="663">
        <v>0.7</v>
      </c>
      <c r="DA35" s="688"/>
      <c r="DB35" s="688"/>
      <c r="DC35" s="692"/>
      <c r="DD35" s="667">
        <v>425283</v>
      </c>
      <c r="DE35" s="690"/>
      <c r="DF35" s="690"/>
      <c r="DG35" s="690"/>
      <c r="DH35" s="690"/>
      <c r="DI35" s="690"/>
      <c r="DJ35" s="690"/>
      <c r="DK35" s="691"/>
      <c r="DL35" s="667">
        <v>422305</v>
      </c>
      <c r="DM35" s="690"/>
      <c r="DN35" s="690"/>
      <c r="DO35" s="690"/>
      <c r="DP35" s="690"/>
      <c r="DQ35" s="690"/>
      <c r="DR35" s="690"/>
      <c r="DS35" s="690"/>
      <c r="DT35" s="690"/>
      <c r="DU35" s="690"/>
      <c r="DV35" s="691"/>
      <c r="DW35" s="663">
        <v>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4163315</v>
      </c>
      <c r="S36" s="659"/>
      <c r="T36" s="659"/>
      <c r="U36" s="659"/>
      <c r="V36" s="659"/>
      <c r="W36" s="659"/>
      <c r="X36" s="659"/>
      <c r="Y36" s="660"/>
      <c r="Z36" s="661">
        <v>5</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8684125</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221224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7892305</v>
      </c>
      <c r="CS36" s="659"/>
      <c r="CT36" s="659"/>
      <c r="CU36" s="659"/>
      <c r="CV36" s="659"/>
      <c r="CW36" s="659"/>
      <c r="CX36" s="659"/>
      <c r="CY36" s="660"/>
      <c r="CZ36" s="663">
        <v>9.9</v>
      </c>
      <c r="DA36" s="688"/>
      <c r="DB36" s="688"/>
      <c r="DC36" s="692"/>
      <c r="DD36" s="667">
        <v>6844864</v>
      </c>
      <c r="DE36" s="659"/>
      <c r="DF36" s="659"/>
      <c r="DG36" s="659"/>
      <c r="DH36" s="659"/>
      <c r="DI36" s="659"/>
      <c r="DJ36" s="659"/>
      <c r="DK36" s="660"/>
      <c r="DL36" s="667">
        <v>5236204</v>
      </c>
      <c r="DM36" s="659"/>
      <c r="DN36" s="659"/>
      <c r="DO36" s="659"/>
      <c r="DP36" s="659"/>
      <c r="DQ36" s="659"/>
      <c r="DR36" s="659"/>
      <c r="DS36" s="659"/>
      <c r="DT36" s="659"/>
      <c r="DU36" s="659"/>
      <c r="DV36" s="660"/>
      <c r="DW36" s="663">
        <v>13</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6745280</v>
      </c>
      <c r="S37" s="659"/>
      <c r="T37" s="659"/>
      <c r="U37" s="659"/>
      <c r="V37" s="659"/>
      <c r="W37" s="659"/>
      <c r="X37" s="659"/>
      <c r="Y37" s="660"/>
      <c r="Z37" s="661">
        <v>8.1999999999999993</v>
      </c>
      <c r="AA37" s="661"/>
      <c r="AB37" s="661"/>
      <c r="AC37" s="661"/>
      <c r="AD37" s="662">
        <v>21792</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1880920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-63243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1712954</v>
      </c>
      <c r="CS37" s="690"/>
      <c r="CT37" s="690"/>
      <c r="CU37" s="690"/>
      <c r="CV37" s="690"/>
      <c r="CW37" s="690"/>
      <c r="CX37" s="690"/>
      <c r="CY37" s="691"/>
      <c r="CZ37" s="663">
        <v>2.1</v>
      </c>
      <c r="DA37" s="688"/>
      <c r="DB37" s="688"/>
      <c r="DC37" s="692"/>
      <c r="DD37" s="667">
        <v>1626886</v>
      </c>
      <c r="DE37" s="690"/>
      <c r="DF37" s="690"/>
      <c r="DG37" s="690"/>
      <c r="DH37" s="690"/>
      <c r="DI37" s="690"/>
      <c r="DJ37" s="690"/>
      <c r="DK37" s="691"/>
      <c r="DL37" s="667">
        <v>1555922</v>
      </c>
      <c r="DM37" s="690"/>
      <c r="DN37" s="690"/>
      <c r="DO37" s="690"/>
      <c r="DP37" s="690"/>
      <c r="DQ37" s="690"/>
      <c r="DR37" s="690"/>
      <c r="DS37" s="690"/>
      <c r="DT37" s="690"/>
      <c r="DU37" s="690"/>
      <c r="DV37" s="691"/>
      <c r="DW37" s="663">
        <v>3.9</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4841700</v>
      </c>
      <c r="S38" s="659"/>
      <c r="T38" s="659"/>
      <c r="U38" s="659"/>
      <c r="V38" s="659"/>
      <c r="W38" s="659"/>
      <c r="X38" s="659"/>
      <c r="Y38" s="660"/>
      <c r="Z38" s="661">
        <v>5.9</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530102</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16199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5788584</v>
      </c>
      <c r="CS38" s="659"/>
      <c r="CT38" s="659"/>
      <c r="CU38" s="659"/>
      <c r="CV38" s="659"/>
      <c r="CW38" s="659"/>
      <c r="CX38" s="659"/>
      <c r="CY38" s="660"/>
      <c r="CZ38" s="663">
        <v>7.2</v>
      </c>
      <c r="DA38" s="688"/>
      <c r="DB38" s="688"/>
      <c r="DC38" s="692"/>
      <c r="DD38" s="667">
        <v>4697777</v>
      </c>
      <c r="DE38" s="659"/>
      <c r="DF38" s="659"/>
      <c r="DG38" s="659"/>
      <c r="DH38" s="659"/>
      <c r="DI38" s="659"/>
      <c r="DJ38" s="659"/>
      <c r="DK38" s="660"/>
      <c r="DL38" s="667">
        <v>4359299</v>
      </c>
      <c r="DM38" s="659"/>
      <c r="DN38" s="659"/>
      <c r="DO38" s="659"/>
      <c r="DP38" s="659"/>
      <c r="DQ38" s="659"/>
      <c r="DR38" s="659"/>
      <c r="DS38" s="659"/>
      <c r="DT38" s="659"/>
      <c r="DU38" s="659"/>
      <c r="DV38" s="660"/>
      <c r="DW38" s="663">
        <v>10.8</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449944</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22505</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8517790</v>
      </c>
      <c r="CS39" s="690"/>
      <c r="CT39" s="690"/>
      <c r="CU39" s="690"/>
      <c r="CV39" s="690"/>
      <c r="CW39" s="690"/>
      <c r="CX39" s="690"/>
      <c r="CY39" s="691"/>
      <c r="CZ39" s="663">
        <v>10.6</v>
      </c>
      <c r="DA39" s="688"/>
      <c r="DB39" s="688"/>
      <c r="DC39" s="692"/>
      <c r="DD39" s="667">
        <v>8321528</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171000</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64630</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97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1739537</v>
      </c>
      <c r="CS40" s="659"/>
      <c r="CT40" s="659"/>
      <c r="CU40" s="659"/>
      <c r="CV40" s="659"/>
      <c r="CW40" s="659"/>
      <c r="CX40" s="659"/>
      <c r="CY40" s="660"/>
      <c r="CZ40" s="663">
        <v>2.2000000000000002</v>
      </c>
      <c r="DA40" s="688"/>
      <c r="DB40" s="688"/>
      <c r="DC40" s="692"/>
      <c r="DD40" s="667">
        <v>706388</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82707683</v>
      </c>
      <c r="S41" s="731"/>
      <c r="T41" s="731"/>
      <c r="U41" s="731"/>
      <c r="V41" s="731"/>
      <c r="W41" s="731"/>
      <c r="X41" s="731"/>
      <c r="Y41" s="735"/>
      <c r="Z41" s="736">
        <v>100</v>
      </c>
      <c r="AA41" s="736"/>
      <c r="AB41" s="736"/>
      <c r="AC41" s="736"/>
      <c r="AD41" s="737">
        <v>40109491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1227584</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4530945</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439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9609513</v>
      </c>
      <c r="CS42" s="690"/>
      <c r="CT42" s="690"/>
      <c r="CU42" s="690"/>
      <c r="CV42" s="690"/>
      <c r="CW42" s="690"/>
      <c r="CX42" s="690"/>
      <c r="CY42" s="691"/>
      <c r="CZ42" s="663">
        <v>12</v>
      </c>
      <c r="DA42" s="688"/>
      <c r="DB42" s="688"/>
      <c r="DC42" s="692"/>
      <c r="DD42" s="667">
        <v>1395983</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348640</v>
      </c>
      <c r="CS43" s="690"/>
      <c r="CT43" s="690"/>
      <c r="CU43" s="690"/>
      <c r="CV43" s="690"/>
      <c r="CW43" s="690"/>
      <c r="CX43" s="690"/>
      <c r="CY43" s="691"/>
      <c r="CZ43" s="663">
        <v>0.4</v>
      </c>
      <c r="DA43" s="688"/>
      <c r="DB43" s="688"/>
      <c r="DC43" s="692"/>
      <c r="DD43" s="667">
        <v>339737</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8757865</v>
      </c>
      <c r="CS44" s="659"/>
      <c r="CT44" s="659"/>
      <c r="CU44" s="659"/>
      <c r="CV44" s="659"/>
      <c r="CW44" s="659"/>
      <c r="CX44" s="659"/>
      <c r="CY44" s="660"/>
      <c r="CZ44" s="663">
        <v>10.9</v>
      </c>
      <c r="DA44" s="664"/>
      <c r="DB44" s="664"/>
      <c r="DC44" s="670"/>
      <c r="DD44" s="667">
        <v>1068066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3869682</v>
      </c>
      <c r="CS45" s="690"/>
      <c r="CT45" s="690"/>
      <c r="CU45" s="690"/>
      <c r="CV45" s="690"/>
      <c r="CW45" s="690"/>
      <c r="CX45" s="690"/>
      <c r="CY45" s="691"/>
      <c r="CZ45" s="663">
        <v>4.8</v>
      </c>
      <c r="DA45" s="688"/>
      <c r="DB45" s="688"/>
      <c r="DC45" s="692"/>
      <c r="DD45" s="667">
        <v>143008</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4499401</v>
      </c>
      <c r="CS46" s="659"/>
      <c r="CT46" s="659"/>
      <c r="CU46" s="659"/>
      <c r="CV46" s="659"/>
      <c r="CW46" s="659"/>
      <c r="CX46" s="659"/>
      <c r="CY46" s="660"/>
      <c r="CZ46" s="663">
        <v>5.6</v>
      </c>
      <c r="DA46" s="664"/>
      <c r="DB46" s="664"/>
      <c r="DC46" s="670"/>
      <c r="DD46" s="667">
        <v>912037</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851648</v>
      </c>
      <c r="CS47" s="690"/>
      <c r="CT47" s="690"/>
      <c r="CU47" s="690"/>
      <c r="CV47" s="690"/>
      <c r="CW47" s="690"/>
      <c r="CX47" s="690"/>
      <c r="CY47" s="691"/>
      <c r="CZ47" s="663">
        <v>1.1000000000000001</v>
      </c>
      <c r="DA47" s="688"/>
      <c r="DB47" s="688"/>
      <c r="DC47" s="692"/>
      <c r="DD47" s="667">
        <v>327917</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79985777</v>
      </c>
      <c r="CS49" s="717"/>
      <c r="CT49" s="717"/>
      <c r="CU49" s="717"/>
      <c r="CV49" s="717"/>
      <c r="CW49" s="717"/>
      <c r="CX49" s="717"/>
      <c r="CY49" s="746"/>
      <c r="CZ49" s="738">
        <v>100</v>
      </c>
      <c r="DA49" s="747"/>
      <c r="DB49" s="747"/>
      <c r="DC49" s="748"/>
      <c r="DD49" s="749">
        <v>54024154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9+fE5UJUKkXgpVM+PiD1zr8wc/rUobZYJSvKzGxvByaBvHCfca1lLZvyVC5YH4GnS5P6otOuPPwrpmEIWwH8EA==" saltValue="NX09jZp9VvrU64Ky300e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5" zoomScale="70" zoomScaleNormal="70" zoomScaleSheetLayoutView="70" workbookViewId="0">
      <selection activeCell="AU110" sqref="AU110:AY119"/>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9" t="s">
        <v>371</v>
      </c>
      <c r="DH5" s="800"/>
      <c r="DI5" s="800"/>
      <c r="DJ5" s="800"/>
      <c r="DK5" s="801"/>
      <c r="DL5" s="799" t="s">
        <v>372</v>
      </c>
      <c r="DM5" s="800"/>
      <c r="DN5" s="800"/>
      <c r="DO5" s="800"/>
      <c r="DP5" s="801"/>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2"/>
      <c r="DH6" s="803"/>
      <c r="DI6" s="803"/>
      <c r="DJ6" s="803"/>
      <c r="DK6" s="804"/>
      <c r="DL6" s="802"/>
      <c r="DM6" s="803"/>
      <c r="DN6" s="803"/>
      <c r="DO6" s="803"/>
      <c r="DP6" s="804"/>
      <c r="DQ6" s="771"/>
      <c r="DR6" s="772"/>
      <c r="DS6" s="772"/>
      <c r="DT6" s="772"/>
      <c r="DU6" s="773"/>
      <c r="DV6" s="771"/>
      <c r="DW6" s="772"/>
      <c r="DX6" s="772"/>
      <c r="DY6" s="772"/>
      <c r="DZ6" s="777"/>
      <c r="EA6" s="217"/>
    </row>
    <row r="7" spans="1:131" s="218" customFormat="1" ht="26.25" customHeight="1" thickTop="1" x14ac:dyDescent="0.2">
      <c r="A7" s="219">
        <v>1</v>
      </c>
      <c r="B7" s="785" t="s">
        <v>374</v>
      </c>
      <c r="C7" s="786"/>
      <c r="D7" s="786"/>
      <c r="E7" s="786"/>
      <c r="F7" s="786"/>
      <c r="G7" s="786"/>
      <c r="H7" s="786"/>
      <c r="I7" s="786"/>
      <c r="J7" s="786"/>
      <c r="K7" s="786"/>
      <c r="L7" s="786"/>
      <c r="M7" s="786"/>
      <c r="N7" s="786"/>
      <c r="O7" s="786"/>
      <c r="P7" s="787"/>
      <c r="Q7" s="788">
        <v>82708</v>
      </c>
      <c r="R7" s="789"/>
      <c r="S7" s="789"/>
      <c r="T7" s="789"/>
      <c r="U7" s="789"/>
      <c r="V7" s="789">
        <v>79986</v>
      </c>
      <c r="W7" s="789"/>
      <c r="X7" s="789"/>
      <c r="Y7" s="789"/>
      <c r="Z7" s="789"/>
      <c r="AA7" s="789">
        <v>2722</v>
      </c>
      <c r="AB7" s="789"/>
      <c r="AC7" s="789"/>
      <c r="AD7" s="789"/>
      <c r="AE7" s="790"/>
      <c r="AF7" s="791">
        <v>2269</v>
      </c>
      <c r="AG7" s="792"/>
      <c r="AH7" s="792"/>
      <c r="AI7" s="792"/>
      <c r="AJ7" s="793"/>
      <c r="AK7" s="794">
        <v>6743</v>
      </c>
      <c r="AL7" s="795"/>
      <c r="AM7" s="795"/>
      <c r="AN7" s="795"/>
      <c r="AO7" s="795"/>
      <c r="AP7" s="795">
        <v>73428</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1" t="s">
        <v>566</v>
      </c>
      <c r="BT7" s="782"/>
      <c r="BU7" s="782"/>
      <c r="BV7" s="782"/>
      <c r="BW7" s="782"/>
      <c r="BX7" s="782"/>
      <c r="BY7" s="782"/>
      <c r="BZ7" s="782"/>
      <c r="CA7" s="782"/>
      <c r="CB7" s="782"/>
      <c r="CC7" s="782"/>
      <c r="CD7" s="782"/>
      <c r="CE7" s="782"/>
      <c r="CF7" s="782"/>
      <c r="CG7" s="798"/>
      <c r="CH7" s="778">
        <v>-2</v>
      </c>
      <c r="CI7" s="779"/>
      <c r="CJ7" s="779"/>
      <c r="CK7" s="779"/>
      <c r="CL7" s="780"/>
      <c r="CM7" s="778">
        <v>352</v>
      </c>
      <c r="CN7" s="779"/>
      <c r="CO7" s="779"/>
      <c r="CP7" s="779"/>
      <c r="CQ7" s="780"/>
      <c r="CR7" s="778">
        <v>77</v>
      </c>
      <c r="CS7" s="779"/>
      <c r="CT7" s="779"/>
      <c r="CU7" s="779"/>
      <c r="CV7" s="780"/>
      <c r="CW7" s="784">
        <v>8</v>
      </c>
      <c r="CX7" s="779"/>
      <c r="CY7" s="779"/>
      <c r="CZ7" s="779"/>
      <c r="DA7" s="780"/>
      <c r="DB7" s="778" t="s">
        <v>564</v>
      </c>
      <c r="DC7" s="779"/>
      <c r="DD7" s="779"/>
      <c r="DE7" s="779"/>
      <c r="DF7" s="780"/>
      <c r="DG7" s="778" t="s">
        <v>564</v>
      </c>
      <c r="DH7" s="779"/>
      <c r="DI7" s="779"/>
      <c r="DJ7" s="779"/>
      <c r="DK7" s="780"/>
      <c r="DL7" s="778" t="s">
        <v>564</v>
      </c>
      <c r="DM7" s="779"/>
      <c r="DN7" s="779"/>
      <c r="DO7" s="779"/>
      <c r="DP7" s="780"/>
      <c r="DQ7" s="778" t="s">
        <v>564</v>
      </c>
      <c r="DR7" s="779"/>
      <c r="DS7" s="779"/>
      <c r="DT7" s="779"/>
      <c r="DU7" s="780"/>
      <c r="DV7" s="781"/>
      <c r="DW7" s="782"/>
      <c r="DX7" s="782"/>
      <c r="DY7" s="782"/>
      <c r="DZ7" s="783"/>
      <c r="EA7" s="217"/>
    </row>
    <row r="8" spans="1:131" s="218" customFormat="1" ht="26.25" customHeight="1" x14ac:dyDescent="0.2">
      <c r="A8" s="221">
        <v>2</v>
      </c>
      <c r="B8" s="817"/>
      <c r="C8" s="818"/>
      <c r="D8" s="818"/>
      <c r="E8" s="818"/>
      <c r="F8" s="818"/>
      <c r="G8" s="818"/>
      <c r="H8" s="818"/>
      <c r="I8" s="818"/>
      <c r="J8" s="818"/>
      <c r="K8" s="818"/>
      <c r="L8" s="818"/>
      <c r="M8" s="818"/>
      <c r="N8" s="818"/>
      <c r="O8" s="818"/>
      <c r="P8" s="819"/>
      <c r="Q8" s="820"/>
      <c r="R8" s="821"/>
      <c r="S8" s="821"/>
      <c r="T8" s="821"/>
      <c r="U8" s="821"/>
      <c r="V8" s="821"/>
      <c r="W8" s="821"/>
      <c r="X8" s="821"/>
      <c r="Y8" s="821"/>
      <c r="Z8" s="821"/>
      <c r="AA8" s="821"/>
      <c r="AB8" s="821"/>
      <c r="AC8" s="821"/>
      <c r="AD8" s="821"/>
      <c r="AE8" s="822"/>
      <c r="AF8" s="823"/>
      <c r="AG8" s="824"/>
      <c r="AH8" s="824"/>
      <c r="AI8" s="824"/>
      <c r="AJ8" s="825"/>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t="s">
        <v>555</v>
      </c>
      <c r="BT8" s="810"/>
      <c r="BU8" s="810"/>
      <c r="BV8" s="810"/>
      <c r="BW8" s="810"/>
      <c r="BX8" s="810"/>
      <c r="BY8" s="810"/>
      <c r="BZ8" s="810"/>
      <c r="CA8" s="810"/>
      <c r="CB8" s="810"/>
      <c r="CC8" s="810"/>
      <c r="CD8" s="810"/>
      <c r="CE8" s="810"/>
      <c r="CF8" s="810"/>
      <c r="CG8" s="811"/>
      <c r="CH8" s="812">
        <v>0</v>
      </c>
      <c r="CI8" s="813"/>
      <c r="CJ8" s="813"/>
      <c r="CK8" s="813"/>
      <c r="CL8" s="814"/>
      <c r="CM8" s="812">
        <v>39</v>
      </c>
      <c r="CN8" s="813"/>
      <c r="CO8" s="813"/>
      <c r="CP8" s="813"/>
      <c r="CQ8" s="814"/>
      <c r="CR8" s="812">
        <v>136</v>
      </c>
      <c r="CS8" s="813"/>
      <c r="CT8" s="813"/>
      <c r="CU8" s="813"/>
      <c r="CV8" s="814"/>
      <c r="CW8" s="812" t="s">
        <v>493</v>
      </c>
      <c r="CX8" s="813"/>
      <c r="CY8" s="813"/>
      <c r="CZ8" s="813"/>
      <c r="DA8" s="814"/>
      <c r="DB8" s="815" t="s">
        <v>564</v>
      </c>
      <c r="DC8" s="813"/>
      <c r="DD8" s="813"/>
      <c r="DE8" s="813"/>
      <c r="DF8" s="814"/>
      <c r="DG8" s="812" t="s">
        <v>564</v>
      </c>
      <c r="DH8" s="813"/>
      <c r="DI8" s="813"/>
      <c r="DJ8" s="813"/>
      <c r="DK8" s="814"/>
      <c r="DL8" s="812" t="s">
        <v>564</v>
      </c>
      <c r="DM8" s="813"/>
      <c r="DN8" s="813"/>
      <c r="DO8" s="813"/>
      <c r="DP8" s="814"/>
      <c r="DQ8" s="812" t="s">
        <v>564</v>
      </c>
      <c r="DR8" s="813"/>
      <c r="DS8" s="813"/>
      <c r="DT8" s="813"/>
      <c r="DU8" s="814"/>
      <c r="DV8" s="809"/>
      <c r="DW8" s="810"/>
      <c r="DX8" s="810"/>
      <c r="DY8" s="810"/>
      <c r="DZ8" s="816"/>
      <c r="EA8" s="217"/>
    </row>
    <row r="9" spans="1:131" s="218" customFormat="1" ht="26.25" customHeight="1" x14ac:dyDescent="0.2">
      <c r="A9" s="221">
        <v>3</v>
      </c>
      <c r="B9" s="817"/>
      <c r="C9" s="818"/>
      <c r="D9" s="818"/>
      <c r="E9" s="818"/>
      <c r="F9" s="818"/>
      <c r="G9" s="818"/>
      <c r="H9" s="818"/>
      <c r="I9" s="818"/>
      <c r="J9" s="818"/>
      <c r="K9" s="818"/>
      <c r="L9" s="818"/>
      <c r="M9" s="818"/>
      <c r="N9" s="818"/>
      <c r="O9" s="818"/>
      <c r="P9" s="819"/>
      <c r="Q9" s="820"/>
      <c r="R9" s="821"/>
      <c r="S9" s="821"/>
      <c r="T9" s="821"/>
      <c r="U9" s="821"/>
      <c r="V9" s="821"/>
      <c r="W9" s="821"/>
      <c r="X9" s="821"/>
      <c r="Y9" s="821"/>
      <c r="Z9" s="821"/>
      <c r="AA9" s="821"/>
      <c r="AB9" s="821"/>
      <c r="AC9" s="821"/>
      <c r="AD9" s="821"/>
      <c r="AE9" s="822"/>
      <c r="AF9" s="823"/>
      <c r="AG9" s="824"/>
      <c r="AH9" s="824"/>
      <c r="AI9" s="824"/>
      <c r="AJ9" s="825"/>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t="s">
        <v>556</v>
      </c>
      <c r="BT9" s="810"/>
      <c r="BU9" s="810"/>
      <c r="BV9" s="810"/>
      <c r="BW9" s="810"/>
      <c r="BX9" s="810"/>
      <c r="BY9" s="810"/>
      <c r="BZ9" s="810"/>
      <c r="CA9" s="810"/>
      <c r="CB9" s="810"/>
      <c r="CC9" s="810"/>
      <c r="CD9" s="810"/>
      <c r="CE9" s="810"/>
      <c r="CF9" s="810"/>
      <c r="CG9" s="811"/>
      <c r="CH9" s="812">
        <v>13</v>
      </c>
      <c r="CI9" s="813"/>
      <c r="CJ9" s="813"/>
      <c r="CK9" s="813"/>
      <c r="CL9" s="814"/>
      <c r="CM9" s="812">
        <v>159</v>
      </c>
      <c r="CN9" s="813"/>
      <c r="CO9" s="813"/>
      <c r="CP9" s="813"/>
      <c r="CQ9" s="814"/>
      <c r="CR9" s="812">
        <v>200</v>
      </c>
      <c r="CS9" s="813"/>
      <c r="CT9" s="813"/>
      <c r="CU9" s="813"/>
      <c r="CV9" s="814"/>
      <c r="CW9" s="812">
        <v>34</v>
      </c>
      <c r="CX9" s="813"/>
      <c r="CY9" s="813"/>
      <c r="CZ9" s="813"/>
      <c r="DA9" s="814"/>
      <c r="DB9" s="812" t="s">
        <v>564</v>
      </c>
      <c r="DC9" s="813"/>
      <c r="DD9" s="813"/>
      <c r="DE9" s="813"/>
      <c r="DF9" s="814"/>
      <c r="DG9" s="812" t="s">
        <v>564</v>
      </c>
      <c r="DH9" s="813"/>
      <c r="DI9" s="813"/>
      <c r="DJ9" s="813"/>
      <c r="DK9" s="814"/>
      <c r="DL9" s="812" t="s">
        <v>564</v>
      </c>
      <c r="DM9" s="813"/>
      <c r="DN9" s="813"/>
      <c r="DO9" s="813"/>
      <c r="DP9" s="814"/>
      <c r="DQ9" s="812" t="s">
        <v>564</v>
      </c>
      <c r="DR9" s="813"/>
      <c r="DS9" s="813"/>
      <c r="DT9" s="813"/>
      <c r="DU9" s="814"/>
      <c r="DV9" s="809"/>
      <c r="DW9" s="810"/>
      <c r="DX9" s="810"/>
      <c r="DY9" s="810"/>
      <c r="DZ9" s="816"/>
      <c r="EA9" s="217"/>
    </row>
    <row r="10" spans="1:131" s="218" customFormat="1" ht="26.25" customHeight="1" x14ac:dyDescent="0.2">
      <c r="A10" s="221">
        <v>4</v>
      </c>
      <c r="B10" s="817"/>
      <c r="C10" s="818"/>
      <c r="D10" s="818"/>
      <c r="E10" s="818"/>
      <c r="F10" s="818"/>
      <c r="G10" s="818"/>
      <c r="H10" s="818"/>
      <c r="I10" s="818"/>
      <c r="J10" s="818"/>
      <c r="K10" s="818"/>
      <c r="L10" s="818"/>
      <c r="M10" s="818"/>
      <c r="N10" s="818"/>
      <c r="O10" s="818"/>
      <c r="P10" s="819"/>
      <c r="Q10" s="820"/>
      <c r="R10" s="821"/>
      <c r="S10" s="821"/>
      <c r="T10" s="821"/>
      <c r="U10" s="821"/>
      <c r="V10" s="821"/>
      <c r="W10" s="821"/>
      <c r="X10" s="821"/>
      <c r="Y10" s="821"/>
      <c r="Z10" s="821"/>
      <c r="AA10" s="821"/>
      <c r="AB10" s="821"/>
      <c r="AC10" s="821"/>
      <c r="AD10" s="821"/>
      <c r="AE10" s="822"/>
      <c r="AF10" s="823"/>
      <c r="AG10" s="824"/>
      <c r="AH10" s="824"/>
      <c r="AI10" s="824"/>
      <c r="AJ10" s="825"/>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t="s">
        <v>557</v>
      </c>
      <c r="BT10" s="810"/>
      <c r="BU10" s="810"/>
      <c r="BV10" s="810"/>
      <c r="BW10" s="810"/>
      <c r="BX10" s="810"/>
      <c r="BY10" s="810"/>
      <c r="BZ10" s="810"/>
      <c r="CA10" s="810"/>
      <c r="CB10" s="810"/>
      <c r="CC10" s="810"/>
      <c r="CD10" s="810"/>
      <c r="CE10" s="810"/>
      <c r="CF10" s="810"/>
      <c r="CG10" s="811"/>
      <c r="CH10" s="812">
        <v>1</v>
      </c>
      <c r="CI10" s="813"/>
      <c r="CJ10" s="813"/>
      <c r="CK10" s="813"/>
      <c r="CL10" s="814"/>
      <c r="CM10" s="812">
        <v>327</v>
      </c>
      <c r="CN10" s="813"/>
      <c r="CO10" s="813"/>
      <c r="CP10" s="813"/>
      <c r="CQ10" s="814"/>
      <c r="CR10" s="812">
        <v>300</v>
      </c>
      <c r="CS10" s="813"/>
      <c r="CT10" s="813"/>
      <c r="CU10" s="813"/>
      <c r="CV10" s="814"/>
      <c r="CW10" s="812">
        <v>51</v>
      </c>
      <c r="CX10" s="813"/>
      <c r="CY10" s="813"/>
      <c r="CZ10" s="813"/>
      <c r="DA10" s="814"/>
      <c r="DB10" s="812" t="s">
        <v>564</v>
      </c>
      <c r="DC10" s="813"/>
      <c r="DD10" s="813"/>
      <c r="DE10" s="813"/>
      <c r="DF10" s="814"/>
      <c r="DG10" s="812" t="s">
        <v>564</v>
      </c>
      <c r="DH10" s="813"/>
      <c r="DI10" s="813"/>
      <c r="DJ10" s="813"/>
      <c r="DK10" s="814"/>
      <c r="DL10" s="812" t="s">
        <v>564</v>
      </c>
      <c r="DM10" s="813"/>
      <c r="DN10" s="813"/>
      <c r="DO10" s="813"/>
      <c r="DP10" s="814"/>
      <c r="DQ10" s="812" t="s">
        <v>564</v>
      </c>
      <c r="DR10" s="813"/>
      <c r="DS10" s="813"/>
      <c r="DT10" s="813"/>
      <c r="DU10" s="814"/>
      <c r="DV10" s="809"/>
      <c r="DW10" s="810"/>
      <c r="DX10" s="810"/>
      <c r="DY10" s="810"/>
      <c r="DZ10" s="816"/>
      <c r="EA10" s="217"/>
    </row>
    <row r="11" spans="1:131" s="218" customFormat="1" ht="26.25" customHeight="1" x14ac:dyDescent="0.2">
      <c r="A11" s="221">
        <v>5</v>
      </c>
      <c r="B11" s="817"/>
      <c r="C11" s="818"/>
      <c r="D11" s="818"/>
      <c r="E11" s="818"/>
      <c r="F11" s="818"/>
      <c r="G11" s="818"/>
      <c r="H11" s="818"/>
      <c r="I11" s="818"/>
      <c r="J11" s="818"/>
      <c r="K11" s="818"/>
      <c r="L11" s="818"/>
      <c r="M11" s="818"/>
      <c r="N11" s="818"/>
      <c r="O11" s="818"/>
      <c r="P11" s="819"/>
      <c r="Q11" s="820"/>
      <c r="R11" s="821"/>
      <c r="S11" s="821"/>
      <c r="T11" s="821"/>
      <c r="U11" s="821"/>
      <c r="V11" s="821"/>
      <c r="W11" s="821"/>
      <c r="X11" s="821"/>
      <c r="Y11" s="821"/>
      <c r="Z11" s="821"/>
      <c r="AA11" s="821"/>
      <c r="AB11" s="821"/>
      <c r="AC11" s="821"/>
      <c r="AD11" s="821"/>
      <c r="AE11" s="822"/>
      <c r="AF11" s="823"/>
      <c r="AG11" s="824"/>
      <c r="AH11" s="824"/>
      <c r="AI11" s="824"/>
      <c r="AJ11" s="825"/>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t="s">
        <v>558</v>
      </c>
      <c r="BT11" s="810"/>
      <c r="BU11" s="810"/>
      <c r="BV11" s="810"/>
      <c r="BW11" s="810"/>
      <c r="BX11" s="810"/>
      <c r="BY11" s="810"/>
      <c r="BZ11" s="810"/>
      <c r="CA11" s="810"/>
      <c r="CB11" s="810"/>
      <c r="CC11" s="810"/>
      <c r="CD11" s="810"/>
      <c r="CE11" s="810"/>
      <c r="CF11" s="810"/>
      <c r="CG11" s="811"/>
      <c r="CH11" s="812">
        <v>7</v>
      </c>
      <c r="CI11" s="813"/>
      <c r="CJ11" s="813"/>
      <c r="CK11" s="813"/>
      <c r="CL11" s="814"/>
      <c r="CM11" s="812">
        <v>125</v>
      </c>
      <c r="CN11" s="813"/>
      <c r="CO11" s="813"/>
      <c r="CP11" s="813"/>
      <c r="CQ11" s="814"/>
      <c r="CR11" s="812">
        <v>100</v>
      </c>
      <c r="CS11" s="813"/>
      <c r="CT11" s="813"/>
      <c r="CU11" s="813"/>
      <c r="CV11" s="814"/>
      <c r="CW11" s="812">
        <v>3541</v>
      </c>
      <c r="CX11" s="813"/>
      <c r="CY11" s="813"/>
      <c r="CZ11" s="813"/>
      <c r="DA11" s="814"/>
      <c r="DB11" s="812" t="s">
        <v>564</v>
      </c>
      <c r="DC11" s="813"/>
      <c r="DD11" s="813"/>
      <c r="DE11" s="813"/>
      <c r="DF11" s="814"/>
      <c r="DG11" s="812" t="s">
        <v>564</v>
      </c>
      <c r="DH11" s="813"/>
      <c r="DI11" s="813"/>
      <c r="DJ11" s="813"/>
      <c r="DK11" s="814"/>
      <c r="DL11" s="812" t="s">
        <v>564</v>
      </c>
      <c r="DM11" s="813"/>
      <c r="DN11" s="813"/>
      <c r="DO11" s="813"/>
      <c r="DP11" s="814"/>
      <c r="DQ11" s="812" t="s">
        <v>564</v>
      </c>
      <c r="DR11" s="813"/>
      <c r="DS11" s="813"/>
      <c r="DT11" s="813"/>
      <c r="DU11" s="814"/>
      <c r="DV11" s="809"/>
      <c r="DW11" s="810"/>
      <c r="DX11" s="810"/>
      <c r="DY11" s="810"/>
      <c r="DZ11" s="816"/>
      <c r="EA11" s="217"/>
    </row>
    <row r="12" spans="1:131" s="218" customFormat="1" ht="26.25" customHeight="1" x14ac:dyDescent="0.2">
      <c r="A12" s="221">
        <v>6</v>
      </c>
      <c r="B12" s="817"/>
      <c r="C12" s="818"/>
      <c r="D12" s="818"/>
      <c r="E12" s="818"/>
      <c r="F12" s="818"/>
      <c r="G12" s="818"/>
      <c r="H12" s="818"/>
      <c r="I12" s="818"/>
      <c r="J12" s="818"/>
      <c r="K12" s="818"/>
      <c r="L12" s="818"/>
      <c r="M12" s="818"/>
      <c r="N12" s="818"/>
      <c r="O12" s="818"/>
      <c r="P12" s="819"/>
      <c r="Q12" s="820"/>
      <c r="R12" s="821"/>
      <c r="S12" s="821"/>
      <c r="T12" s="821"/>
      <c r="U12" s="821"/>
      <c r="V12" s="821"/>
      <c r="W12" s="821"/>
      <c r="X12" s="821"/>
      <c r="Y12" s="821"/>
      <c r="Z12" s="821"/>
      <c r="AA12" s="821"/>
      <c r="AB12" s="821"/>
      <c r="AC12" s="821"/>
      <c r="AD12" s="821"/>
      <c r="AE12" s="822"/>
      <c r="AF12" s="823"/>
      <c r="AG12" s="824"/>
      <c r="AH12" s="824"/>
      <c r="AI12" s="824"/>
      <c r="AJ12" s="825"/>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t="s">
        <v>559</v>
      </c>
      <c r="BT12" s="810"/>
      <c r="BU12" s="810"/>
      <c r="BV12" s="810"/>
      <c r="BW12" s="810"/>
      <c r="BX12" s="810"/>
      <c r="BY12" s="810"/>
      <c r="BZ12" s="810"/>
      <c r="CA12" s="810"/>
      <c r="CB12" s="810"/>
      <c r="CC12" s="810"/>
      <c r="CD12" s="810"/>
      <c r="CE12" s="810"/>
      <c r="CF12" s="810"/>
      <c r="CG12" s="811"/>
      <c r="CH12" s="812">
        <v>-18</v>
      </c>
      <c r="CI12" s="813"/>
      <c r="CJ12" s="813"/>
      <c r="CK12" s="813"/>
      <c r="CL12" s="814"/>
      <c r="CM12" s="812">
        <v>835</v>
      </c>
      <c r="CN12" s="813"/>
      <c r="CO12" s="813"/>
      <c r="CP12" s="813"/>
      <c r="CQ12" s="814"/>
      <c r="CR12" s="812">
        <v>12</v>
      </c>
      <c r="CS12" s="813"/>
      <c r="CT12" s="813"/>
      <c r="CU12" s="813"/>
      <c r="CV12" s="814"/>
      <c r="CW12" s="812">
        <v>70</v>
      </c>
      <c r="CX12" s="813"/>
      <c r="CY12" s="813"/>
      <c r="CZ12" s="813"/>
      <c r="DA12" s="814"/>
      <c r="DB12" s="812" t="s">
        <v>564</v>
      </c>
      <c r="DC12" s="813"/>
      <c r="DD12" s="813"/>
      <c r="DE12" s="813"/>
      <c r="DF12" s="814"/>
      <c r="DG12" s="812" t="s">
        <v>564</v>
      </c>
      <c r="DH12" s="813"/>
      <c r="DI12" s="813"/>
      <c r="DJ12" s="813"/>
      <c r="DK12" s="814"/>
      <c r="DL12" s="812" t="s">
        <v>564</v>
      </c>
      <c r="DM12" s="813"/>
      <c r="DN12" s="813"/>
      <c r="DO12" s="813"/>
      <c r="DP12" s="814"/>
      <c r="DQ12" s="812" t="s">
        <v>564</v>
      </c>
      <c r="DR12" s="813"/>
      <c r="DS12" s="813"/>
      <c r="DT12" s="813"/>
      <c r="DU12" s="814"/>
      <c r="DV12" s="809"/>
      <c r="DW12" s="810"/>
      <c r="DX12" s="810"/>
      <c r="DY12" s="810"/>
      <c r="DZ12" s="816"/>
      <c r="EA12" s="217"/>
    </row>
    <row r="13" spans="1:131" s="218" customFormat="1" ht="26.25" customHeight="1" x14ac:dyDescent="0.2">
      <c r="A13" s="221">
        <v>7</v>
      </c>
      <c r="B13" s="817"/>
      <c r="C13" s="818"/>
      <c r="D13" s="818"/>
      <c r="E13" s="818"/>
      <c r="F13" s="818"/>
      <c r="G13" s="818"/>
      <c r="H13" s="818"/>
      <c r="I13" s="818"/>
      <c r="J13" s="818"/>
      <c r="K13" s="818"/>
      <c r="L13" s="818"/>
      <c r="M13" s="818"/>
      <c r="N13" s="818"/>
      <c r="O13" s="818"/>
      <c r="P13" s="819"/>
      <c r="Q13" s="820"/>
      <c r="R13" s="821"/>
      <c r="S13" s="821"/>
      <c r="T13" s="821"/>
      <c r="U13" s="821"/>
      <c r="V13" s="821"/>
      <c r="W13" s="821"/>
      <c r="X13" s="821"/>
      <c r="Y13" s="821"/>
      <c r="Z13" s="821"/>
      <c r="AA13" s="821"/>
      <c r="AB13" s="821"/>
      <c r="AC13" s="821"/>
      <c r="AD13" s="821"/>
      <c r="AE13" s="822"/>
      <c r="AF13" s="823"/>
      <c r="AG13" s="824"/>
      <c r="AH13" s="824"/>
      <c r="AI13" s="824"/>
      <c r="AJ13" s="825"/>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t="s">
        <v>560</v>
      </c>
      <c r="BT13" s="810"/>
      <c r="BU13" s="810"/>
      <c r="BV13" s="810"/>
      <c r="BW13" s="810"/>
      <c r="BX13" s="810"/>
      <c r="BY13" s="810"/>
      <c r="BZ13" s="810"/>
      <c r="CA13" s="810"/>
      <c r="CB13" s="810"/>
      <c r="CC13" s="810"/>
      <c r="CD13" s="810"/>
      <c r="CE13" s="810"/>
      <c r="CF13" s="810"/>
      <c r="CG13" s="811"/>
      <c r="CH13" s="812">
        <v>-24</v>
      </c>
      <c r="CI13" s="813"/>
      <c r="CJ13" s="813"/>
      <c r="CK13" s="813"/>
      <c r="CL13" s="814"/>
      <c r="CM13" s="812">
        <v>-174</v>
      </c>
      <c r="CN13" s="813"/>
      <c r="CO13" s="813"/>
      <c r="CP13" s="813"/>
      <c r="CQ13" s="814"/>
      <c r="CR13" s="812">
        <v>14</v>
      </c>
      <c r="CS13" s="813"/>
      <c r="CT13" s="813"/>
      <c r="CU13" s="813"/>
      <c r="CV13" s="814"/>
      <c r="CW13" s="815">
        <v>92</v>
      </c>
      <c r="CX13" s="813"/>
      <c r="CY13" s="813"/>
      <c r="CZ13" s="813"/>
      <c r="DA13" s="814"/>
      <c r="DB13" s="812" t="s">
        <v>564</v>
      </c>
      <c r="DC13" s="813"/>
      <c r="DD13" s="813"/>
      <c r="DE13" s="813"/>
      <c r="DF13" s="814"/>
      <c r="DG13" s="812" t="s">
        <v>564</v>
      </c>
      <c r="DH13" s="813"/>
      <c r="DI13" s="813"/>
      <c r="DJ13" s="813"/>
      <c r="DK13" s="814"/>
      <c r="DL13" s="812" t="s">
        <v>564</v>
      </c>
      <c r="DM13" s="813"/>
      <c r="DN13" s="813"/>
      <c r="DO13" s="813"/>
      <c r="DP13" s="814"/>
      <c r="DQ13" s="812" t="s">
        <v>564</v>
      </c>
      <c r="DR13" s="813"/>
      <c r="DS13" s="813"/>
      <c r="DT13" s="813"/>
      <c r="DU13" s="814"/>
      <c r="DV13" s="809"/>
      <c r="DW13" s="810"/>
      <c r="DX13" s="810"/>
      <c r="DY13" s="810"/>
      <c r="DZ13" s="816"/>
      <c r="EA13" s="217"/>
    </row>
    <row r="14" spans="1:131" s="218" customFormat="1" ht="26.25" customHeight="1" x14ac:dyDescent="0.2">
      <c r="A14" s="221">
        <v>8</v>
      </c>
      <c r="B14" s="817"/>
      <c r="C14" s="818"/>
      <c r="D14" s="818"/>
      <c r="E14" s="818"/>
      <c r="F14" s="818"/>
      <c r="G14" s="818"/>
      <c r="H14" s="818"/>
      <c r="I14" s="818"/>
      <c r="J14" s="818"/>
      <c r="K14" s="818"/>
      <c r="L14" s="818"/>
      <c r="M14" s="818"/>
      <c r="N14" s="818"/>
      <c r="O14" s="818"/>
      <c r="P14" s="819"/>
      <c r="Q14" s="820"/>
      <c r="R14" s="821"/>
      <c r="S14" s="821"/>
      <c r="T14" s="821"/>
      <c r="U14" s="821"/>
      <c r="V14" s="821"/>
      <c r="W14" s="821"/>
      <c r="X14" s="821"/>
      <c r="Y14" s="821"/>
      <c r="Z14" s="821"/>
      <c r="AA14" s="821"/>
      <c r="AB14" s="821"/>
      <c r="AC14" s="821"/>
      <c r="AD14" s="821"/>
      <c r="AE14" s="822"/>
      <c r="AF14" s="823"/>
      <c r="AG14" s="824"/>
      <c r="AH14" s="824"/>
      <c r="AI14" s="824"/>
      <c r="AJ14" s="825"/>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t="s">
        <v>586</v>
      </c>
      <c r="BT14" s="810"/>
      <c r="BU14" s="810"/>
      <c r="BV14" s="810"/>
      <c r="BW14" s="810"/>
      <c r="BX14" s="810"/>
      <c r="BY14" s="810"/>
      <c r="BZ14" s="810"/>
      <c r="CA14" s="810"/>
      <c r="CB14" s="810"/>
      <c r="CC14" s="810"/>
      <c r="CD14" s="810"/>
      <c r="CE14" s="810"/>
      <c r="CF14" s="810"/>
      <c r="CG14" s="811"/>
      <c r="CH14" s="812">
        <v>1</v>
      </c>
      <c r="CI14" s="813"/>
      <c r="CJ14" s="813"/>
      <c r="CK14" s="813"/>
      <c r="CL14" s="814"/>
      <c r="CM14" s="812">
        <v>37</v>
      </c>
      <c r="CN14" s="813"/>
      <c r="CO14" s="813"/>
      <c r="CP14" s="813"/>
      <c r="CQ14" s="814"/>
      <c r="CR14" s="812">
        <v>3</v>
      </c>
      <c r="CS14" s="813"/>
      <c r="CT14" s="813"/>
      <c r="CU14" s="813"/>
      <c r="CV14" s="814"/>
      <c r="CW14" s="812" t="s">
        <v>493</v>
      </c>
      <c r="CX14" s="813"/>
      <c r="CY14" s="813"/>
      <c r="CZ14" s="813"/>
      <c r="DA14" s="814"/>
      <c r="DB14" s="812" t="s">
        <v>564</v>
      </c>
      <c r="DC14" s="813"/>
      <c r="DD14" s="813"/>
      <c r="DE14" s="813"/>
      <c r="DF14" s="814"/>
      <c r="DG14" s="812" t="s">
        <v>564</v>
      </c>
      <c r="DH14" s="813"/>
      <c r="DI14" s="813"/>
      <c r="DJ14" s="813"/>
      <c r="DK14" s="814"/>
      <c r="DL14" s="812" t="s">
        <v>564</v>
      </c>
      <c r="DM14" s="813"/>
      <c r="DN14" s="813"/>
      <c r="DO14" s="813"/>
      <c r="DP14" s="814"/>
      <c r="DQ14" s="812" t="s">
        <v>564</v>
      </c>
      <c r="DR14" s="813"/>
      <c r="DS14" s="813"/>
      <c r="DT14" s="813"/>
      <c r="DU14" s="814"/>
      <c r="DV14" s="809"/>
      <c r="DW14" s="810"/>
      <c r="DX14" s="810"/>
      <c r="DY14" s="810"/>
      <c r="DZ14" s="816"/>
      <c r="EA14" s="217"/>
    </row>
    <row r="15" spans="1:131" s="218" customFormat="1" ht="26.25" customHeight="1" x14ac:dyDescent="0.2">
      <c r="A15" s="221">
        <v>9</v>
      </c>
      <c r="B15" s="817"/>
      <c r="C15" s="818"/>
      <c r="D15" s="818"/>
      <c r="E15" s="818"/>
      <c r="F15" s="818"/>
      <c r="G15" s="818"/>
      <c r="H15" s="818"/>
      <c r="I15" s="818"/>
      <c r="J15" s="818"/>
      <c r="K15" s="818"/>
      <c r="L15" s="818"/>
      <c r="M15" s="818"/>
      <c r="N15" s="818"/>
      <c r="O15" s="818"/>
      <c r="P15" s="819"/>
      <c r="Q15" s="820"/>
      <c r="R15" s="821"/>
      <c r="S15" s="821"/>
      <c r="T15" s="821"/>
      <c r="U15" s="821"/>
      <c r="V15" s="821"/>
      <c r="W15" s="821"/>
      <c r="X15" s="821"/>
      <c r="Y15" s="821"/>
      <c r="Z15" s="821"/>
      <c r="AA15" s="821"/>
      <c r="AB15" s="821"/>
      <c r="AC15" s="821"/>
      <c r="AD15" s="821"/>
      <c r="AE15" s="822"/>
      <c r="AF15" s="823"/>
      <c r="AG15" s="824"/>
      <c r="AH15" s="824"/>
      <c r="AI15" s="824"/>
      <c r="AJ15" s="825"/>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t="s">
        <v>561</v>
      </c>
      <c r="BT15" s="810"/>
      <c r="BU15" s="810"/>
      <c r="BV15" s="810"/>
      <c r="BW15" s="810"/>
      <c r="BX15" s="810"/>
      <c r="BY15" s="810"/>
      <c r="BZ15" s="810"/>
      <c r="CA15" s="810"/>
      <c r="CB15" s="810"/>
      <c r="CC15" s="810"/>
      <c r="CD15" s="810"/>
      <c r="CE15" s="810"/>
      <c r="CF15" s="810"/>
      <c r="CG15" s="811"/>
      <c r="CH15" s="812">
        <v>-2</v>
      </c>
      <c r="CI15" s="813"/>
      <c r="CJ15" s="813"/>
      <c r="CK15" s="813"/>
      <c r="CL15" s="814"/>
      <c r="CM15" s="812">
        <v>20</v>
      </c>
      <c r="CN15" s="813"/>
      <c r="CO15" s="813"/>
      <c r="CP15" s="813"/>
      <c r="CQ15" s="814"/>
      <c r="CR15" s="812">
        <v>10</v>
      </c>
      <c r="CS15" s="813"/>
      <c r="CT15" s="813"/>
      <c r="CU15" s="813"/>
      <c r="CV15" s="814"/>
      <c r="CW15" s="812" t="s">
        <v>493</v>
      </c>
      <c r="CX15" s="813"/>
      <c r="CY15" s="813"/>
      <c r="CZ15" s="813"/>
      <c r="DA15" s="814"/>
      <c r="DB15" s="812" t="s">
        <v>564</v>
      </c>
      <c r="DC15" s="813"/>
      <c r="DD15" s="813"/>
      <c r="DE15" s="813"/>
      <c r="DF15" s="814"/>
      <c r="DG15" s="812" t="s">
        <v>564</v>
      </c>
      <c r="DH15" s="813"/>
      <c r="DI15" s="813"/>
      <c r="DJ15" s="813"/>
      <c r="DK15" s="814"/>
      <c r="DL15" s="812" t="s">
        <v>564</v>
      </c>
      <c r="DM15" s="813"/>
      <c r="DN15" s="813"/>
      <c r="DO15" s="813"/>
      <c r="DP15" s="814"/>
      <c r="DQ15" s="812" t="s">
        <v>564</v>
      </c>
      <c r="DR15" s="813"/>
      <c r="DS15" s="813"/>
      <c r="DT15" s="813"/>
      <c r="DU15" s="814"/>
      <c r="DV15" s="809"/>
      <c r="DW15" s="810"/>
      <c r="DX15" s="810"/>
      <c r="DY15" s="810"/>
      <c r="DZ15" s="816"/>
      <c r="EA15" s="217"/>
    </row>
    <row r="16" spans="1:131" s="218" customFormat="1" ht="26.25" customHeight="1" x14ac:dyDescent="0.2">
      <c r="A16" s="221">
        <v>10</v>
      </c>
      <c r="B16" s="817"/>
      <c r="C16" s="818"/>
      <c r="D16" s="818"/>
      <c r="E16" s="818"/>
      <c r="F16" s="818"/>
      <c r="G16" s="818"/>
      <c r="H16" s="818"/>
      <c r="I16" s="818"/>
      <c r="J16" s="818"/>
      <c r="K16" s="818"/>
      <c r="L16" s="818"/>
      <c r="M16" s="818"/>
      <c r="N16" s="818"/>
      <c r="O16" s="818"/>
      <c r="P16" s="819"/>
      <c r="Q16" s="820"/>
      <c r="R16" s="821"/>
      <c r="S16" s="821"/>
      <c r="T16" s="821"/>
      <c r="U16" s="821"/>
      <c r="V16" s="821"/>
      <c r="W16" s="821"/>
      <c r="X16" s="821"/>
      <c r="Y16" s="821"/>
      <c r="Z16" s="821"/>
      <c r="AA16" s="821"/>
      <c r="AB16" s="821"/>
      <c r="AC16" s="821"/>
      <c r="AD16" s="821"/>
      <c r="AE16" s="822"/>
      <c r="AF16" s="823"/>
      <c r="AG16" s="824"/>
      <c r="AH16" s="824"/>
      <c r="AI16" s="824"/>
      <c r="AJ16" s="825"/>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t="s">
        <v>562</v>
      </c>
      <c r="BT16" s="810"/>
      <c r="BU16" s="810"/>
      <c r="BV16" s="810"/>
      <c r="BW16" s="810"/>
      <c r="BX16" s="810"/>
      <c r="BY16" s="810"/>
      <c r="BZ16" s="810"/>
      <c r="CA16" s="810"/>
      <c r="CB16" s="810"/>
      <c r="CC16" s="810"/>
      <c r="CD16" s="810"/>
      <c r="CE16" s="810"/>
      <c r="CF16" s="810"/>
      <c r="CG16" s="811"/>
      <c r="CH16" s="812">
        <v>0</v>
      </c>
      <c r="CI16" s="813"/>
      <c r="CJ16" s="813"/>
      <c r="CK16" s="813"/>
      <c r="CL16" s="814"/>
      <c r="CM16" s="812">
        <v>2</v>
      </c>
      <c r="CN16" s="813"/>
      <c r="CO16" s="813"/>
      <c r="CP16" s="813"/>
      <c r="CQ16" s="814"/>
      <c r="CR16" s="812">
        <v>25</v>
      </c>
      <c r="CS16" s="813"/>
      <c r="CT16" s="813"/>
      <c r="CU16" s="813"/>
      <c r="CV16" s="814"/>
      <c r="CW16" s="812" t="s">
        <v>493</v>
      </c>
      <c r="CX16" s="813"/>
      <c r="CY16" s="813"/>
      <c r="CZ16" s="813"/>
      <c r="DA16" s="814"/>
      <c r="DB16" s="812" t="s">
        <v>564</v>
      </c>
      <c r="DC16" s="813"/>
      <c r="DD16" s="813"/>
      <c r="DE16" s="813"/>
      <c r="DF16" s="814"/>
      <c r="DG16" s="812" t="s">
        <v>564</v>
      </c>
      <c r="DH16" s="813"/>
      <c r="DI16" s="813"/>
      <c r="DJ16" s="813"/>
      <c r="DK16" s="814"/>
      <c r="DL16" s="812" t="s">
        <v>564</v>
      </c>
      <c r="DM16" s="813"/>
      <c r="DN16" s="813"/>
      <c r="DO16" s="813"/>
      <c r="DP16" s="814"/>
      <c r="DQ16" s="812" t="s">
        <v>564</v>
      </c>
      <c r="DR16" s="813"/>
      <c r="DS16" s="813"/>
      <c r="DT16" s="813"/>
      <c r="DU16" s="814"/>
      <c r="DV16" s="809"/>
      <c r="DW16" s="810"/>
      <c r="DX16" s="810"/>
      <c r="DY16" s="810"/>
      <c r="DZ16" s="816"/>
      <c r="EA16" s="217"/>
    </row>
    <row r="17" spans="1:131" s="218" customFormat="1" ht="26.25" customHeight="1" x14ac:dyDescent="0.2">
      <c r="A17" s="221">
        <v>11</v>
      </c>
      <c r="B17" s="817"/>
      <c r="C17" s="818"/>
      <c r="D17" s="818"/>
      <c r="E17" s="818"/>
      <c r="F17" s="818"/>
      <c r="G17" s="818"/>
      <c r="H17" s="818"/>
      <c r="I17" s="818"/>
      <c r="J17" s="818"/>
      <c r="K17" s="818"/>
      <c r="L17" s="818"/>
      <c r="M17" s="818"/>
      <c r="N17" s="818"/>
      <c r="O17" s="818"/>
      <c r="P17" s="819"/>
      <c r="Q17" s="820"/>
      <c r="R17" s="821"/>
      <c r="S17" s="821"/>
      <c r="T17" s="821"/>
      <c r="U17" s="821"/>
      <c r="V17" s="821"/>
      <c r="W17" s="821"/>
      <c r="X17" s="821"/>
      <c r="Y17" s="821"/>
      <c r="Z17" s="821"/>
      <c r="AA17" s="821"/>
      <c r="AB17" s="821"/>
      <c r="AC17" s="821"/>
      <c r="AD17" s="821"/>
      <c r="AE17" s="822"/>
      <c r="AF17" s="823"/>
      <c r="AG17" s="824"/>
      <c r="AH17" s="824"/>
      <c r="AI17" s="824"/>
      <c r="AJ17" s="825"/>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t="s">
        <v>567</v>
      </c>
      <c r="BT17" s="810"/>
      <c r="BU17" s="810"/>
      <c r="BV17" s="810"/>
      <c r="BW17" s="810"/>
      <c r="BX17" s="810"/>
      <c r="BY17" s="810"/>
      <c r="BZ17" s="810"/>
      <c r="CA17" s="810"/>
      <c r="CB17" s="810"/>
      <c r="CC17" s="810"/>
      <c r="CD17" s="810"/>
      <c r="CE17" s="810"/>
      <c r="CF17" s="810"/>
      <c r="CG17" s="811"/>
      <c r="CH17" s="812">
        <v>-5</v>
      </c>
      <c r="CI17" s="813"/>
      <c r="CJ17" s="813"/>
      <c r="CK17" s="813"/>
      <c r="CL17" s="814"/>
      <c r="CM17" s="812">
        <v>19</v>
      </c>
      <c r="CN17" s="813"/>
      <c r="CO17" s="813"/>
      <c r="CP17" s="813"/>
      <c r="CQ17" s="814"/>
      <c r="CR17" s="812">
        <v>1</v>
      </c>
      <c r="CS17" s="813"/>
      <c r="CT17" s="813"/>
      <c r="CU17" s="813"/>
      <c r="CV17" s="814"/>
      <c r="CW17" s="812">
        <v>22</v>
      </c>
      <c r="CX17" s="813"/>
      <c r="CY17" s="813"/>
      <c r="CZ17" s="813"/>
      <c r="DA17" s="814"/>
      <c r="DB17" s="812" t="s">
        <v>564</v>
      </c>
      <c r="DC17" s="813"/>
      <c r="DD17" s="813"/>
      <c r="DE17" s="813"/>
      <c r="DF17" s="814"/>
      <c r="DG17" s="812" t="s">
        <v>564</v>
      </c>
      <c r="DH17" s="813"/>
      <c r="DI17" s="813"/>
      <c r="DJ17" s="813"/>
      <c r="DK17" s="814"/>
      <c r="DL17" s="812" t="s">
        <v>564</v>
      </c>
      <c r="DM17" s="813"/>
      <c r="DN17" s="813"/>
      <c r="DO17" s="813"/>
      <c r="DP17" s="814"/>
      <c r="DQ17" s="812" t="s">
        <v>564</v>
      </c>
      <c r="DR17" s="813"/>
      <c r="DS17" s="813"/>
      <c r="DT17" s="813"/>
      <c r="DU17" s="814"/>
      <c r="DV17" s="809"/>
      <c r="DW17" s="810"/>
      <c r="DX17" s="810"/>
      <c r="DY17" s="810"/>
      <c r="DZ17" s="816"/>
      <c r="EA17" s="217"/>
    </row>
    <row r="18" spans="1:131" s="218" customFormat="1" ht="26.25" customHeight="1" x14ac:dyDescent="0.2">
      <c r="A18" s="221">
        <v>12</v>
      </c>
      <c r="B18" s="817"/>
      <c r="C18" s="818"/>
      <c r="D18" s="818"/>
      <c r="E18" s="818"/>
      <c r="F18" s="818"/>
      <c r="G18" s="818"/>
      <c r="H18" s="818"/>
      <c r="I18" s="818"/>
      <c r="J18" s="818"/>
      <c r="K18" s="818"/>
      <c r="L18" s="818"/>
      <c r="M18" s="818"/>
      <c r="N18" s="818"/>
      <c r="O18" s="818"/>
      <c r="P18" s="819"/>
      <c r="Q18" s="820"/>
      <c r="R18" s="821"/>
      <c r="S18" s="821"/>
      <c r="T18" s="821"/>
      <c r="U18" s="821"/>
      <c r="V18" s="821"/>
      <c r="W18" s="821"/>
      <c r="X18" s="821"/>
      <c r="Y18" s="821"/>
      <c r="Z18" s="821"/>
      <c r="AA18" s="821"/>
      <c r="AB18" s="821"/>
      <c r="AC18" s="821"/>
      <c r="AD18" s="821"/>
      <c r="AE18" s="822"/>
      <c r="AF18" s="823"/>
      <c r="AG18" s="824"/>
      <c r="AH18" s="824"/>
      <c r="AI18" s="824"/>
      <c r="AJ18" s="825"/>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t="s">
        <v>563</v>
      </c>
      <c r="BT18" s="810"/>
      <c r="BU18" s="810"/>
      <c r="BV18" s="810"/>
      <c r="BW18" s="810"/>
      <c r="BX18" s="810"/>
      <c r="BY18" s="810"/>
      <c r="BZ18" s="810"/>
      <c r="CA18" s="810"/>
      <c r="CB18" s="810"/>
      <c r="CC18" s="810"/>
      <c r="CD18" s="810"/>
      <c r="CE18" s="810"/>
      <c r="CF18" s="810"/>
      <c r="CG18" s="811"/>
      <c r="CH18" s="812">
        <v>-91</v>
      </c>
      <c r="CI18" s="813"/>
      <c r="CJ18" s="813"/>
      <c r="CK18" s="813"/>
      <c r="CL18" s="814"/>
      <c r="CM18" s="812">
        <v>6987</v>
      </c>
      <c r="CN18" s="813"/>
      <c r="CO18" s="813"/>
      <c r="CP18" s="813"/>
      <c r="CQ18" s="814"/>
      <c r="CR18" s="812">
        <v>6309</v>
      </c>
      <c r="CS18" s="813"/>
      <c r="CT18" s="813"/>
      <c r="CU18" s="813"/>
      <c r="CV18" s="814"/>
      <c r="CW18" s="812">
        <v>231</v>
      </c>
      <c r="CX18" s="813"/>
      <c r="CY18" s="813"/>
      <c r="CZ18" s="813"/>
      <c r="DA18" s="814"/>
      <c r="DB18" s="812" t="s">
        <v>564</v>
      </c>
      <c r="DC18" s="813"/>
      <c r="DD18" s="813"/>
      <c r="DE18" s="813"/>
      <c r="DF18" s="814"/>
      <c r="DG18" s="812" t="s">
        <v>564</v>
      </c>
      <c r="DH18" s="813"/>
      <c r="DI18" s="813"/>
      <c r="DJ18" s="813"/>
      <c r="DK18" s="814"/>
      <c r="DL18" s="812" t="s">
        <v>564</v>
      </c>
      <c r="DM18" s="813"/>
      <c r="DN18" s="813"/>
      <c r="DO18" s="813"/>
      <c r="DP18" s="814"/>
      <c r="DQ18" s="812" t="s">
        <v>564</v>
      </c>
      <c r="DR18" s="813"/>
      <c r="DS18" s="813"/>
      <c r="DT18" s="813"/>
      <c r="DU18" s="814"/>
      <c r="DV18" s="809"/>
      <c r="DW18" s="810"/>
      <c r="DX18" s="810"/>
      <c r="DY18" s="810"/>
      <c r="DZ18" s="816"/>
      <c r="EA18" s="217"/>
    </row>
    <row r="19" spans="1:131" s="218" customFormat="1" ht="26.25" customHeight="1" x14ac:dyDescent="0.2">
      <c r="A19" s="221">
        <v>13</v>
      </c>
      <c r="B19" s="817"/>
      <c r="C19" s="818"/>
      <c r="D19" s="818"/>
      <c r="E19" s="818"/>
      <c r="F19" s="818"/>
      <c r="G19" s="818"/>
      <c r="H19" s="818"/>
      <c r="I19" s="818"/>
      <c r="J19" s="818"/>
      <c r="K19" s="818"/>
      <c r="L19" s="818"/>
      <c r="M19" s="818"/>
      <c r="N19" s="818"/>
      <c r="O19" s="818"/>
      <c r="P19" s="819"/>
      <c r="Q19" s="820"/>
      <c r="R19" s="821"/>
      <c r="S19" s="821"/>
      <c r="T19" s="821"/>
      <c r="U19" s="821"/>
      <c r="V19" s="821"/>
      <c r="W19" s="821"/>
      <c r="X19" s="821"/>
      <c r="Y19" s="821"/>
      <c r="Z19" s="821"/>
      <c r="AA19" s="821"/>
      <c r="AB19" s="821"/>
      <c r="AC19" s="821"/>
      <c r="AD19" s="821"/>
      <c r="AE19" s="822"/>
      <c r="AF19" s="823"/>
      <c r="AG19" s="824"/>
      <c r="AH19" s="824"/>
      <c r="AI19" s="824"/>
      <c r="AJ19" s="825"/>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6"/>
      <c r="EA19" s="217"/>
    </row>
    <row r="20" spans="1:131" s="218" customFormat="1" ht="26.25" customHeight="1" x14ac:dyDescent="0.2">
      <c r="A20" s="221">
        <v>14</v>
      </c>
      <c r="B20" s="817"/>
      <c r="C20" s="818"/>
      <c r="D20" s="818"/>
      <c r="E20" s="818"/>
      <c r="F20" s="818"/>
      <c r="G20" s="818"/>
      <c r="H20" s="818"/>
      <c r="I20" s="818"/>
      <c r="J20" s="818"/>
      <c r="K20" s="818"/>
      <c r="L20" s="818"/>
      <c r="M20" s="818"/>
      <c r="N20" s="818"/>
      <c r="O20" s="818"/>
      <c r="P20" s="819"/>
      <c r="Q20" s="820"/>
      <c r="R20" s="821"/>
      <c r="S20" s="821"/>
      <c r="T20" s="821"/>
      <c r="U20" s="821"/>
      <c r="V20" s="821"/>
      <c r="W20" s="821"/>
      <c r="X20" s="821"/>
      <c r="Y20" s="821"/>
      <c r="Z20" s="821"/>
      <c r="AA20" s="821"/>
      <c r="AB20" s="821"/>
      <c r="AC20" s="821"/>
      <c r="AD20" s="821"/>
      <c r="AE20" s="822"/>
      <c r="AF20" s="823"/>
      <c r="AG20" s="824"/>
      <c r="AH20" s="824"/>
      <c r="AI20" s="824"/>
      <c r="AJ20" s="825"/>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6"/>
      <c r="EA20" s="217"/>
    </row>
    <row r="21" spans="1:131" s="218" customFormat="1" ht="26.25" customHeight="1" thickBot="1" x14ac:dyDescent="0.25">
      <c r="A21" s="221">
        <v>15</v>
      </c>
      <c r="B21" s="817"/>
      <c r="C21" s="818"/>
      <c r="D21" s="818"/>
      <c r="E21" s="818"/>
      <c r="F21" s="818"/>
      <c r="G21" s="818"/>
      <c r="H21" s="818"/>
      <c r="I21" s="818"/>
      <c r="J21" s="818"/>
      <c r="K21" s="818"/>
      <c r="L21" s="818"/>
      <c r="M21" s="818"/>
      <c r="N21" s="818"/>
      <c r="O21" s="818"/>
      <c r="P21" s="819"/>
      <c r="Q21" s="820"/>
      <c r="R21" s="821"/>
      <c r="S21" s="821"/>
      <c r="T21" s="821"/>
      <c r="U21" s="821"/>
      <c r="V21" s="821"/>
      <c r="W21" s="821"/>
      <c r="X21" s="821"/>
      <c r="Y21" s="821"/>
      <c r="Z21" s="821"/>
      <c r="AA21" s="821"/>
      <c r="AB21" s="821"/>
      <c r="AC21" s="821"/>
      <c r="AD21" s="821"/>
      <c r="AE21" s="822"/>
      <c r="AF21" s="823"/>
      <c r="AG21" s="824"/>
      <c r="AH21" s="824"/>
      <c r="AI21" s="824"/>
      <c r="AJ21" s="825"/>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6"/>
      <c r="EA21" s="217"/>
    </row>
    <row r="22" spans="1:131" s="218" customFormat="1" ht="26.25" customHeight="1" x14ac:dyDescent="0.2">
      <c r="A22" s="221">
        <v>16</v>
      </c>
      <c r="B22" s="817"/>
      <c r="C22" s="818"/>
      <c r="D22" s="818"/>
      <c r="E22" s="818"/>
      <c r="F22" s="818"/>
      <c r="G22" s="818"/>
      <c r="H22" s="818"/>
      <c r="I22" s="818"/>
      <c r="J22" s="818"/>
      <c r="K22" s="818"/>
      <c r="L22" s="818"/>
      <c r="M22" s="818"/>
      <c r="N22" s="818"/>
      <c r="O22" s="818"/>
      <c r="P22" s="819"/>
      <c r="Q22" s="836"/>
      <c r="R22" s="837"/>
      <c r="S22" s="837"/>
      <c r="T22" s="837"/>
      <c r="U22" s="837"/>
      <c r="V22" s="837"/>
      <c r="W22" s="837"/>
      <c r="X22" s="837"/>
      <c r="Y22" s="837"/>
      <c r="Z22" s="837"/>
      <c r="AA22" s="837"/>
      <c r="AB22" s="837"/>
      <c r="AC22" s="837"/>
      <c r="AD22" s="837"/>
      <c r="AE22" s="838"/>
      <c r="AF22" s="823"/>
      <c r="AG22" s="824"/>
      <c r="AH22" s="824"/>
      <c r="AI22" s="824"/>
      <c r="AJ22" s="825"/>
      <c r="AK22" s="839"/>
      <c r="AL22" s="840"/>
      <c r="AM22" s="840"/>
      <c r="AN22" s="840"/>
      <c r="AO22" s="840"/>
      <c r="AP22" s="840"/>
      <c r="AQ22" s="840"/>
      <c r="AR22" s="840"/>
      <c r="AS22" s="840"/>
      <c r="AT22" s="840"/>
      <c r="AU22" s="841"/>
      <c r="AV22" s="841"/>
      <c r="AW22" s="841"/>
      <c r="AX22" s="841"/>
      <c r="AY22" s="842"/>
      <c r="AZ22" s="843" t="s">
        <v>375</v>
      </c>
      <c r="BA22" s="843"/>
      <c r="BB22" s="843"/>
      <c r="BC22" s="843"/>
      <c r="BD22" s="844"/>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6"/>
      <c r="EA22" s="217"/>
    </row>
    <row r="23" spans="1:131" s="218" customFormat="1" ht="26.25" customHeight="1" thickBot="1" x14ac:dyDescent="0.25">
      <c r="A23" s="223" t="s">
        <v>376</v>
      </c>
      <c r="B23" s="826" t="s">
        <v>377</v>
      </c>
      <c r="C23" s="827"/>
      <c r="D23" s="827"/>
      <c r="E23" s="827"/>
      <c r="F23" s="827"/>
      <c r="G23" s="827"/>
      <c r="H23" s="827"/>
      <c r="I23" s="827"/>
      <c r="J23" s="827"/>
      <c r="K23" s="827"/>
      <c r="L23" s="827"/>
      <c r="M23" s="827"/>
      <c r="N23" s="827"/>
      <c r="O23" s="827"/>
      <c r="P23" s="828"/>
      <c r="Q23" s="829">
        <v>82708</v>
      </c>
      <c r="R23" s="830"/>
      <c r="S23" s="830"/>
      <c r="T23" s="830"/>
      <c r="U23" s="830"/>
      <c r="V23" s="830">
        <v>79986</v>
      </c>
      <c r="W23" s="830"/>
      <c r="X23" s="830"/>
      <c r="Y23" s="830"/>
      <c r="Z23" s="830"/>
      <c r="AA23" s="830">
        <v>2722</v>
      </c>
      <c r="AB23" s="830"/>
      <c r="AC23" s="830"/>
      <c r="AD23" s="830"/>
      <c r="AE23" s="831"/>
      <c r="AF23" s="832">
        <v>2269</v>
      </c>
      <c r="AG23" s="830"/>
      <c r="AH23" s="830"/>
      <c r="AI23" s="830"/>
      <c r="AJ23" s="833"/>
      <c r="AK23" s="834"/>
      <c r="AL23" s="835"/>
      <c r="AM23" s="835"/>
      <c r="AN23" s="835"/>
      <c r="AO23" s="835"/>
      <c r="AP23" s="830">
        <v>73428</v>
      </c>
      <c r="AQ23" s="830"/>
      <c r="AR23" s="830"/>
      <c r="AS23" s="830"/>
      <c r="AT23" s="830"/>
      <c r="AU23" s="846"/>
      <c r="AV23" s="846"/>
      <c r="AW23" s="846"/>
      <c r="AX23" s="846"/>
      <c r="AY23" s="847"/>
      <c r="AZ23" s="848" t="s">
        <v>122</v>
      </c>
      <c r="BA23" s="849"/>
      <c r="BB23" s="849"/>
      <c r="BC23" s="849"/>
      <c r="BD23" s="850"/>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6"/>
      <c r="EA23" s="217"/>
    </row>
    <row r="24" spans="1:131" s="218" customFormat="1" ht="26.25" customHeight="1" x14ac:dyDescent="0.2">
      <c r="A24" s="845" t="s">
        <v>378</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6"/>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6"/>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51" t="s">
        <v>383</v>
      </c>
      <c r="AG26" s="852"/>
      <c r="AH26" s="852"/>
      <c r="AI26" s="852"/>
      <c r="AJ26" s="853"/>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6"/>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4"/>
      <c r="AG27" s="855"/>
      <c r="AH27" s="855"/>
      <c r="AI27" s="855"/>
      <c r="AJ27" s="856"/>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6"/>
      <c r="EA27" s="212"/>
    </row>
    <row r="28" spans="1:131" ht="26.25" customHeight="1" thickTop="1" x14ac:dyDescent="0.2">
      <c r="A28" s="225">
        <v>1</v>
      </c>
      <c r="B28" s="785" t="s">
        <v>388</v>
      </c>
      <c r="C28" s="786"/>
      <c r="D28" s="786"/>
      <c r="E28" s="786"/>
      <c r="F28" s="786"/>
      <c r="G28" s="786"/>
      <c r="H28" s="786"/>
      <c r="I28" s="786"/>
      <c r="J28" s="786"/>
      <c r="K28" s="786"/>
      <c r="L28" s="786"/>
      <c r="M28" s="786"/>
      <c r="N28" s="786"/>
      <c r="O28" s="786"/>
      <c r="P28" s="787"/>
      <c r="Q28" s="859">
        <v>14319</v>
      </c>
      <c r="R28" s="860"/>
      <c r="S28" s="860"/>
      <c r="T28" s="860"/>
      <c r="U28" s="860"/>
      <c r="V28" s="860">
        <v>14098</v>
      </c>
      <c r="W28" s="860"/>
      <c r="X28" s="860"/>
      <c r="Y28" s="860"/>
      <c r="Z28" s="860"/>
      <c r="AA28" s="860">
        <v>221</v>
      </c>
      <c r="AB28" s="860"/>
      <c r="AC28" s="860"/>
      <c r="AD28" s="860"/>
      <c r="AE28" s="861"/>
      <c r="AF28" s="862">
        <v>221</v>
      </c>
      <c r="AG28" s="860"/>
      <c r="AH28" s="860"/>
      <c r="AI28" s="860"/>
      <c r="AJ28" s="863"/>
      <c r="AK28" s="864">
        <v>1591</v>
      </c>
      <c r="AL28" s="865"/>
      <c r="AM28" s="865"/>
      <c r="AN28" s="865"/>
      <c r="AO28" s="865"/>
      <c r="AP28" s="865" t="s">
        <v>565</v>
      </c>
      <c r="AQ28" s="865"/>
      <c r="AR28" s="865"/>
      <c r="AS28" s="865"/>
      <c r="AT28" s="865"/>
      <c r="AU28" s="865" t="s">
        <v>565</v>
      </c>
      <c r="AV28" s="865"/>
      <c r="AW28" s="865"/>
      <c r="AX28" s="865"/>
      <c r="AY28" s="865"/>
      <c r="AZ28" s="866" t="s">
        <v>565</v>
      </c>
      <c r="BA28" s="866"/>
      <c r="BB28" s="866"/>
      <c r="BC28" s="866"/>
      <c r="BD28" s="866"/>
      <c r="BE28" s="857"/>
      <c r="BF28" s="857"/>
      <c r="BG28" s="857"/>
      <c r="BH28" s="857"/>
      <c r="BI28" s="858"/>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6"/>
      <c r="EA28" s="212"/>
    </row>
    <row r="29" spans="1:131" ht="26.25" customHeight="1" x14ac:dyDescent="0.2">
      <c r="A29" s="225">
        <v>2</v>
      </c>
      <c r="B29" s="817" t="s">
        <v>389</v>
      </c>
      <c r="C29" s="818"/>
      <c r="D29" s="818"/>
      <c r="E29" s="818"/>
      <c r="F29" s="818"/>
      <c r="G29" s="818"/>
      <c r="H29" s="818"/>
      <c r="I29" s="818"/>
      <c r="J29" s="818"/>
      <c r="K29" s="818"/>
      <c r="L29" s="818"/>
      <c r="M29" s="818"/>
      <c r="N29" s="818"/>
      <c r="O29" s="818"/>
      <c r="P29" s="819"/>
      <c r="Q29" s="820">
        <v>74</v>
      </c>
      <c r="R29" s="821"/>
      <c r="S29" s="821"/>
      <c r="T29" s="821"/>
      <c r="U29" s="821"/>
      <c r="V29" s="821">
        <v>74</v>
      </c>
      <c r="W29" s="821"/>
      <c r="X29" s="821"/>
      <c r="Y29" s="821"/>
      <c r="Z29" s="821"/>
      <c r="AA29" s="821" t="s">
        <v>564</v>
      </c>
      <c r="AB29" s="821"/>
      <c r="AC29" s="821"/>
      <c r="AD29" s="821"/>
      <c r="AE29" s="822"/>
      <c r="AF29" s="823" t="s">
        <v>122</v>
      </c>
      <c r="AG29" s="824"/>
      <c r="AH29" s="824"/>
      <c r="AI29" s="824"/>
      <c r="AJ29" s="825"/>
      <c r="AK29" s="871">
        <v>54</v>
      </c>
      <c r="AL29" s="867"/>
      <c r="AM29" s="867"/>
      <c r="AN29" s="867"/>
      <c r="AO29" s="867"/>
      <c r="AP29" s="867">
        <v>36</v>
      </c>
      <c r="AQ29" s="867"/>
      <c r="AR29" s="867"/>
      <c r="AS29" s="867"/>
      <c r="AT29" s="867"/>
      <c r="AU29" s="867">
        <v>24</v>
      </c>
      <c r="AV29" s="867"/>
      <c r="AW29" s="867"/>
      <c r="AX29" s="867"/>
      <c r="AY29" s="867"/>
      <c r="AZ29" s="868" t="s">
        <v>565</v>
      </c>
      <c r="BA29" s="868"/>
      <c r="BB29" s="868"/>
      <c r="BC29" s="868"/>
      <c r="BD29" s="868"/>
      <c r="BE29" s="869"/>
      <c r="BF29" s="869"/>
      <c r="BG29" s="869"/>
      <c r="BH29" s="869"/>
      <c r="BI29" s="870"/>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6"/>
      <c r="EA29" s="212"/>
    </row>
    <row r="30" spans="1:131" ht="26.25" customHeight="1" x14ac:dyDescent="0.2">
      <c r="A30" s="225">
        <v>3</v>
      </c>
      <c r="B30" s="817" t="s">
        <v>390</v>
      </c>
      <c r="C30" s="818"/>
      <c r="D30" s="818"/>
      <c r="E30" s="818"/>
      <c r="F30" s="818"/>
      <c r="G30" s="818"/>
      <c r="H30" s="818"/>
      <c r="I30" s="818"/>
      <c r="J30" s="818"/>
      <c r="K30" s="818"/>
      <c r="L30" s="818"/>
      <c r="M30" s="818"/>
      <c r="N30" s="818"/>
      <c r="O30" s="818"/>
      <c r="P30" s="819"/>
      <c r="Q30" s="820">
        <v>3192</v>
      </c>
      <c r="R30" s="821"/>
      <c r="S30" s="821"/>
      <c r="T30" s="821"/>
      <c r="U30" s="821"/>
      <c r="V30" s="821">
        <v>3100</v>
      </c>
      <c r="W30" s="821"/>
      <c r="X30" s="821"/>
      <c r="Y30" s="821"/>
      <c r="Z30" s="821"/>
      <c r="AA30" s="821">
        <v>92</v>
      </c>
      <c r="AB30" s="821"/>
      <c r="AC30" s="821"/>
      <c r="AD30" s="821"/>
      <c r="AE30" s="822"/>
      <c r="AF30" s="823">
        <v>92</v>
      </c>
      <c r="AG30" s="824"/>
      <c r="AH30" s="824"/>
      <c r="AI30" s="824"/>
      <c r="AJ30" s="825"/>
      <c r="AK30" s="871">
        <v>725</v>
      </c>
      <c r="AL30" s="867"/>
      <c r="AM30" s="867"/>
      <c r="AN30" s="867"/>
      <c r="AO30" s="867"/>
      <c r="AP30" s="867" t="s">
        <v>565</v>
      </c>
      <c r="AQ30" s="867"/>
      <c r="AR30" s="867"/>
      <c r="AS30" s="867"/>
      <c r="AT30" s="867"/>
      <c r="AU30" s="867" t="s">
        <v>565</v>
      </c>
      <c r="AV30" s="867"/>
      <c r="AW30" s="867"/>
      <c r="AX30" s="867"/>
      <c r="AY30" s="867"/>
      <c r="AZ30" s="868" t="s">
        <v>565</v>
      </c>
      <c r="BA30" s="868"/>
      <c r="BB30" s="868"/>
      <c r="BC30" s="868"/>
      <c r="BD30" s="868"/>
      <c r="BE30" s="869"/>
      <c r="BF30" s="869"/>
      <c r="BG30" s="869"/>
      <c r="BH30" s="869"/>
      <c r="BI30" s="870"/>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6"/>
      <c r="EA30" s="212"/>
    </row>
    <row r="31" spans="1:131" ht="26.25" customHeight="1" x14ac:dyDescent="0.2">
      <c r="A31" s="225">
        <v>4</v>
      </c>
      <c r="B31" s="817" t="s">
        <v>391</v>
      </c>
      <c r="C31" s="818"/>
      <c r="D31" s="818"/>
      <c r="E31" s="818"/>
      <c r="F31" s="818"/>
      <c r="G31" s="818"/>
      <c r="H31" s="818"/>
      <c r="I31" s="818"/>
      <c r="J31" s="818"/>
      <c r="K31" s="818"/>
      <c r="L31" s="818"/>
      <c r="M31" s="818"/>
      <c r="N31" s="818"/>
      <c r="O31" s="818"/>
      <c r="P31" s="819"/>
      <c r="Q31" s="820">
        <v>13186</v>
      </c>
      <c r="R31" s="821"/>
      <c r="S31" s="821"/>
      <c r="T31" s="821"/>
      <c r="U31" s="821"/>
      <c r="V31" s="821">
        <v>12766</v>
      </c>
      <c r="W31" s="821"/>
      <c r="X31" s="821"/>
      <c r="Y31" s="821"/>
      <c r="Z31" s="821"/>
      <c r="AA31" s="821">
        <v>420</v>
      </c>
      <c r="AB31" s="821"/>
      <c r="AC31" s="821"/>
      <c r="AD31" s="821"/>
      <c r="AE31" s="822"/>
      <c r="AF31" s="823">
        <v>420</v>
      </c>
      <c r="AG31" s="824"/>
      <c r="AH31" s="824"/>
      <c r="AI31" s="824"/>
      <c r="AJ31" s="825"/>
      <c r="AK31" s="871">
        <v>1991</v>
      </c>
      <c r="AL31" s="867"/>
      <c r="AM31" s="867"/>
      <c r="AN31" s="867"/>
      <c r="AO31" s="867"/>
      <c r="AP31" s="867">
        <v>1</v>
      </c>
      <c r="AQ31" s="867"/>
      <c r="AR31" s="867"/>
      <c r="AS31" s="867"/>
      <c r="AT31" s="867"/>
      <c r="AU31" s="867">
        <v>1</v>
      </c>
      <c r="AV31" s="867"/>
      <c r="AW31" s="867"/>
      <c r="AX31" s="867"/>
      <c r="AY31" s="867"/>
      <c r="AZ31" s="868" t="s">
        <v>565</v>
      </c>
      <c r="BA31" s="868"/>
      <c r="BB31" s="868"/>
      <c r="BC31" s="868"/>
      <c r="BD31" s="868"/>
      <c r="BE31" s="869"/>
      <c r="BF31" s="869"/>
      <c r="BG31" s="869"/>
      <c r="BH31" s="869"/>
      <c r="BI31" s="870"/>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6"/>
      <c r="EA31" s="212"/>
    </row>
    <row r="32" spans="1:131" ht="26.25" customHeight="1" x14ac:dyDescent="0.2">
      <c r="A32" s="225">
        <v>5</v>
      </c>
      <c r="B32" s="817" t="s">
        <v>392</v>
      </c>
      <c r="C32" s="818"/>
      <c r="D32" s="818"/>
      <c r="E32" s="818"/>
      <c r="F32" s="818"/>
      <c r="G32" s="818"/>
      <c r="H32" s="818"/>
      <c r="I32" s="818"/>
      <c r="J32" s="818"/>
      <c r="K32" s="818"/>
      <c r="L32" s="818"/>
      <c r="M32" s="818"/>
      <c r="N32" s="818"/>
      <c r="O32" s="818"/>
      <c r="P32" s="819"/>
      <c r="Q32" s="820">
        <v>73</v>
      </c>
      <c r="R32" s="821"/>
      <c r="S32" s="821"/>
      <c r="T32" s="821"/>
      <c r="U32" s="821"/>
      <c r="V32" s="821">
        <v>46</v>
      </c>
      <c r="W32" s="821"/>
      <c r="X32" s="821"/>
      <c r="Y32" s="821"/>
      <c r="Z32" s="821"/>
      <c r="AA32" s="821">
        <v>27</v>
      </c>
      <c r="AB32" s="821"/>
      <c r="AC32" s="821"/>
      <c r="AD32" s="821"/>
      <c r="AE32" s="822"/>
      <c r="AF32" s="823">
        <v>27</v>
      </c>
      <c r="AG32" s="824"/>
      <c r="AH32" s="824"/>
      <c r="AI32" s="824"/>
      <c r="AJ32" s="825"/>
      <c r="AK32" s="871" t="s">
        <v>565</v>
      </c>
      <c r="AL32" s="867"/>
      <c r="AM32" s="867"/>
      <c r="AN32" s="867"/>
      <c r="AO32" s="867"/>
      <c r="AP32" s="867">
        <v>7</v>
      </c>
      <c r="AQ32" s="867"/>
      <c r="AR32" s="867"/>
      <c r="AS32" s="867"/>
      <c r="AT32" s="867"/>
      <c r="AU32" s="867" t="s">
        <v>565</v>
      </c>
      <c r="AV32" s="867"/>
      <c r="AW32" s="867"/>
      <c r="AX32" s="867"/>
      <c r="AY32" s="867"/>
      <c r="AZ32" s="868" t="s">
        <v>565</v>
      </c>
      <c r="BA32" s="868"/>
      <c r="BB32" s="868"/>
      <c r="BC32" s="868"/>
      <c r="BD32" s="868"/>
      <c r="BE32" s="869"/>
      <c r="BF32" s="869"/>
      <c r="BG32" s="869"/>
      <c r="BH32" s="869"/>
      <c r="BI32" s="870"/>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6"/>
      <c r="EA32" s="212"/>
    </row>
    <row r="33" spans="1:131" ht="26.25" customHeight="1" x14ac:dyDescent="0.2">
      <c r="A33" s="225">
        <v>6</v>
      </c>
      <c r="B33" s="817" t="s">
        <v>393</v>
      </c>
      <c r="C33" s="818"/>
      <c r="D33" s="818"/>
      <c r="E33" s="818"/>
      <c r="F33" s="818"/>
      <c r="G33" s="818"/>
      <c r="H33" s="818"/>
      <c r="I33" s="818"/>
      <c r="J33" s="818"/>
      <c r="K33" s="818"/>
      <c r="L33" s="818"/>
      <c r="M33" s="818"/>
      <c r="N33" s="818"/>
      <c r="O33" s="818"/>
      <c r="P33" s="819"/>
      <c r="Q33" s="820">
        <v>3250</v>
      </c>
      <c r="R33" s="821"/>
      <c r="S33" s="821"/>
      <c r="T33" s="821"/>
      <c r="U33" s="821"/>
      <c r="V33" s="821">
        <v>3028</v>
      </c>
      <c r="W33" s="821"/>
      <c r="X33" s="821"/>
      <c r="Y33" s="821"/>
      <c r="Z33" s="821"/>
      <c r="AA33" s="821">
        <v>222</v>
      </c>
      <c r="AB33" s="821"/>
      <c r="AC33" s="821"/>
      <c r="AD33" s="821"/>
      <c r="AE33" s="822"/>
      <c r="AF33" s="823">
        <v>3255</v>
      </c>
      <c r="AG33" s="824"/>
      <c r="AH33" s="824"/>
      <c r="AI33" s="824"/>
      <c r="AJ33" s="825"/>
      <c r="AK33" s="871">
        <v>530</v>
      </c>
      <c r="AL33" s="867"/>
      <c r="AM33" s="867"/>
      <c r="AN33" s="867"/>
      <c r="AO33" s="867"/>
      <c r="AP33" s="867">
        <v>9642</v>
      </c>
      <c r="AQ33" s="867"/>
      <c r="AR33" s="867"/>
      <c r="AS33" s="867"/>
      <c r="AT33" s="867"/>
      <c r="AU33" s="867">
        <v>2285</v>
      </c>
      <c r="AV33" s="867"/>
      <c r="AW33" s="867"/>
      <c r="AX33" s="867"/>
      <c r="AY33" s="867"/>
      <c r="AZ33" s="868" t="s">
        <v>565</v>
      </c>
      <c r="BA33" s="868"/>
      <c r="BB33" s="868"/>
      <c r="BC33" s="868"/>
      <c r="BD33" s="868"/>
      <c r="BE33" s="869" t="s">
        <v>394</v>
      </c>
      <c r="BF33" s="869"/>
      <c r="BG33" s="869"/>
      <c r="BH33" s="869"/>
      <c r="BI33" s="870"/>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6"/>
      <c r="EA33" s="212"/>
    </row>
    <row r="34" spans="1:131" ht="26.25" customHeight="1" x14ac:dyDescent="0.2">
      <c r="A34" s="225">
        <v>7</v>
      </c>
      <c r="B34" s="817" t="s">
        <v>395</v>
      </c>
      <c r="C34" s="818"/>
      <c r="D34" s="818"/>
      <c r="E34" s="818"/>
      <c r="F34" s="818"/>
      <c r="G34" s="818"/>
      <c r="H34" s="818"/>
      <c r="I34" s="818"/>
      <c r="J34" s="818"/>
      <c r="K34" s="818"/>
      <c r="L34" s="818"/>
      <c r="M34" s="818"/>
      <c r="N34" s="818"/>
      <c r="O34" s="818"/>
      <c r="P34" s="819"/>
      <c r="Q34" s="820">
        <v>4956</v>
      </c>
      <c r="R34" s="821"/>
      <c r="S34" s="821"/>
      <c r="T34" s="821"/>
      <c r="U34" s="821"/>
      <c r="V34" s="821">
        <v>4805</v>
      </c>
      <c r="W34" s="821"/>
      <c r="X34" s="821"/>
      <c r="Y34" s="821"/>
      <c r="Z34" s="821"/>
      <c r="AA34" s="821">
        <v>151</v>
      </c>
      <c r="AB34" s="821"/>
      <c r="AC34" s="821"/>
      <c r="AD34" s="821"/>
      <c r="AE34" s="822"/>
      <c r="AF34" s="823">
        <v>2456</v>
      </c>
      <c r="AG34" s="824"/>
      <c r="AH34" s="824"/>
      <c r="AI34" s="824"/>
      <c r="AJ34" s="825"/>
      <c r="AK34" s="871">
        <v>1881</v>
      </c>
      <c r="AL34" s="867"/>
      <c r="AM34" s="867"/>
      <c r="AN34" s="867"/>
      <c r="AO34" s="867"/>
      <c r="AP34" s="867">
        <v>16094</v>
      </c>
      <c r="AQ34" s="867"/>
      <c r="AR34" s="867"/>
      <c r="AS34" s="867"/>
      <c r="AT34" s="867"/>
      <c r="AU34" s="867">
        <v>11363</v>
      </c>
      <c r="AV34" s="867"/>
      <c r="AW34" s="867"/>
      <c r="AX34" s="867"/>
      <c r="AY34" s="867"/>
      <c r="AZ34" s="868" t="s">
        <v>565</v>
      </c>
      <c r="BA34" s="868"/>
      <c r="BB34" s="868"/>
      <c r="BC34" s="868"/>
      <c r="BD34" s="868"/>
      <c r="BE34" s="869" t="s">
        <v>394</v>
      </c>
      <c r="BF34" s="869"/>
      <c r="BG34" s="869"/>
      <c r="BH34" s="869"/>
      <c r="BI34" s="870"/>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6"/>
      <c r="EA34" s="212"/>
    </row>
    <row r="35" spans="1:131" ht="26.25" customHeight="1" x14ac:dyDescent="0.2">
      <c r="A35" s="225">
        <v>8</v>
      </c>
      <c r="B35" s="817" t="s">
        <v>396</v>
      </c>
      <c r="C35" s="818"/>
      <c r="D35" s="818"/>
      <c r="E35" s="818"/>
      <c r="F35" s="818"/>
      <c r="G35" s="818"/>
      <c r="H35" s="818"/>
      <c r="I35" s="818"/>
      <c r="J35" s="818"/>
      <c r="K35" s="818"/>
      <c r="L35" s="818"/>
      <c r="M35" s="818"/>
      <c r="N35" s="818"/>
      <c r="O35" s="818"/>
      <c r="P35" s="819"/>
      <c r="Q35" s="820">
        <v>3116</v>
      </c>
      <c r="R35" s="821"/>
      <c r="S35" s="821"/>
      <c r="T35" s="821"/>
      <c r="U35" s="821"/>
      <c r="V35" s="821">
        <v>3478</v>
      </c>
      <c r="W35" s="821"/>
      <c r="X35" s="821"/>
      <c r="Y35" s="821"/>
      <c r="Z35" s="821"/>
      <c r="AA35" s="821">
        <v>-362</v>
      </c>
      <c r="AB35" s="821"/>
      <c r="AC35" s="821"/>
      <c r="AD35" s="821"/>
      <c r="AE35" s="822"/>
      <c r="AF35" s="823">
        <v>1412</v>
      </c>
      <c r="AG35" s="824"/>
      <c r="AH35" s="824"/>
      <c r="AI35" s="824"/>
      <c r="AJ35" s="825"/>
      <c r="AK35" s="871">
        <v>450</v>
      </c>
      <c r="AL35" s="867"/>
      <c r="AM35" s="867"/>
      <c r="AN35" s="867"/>
      <c r="AO35" s="867"/>
      <c r="AP35" s="867">
        <v>2265</v>
      </c>
      <c r="AQ35" s="867"/>
      <c r="AR35" s="867"/>
      <c r="AS35" s="867"/>
      <c r="AT35" s="867"/>
      <c r="AU35" s="867">
        <v>1491</v>
      </c>
      <c r="AV35" s="867"/>
      <c r="AW35" s="867"/>
      <c r="AX35" s="867"/>
      <c r="AY35" s="867"/>
      <c r="AZ35" s="868" t="s">
        <v>565</v>
      </c>
      <c r="BA35" s="868"/>
      <c r="BB35" s="868"/>
      <c r="BC35" s="868"/>
      <c r="BD35" s="868"/>
      <c r="BE35" s="869" t="s">
        <v>394</v>
      </c>
      <c r="BF35" s="869"/>
      <c r="BG35" s="869"/>
      <c r="BH35" s="869"/>
      <c r="BI35" s="870"/>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6"/>
      <c r="EA35" s="212"/>
    </row>
    <row r="36" spans="1:131" ht="26.25" customHeight="1" x14ac:dyDescent="0.2">
      <c r="A36" s="225">
        <v>9</v>
      </c>
      <c r="B36" s="817" t="s">
        <v>397</v>
      </c>
      <c r="C36" s="818"/>
      <c r="D36" s="818"/>
      <c r="E36" s="818"/>
      <c r="F36" s="818"/>
      <c r="G36" s="818"/>
      <c r="H36" s="818"/>
      <c r="I36" s="818"/>
      <c r="J36" s="818"/>
      <c r="K36" s="818"/>
      <c r="L36" s="818"/>
      <c r="M36" s="818"/>
      <c r="N36" s="818"/>
      <c r="O36" s="818"/>
      <c r="P36" s="819"/>
      <c r="Q36" s="820">
        <v>323</v>
      </c>
      <c r="R36" s="821"/>
      <c r="S36" s="821"/>
      <c r="T36" s="821"/>
      <c r="U36" s="821"/>
      <c r="V36" s="821">
        <v>331</v>
      </c>
      <c r="W36" s="821"/>
      <c r="X36" s="821"/>
      <c r="Y36" s="821"/>
      <c r="Z36" s="821"/>
      <c r="AA36" s="821">
        <v>-8</v>
      </c>
      <c r="AB36" s="821"/>
      <c r="AC36" s="821"/>
      <c r="AD36" s="821"/>
      <c r="AE36" s="822"/>
      <c r="AF36" s="823">
        <v>20</v>
      </c>
      <c r="AG36" s="824"/>
      <c r="AH36" s="824"/>
      <c r="AI36" s="824"/>
      <c r="AJ36" s="825"/>
      <c r="AK36" s="871">
        <v>35</v>
      </c>
      <c r="AL36" s="867"/>
      <c r="AM36" s="867"/>
      <c r="AN36" s="867"/>
      <c r="AO36" s="867"/>
      <c r="AP36" s="867">
        <v>484</v>
      </c>
      <c r="AQ36" s="867"/>
      <c r="AR36" s="867"/>
      <c r="AS36" s="867"/>
      <c r="AT36" s="867"/>
      <c r="AU36" s="867">
        <v>231</v>
      </c>
      <c r="AV36" s="867"/>
      <c r="AW36" s="867"/>
      <c r="AX36" s="867"/>
      <c r="AY36" s="867"/>
      <c r="AZ36" s="868" t="s">
        <v>565</v>
      </c>
      <c r="BA36" s="868"/>
      <c r="BB36" s="868"/>
      <c r="BC36" s="868"/>
      <c r="BD36" s="868"/>
      <c r="BE36" s="869" t="s">
        <v>394</v>
      </c>
      <c r="BF36" s="869"/>
      <c r="BG36" s="869"/>
      <c r="BH36" s="869"/>
      <c r="BI36" s="870"/>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6"/>
      <c r="EA36" s="212"/>
    </row>
    <row r="37" spans="1:131" ht="26.25" customHeight="1" x14ac:dyDescent="0.2">
      <c r="A37" s="225">
        <v>10</v>
      </c>
      <c r="B37" s="817" t="s">
        <v>398</v>
      </c>
      <c r="C37" s="818"/>
      <c r="D37" s="818"/>
      <c r="E37" s="818"/>
      <c r="F37" s="818"/>
      <c r="G37" s="818"/>
      <c r="H37" s="818"/>
      <c r="I37" s="818"/>
      <c r="J37" s="818"/>
      <c r="K37" s="818"/>
      <c r="L37" s="818"/>
      <c r="M37" s="818"/>
      <c r="N37" s="818"/>
      <c r="O37" s="818"/>
      <c r="P37" s="819"/>
      <c r="Q37" s="820">
        <v>87701</v>
      </c>
      <c r="R37" s="821"/>
      <c r="S37" s="821"/>
      <c r="T37" s="821"/>
      <c r="U37" s="821"/>
      <c r="V37" s="821">
        <v>81607</v>
      </c>
      <c r="W37" s="821"/>
      <c r="X37" s="821"/>
      <c r="Y37" s="821"/>
      <c r="Z37" s="821"/>
      <c r="AA37" s="821">
        <v>6094</v>
      </c>
      <c r="AB37" s="821"/>
      <c r="AC37" s="821"/>
      <c r="AD37" s="821"/>
      <c r="AE37" s="822"/>
      <c r="AF37" s="823">
        <v>22418</v>
      </c>
      <c r="AG37" s="824"/>
      <c r="AH37" s="824"/>
      <c r="AI37" s="824"/>
      <c r="AJ37" s="825"/>
      <c r="AK37" s="871" t="s">
        <v>565</v>
      </c>
      <c r="AL37" s="867"/>
      <c r="AM37" s="867"/>
      <c r="AN37" s="867"/>
      <c r="AO37" s="867"/>
      <c r="AP37" s="867" t="s">
        <v>565</v>
      </c>
      <c r="AQ37" s="867"/>
      <c r="AR37" s="867"/>
      <c r="AS37" s="867"/>
      <c r="AT37" s="867"/>
      <c r="AU37" s="867" t="s">
        <v>565</v>
      </c>
      <c r="AV37" s="867"/>
      <c r="AW37" s="867"/>
      <c r="AX37" s="867"/>
      <c r="AY37" s="867"/>
      <c r="AZ37" s="868" t="s">
        <v>565</v>
      </c>
      <c r="BA37" s="868"/>
      <c r="BB37" s="868"/>
      <c r="BC37" s="868"/>
      <c r="BD37" s="868"/>
      <c r="BE37" s="869" t="s">
        <v>394</v>
      </c>
      <c r="BF37" s="869"/>
      <c r="BG37" s="869"/>
      <c r="BH37" s="869"/>
      <c r="BI37" s="870"/>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6"/>
      <c r="EA37" s="212"/>
    </row>
    <row r="38" spans="1:131" ht="26.25" customHeight="1" x14ac:dyDescent="0.2">
      <c r="A38" s="225">
        <v>11</v>
      </c>
      <c r="B38" s="817" t="s">
        <v>399</v>
      </c>
      <c r="C38" s="818"/>
      <c r="D38" s="818"/>
      <c r="E38" s="818"/>
      <c r="F38" s="818"/>
      <c r="G38" s="818"/>
      <c r="H38" s="818"/>
      <c r="I38" s="818"/>
      <c r="J38" s="818"/>
      <c r="K38" s="818"/>
      <c r="L38" s="818"/>
      <c r="M38" s="818"/>
      <c r="N38" s="818"/>
      <c r="O38" s="818"/>
      <c r="P38" s="819"/>
      <c r="Q38" s="820">
        <v>176</v>
      </c>
      <c r="R38" s="821"/>
      <c r="S38" s="821"/>
      <c r="T38" s="821"/>
      <c r="U38" s="821"/>
      <c r="V38" s="821">
        <v>176</v>
      </c>
      <c r="W38" s="821"/>
      <c r="X38" s="821"/>
      <c r="Y38" s="821"/>
      <c r="Z38" s="821"/>
      <c r="AA38" s="821" t="s">
        <v>564</v>
      </c>
      <c r="AB38" s="821"/>
      <c r="AC38" s="821"/>
      <c r="AD38" s="821"/>
      <c r="AE38" s="822"/>
      <c r="AF38" s="823" t="s">
        <v>122</v>
      </c>
      <c r="AG38" s="824"/>
      <c r="AH38" s="824"/>
      <c r="AI38" s="824"/>
      <c r="AJ38" s="825"/>
      <c r="AK38" s="871">
        <v>65</v>
      </c>
      <c r="AL38" s="867"/>
      <c r="AM38" s="867"/>
      <c r="AN38" s="867"/>
      <c r="AO38" s="867"/>
      <c r="AP38" s="867">
        <v>110</v>
      </c>
      <c r="AQ38" s="867"/>
      <c r="AR38" s="867"/>
      <c r="AS38" s="867"/>
      <c r="AT38" s="867"/>
      <c r="AU38" s="867">
        <v>75</v>
      </c>
      <c r="AV38" s="867"/>
      <c r="AW38" s="867"/>
      <c r="AX38" s="867"/>
      <c r="AY38" s="867"/>
      <c r="AZ38" s="868" t="s">
        <v>565</v>
      </c>
      <c r="BA38" s="868"/>
      <c r="BB38" s="868"/>
      <c r="BC38" s="868"/>
      <c r="BD38" s="868"/>
      <c r="BE38" s="869" t="s">
        <v>400</v>
      </c>
      <c r="BF38" s="869"/>
      <c r="BG38" s="869"/>
      <c r="BH38" s="869"/>
      <c r="BI38" s="870"/>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6"/>
      <c r="EA38" s="212"/>
    </row>
    <row r="39" spans="1:131" ht="26.25" customHeight="1" x14ac:dyDescent="0.2">
      <c r="A39" s="225">
        <v>12</v>
      </c>
      <c r="B39" s="817"/>
      <c r="C39" s="818"/>
      <c r="D39" s="818"/>
      <c r="E39" s="818"/>
      <c r="F39" s="818"/>
      <c r="G39" s="818"/>
      <c r="H39" s="818"/>
      <c r="I39" s="818"/>
      <c r="J39" s="818"/>
      <c r="K39" s="818"/>
      <c r="L39" s="818"/>
      <c r="M39" s="818"/>
      <c r="N39" s="818"/>
      <c r="O39" s="818"/>
      <c r="P39" s="819"/>
      <c r="Q39" s="820"/>
      <c r="R39" s="821"/>
      <c r="S39" s="821"/>
      <c r="T39" s="821"/>
      <c r="U39" s="821"/>
      <c r="V39" s="821"/>
      <c r="W39" s="821"/>
      <c r="X39" s="821"/>
      <c r="Y39" s="821"/>
      <c r="Z39" s="821"/>
      <c r="AA39" s="821"/>
      <c r="AB39" s="821"/>
      <c r="AC39" s="821"/>
      <c r="AD39" s="821"/>
      <c r="AE39" s="822"/>
      <c r="AF39" s="823"/>
      <c r="AG39" s="824"/>
      <c r="AH39" s="824"/>
      <c r="AI39" s="824"/>
      <c r="AJ39" s="825"/>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6"/>
      <c r="EA39" s="212"/>
    </row>
    <row r="40" spans="1:131" ht="26.25" customHeight="1" x14ac:dyDescent="0.2">
      <c r="A40" s="221">
        <v>13</v>
      </c>
      <c r="B40" s="817"/>
      <c r="C40" s="818"/>
      <c r="D40" s="818"/>
      <c r="E40" s="818"/>
      <c r="F40" s="818"/>
      <c r="G40" s="818"/>
      <c r="H40" s="818"/>
      <c r="I40" s="818"/>
      <c r="J40" s="818"/>
      <c r="K40" s="818"/>
      <c r="L40" s="818"/>
      <c r="M40" s="818"/>
      <c r="N40" s="818"/>
      <c r="O40" s="818"/>
      <c r="P40" s="819"/>
      <c r="Q40" s="820"/>
      <c r="R40" s="821"/>
      <c r="S40" s="821"/>
      <c r="T40" s="821"/>
      <c r="U40" s="821"/>
      <c r="V40" s="821"/>
      <c r="W40" s="821"/>
      <c r="X40" s="821"/>
      <c r="Y40" s="821"/>
      <c r="Z40" s="821"/>
      <c r="AA40" s="821"/>
      <c r="AB40" s="821"/>
      <c r="AC40" s="821"/>
      <c r="AD40" s="821"/>
      <c r="AE40" s="822"/>
      <c r="AF40" s="823"/>
      <c r="AG40" s="824"/>
      <c r="AH40" s="824"/>
      <c r="AI40" s="824"/>
      <c r="AJ40" s="825"/>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6"/>
      <c r="EA40" s="212"/>
    </row>
    <row r="41" spans="1:131" ht="26.25" customHeight="1" x14ac:dyDescent="0.2">
      <c r="A41" s="221">
        <v>14</v>
      </c>
      <c r="B41" s="817"/>
      <c r="C41" s="818"/>
      <c r="D41" s="818"/>
      <c r="E41" s="818"/>
      <c r="F41" s="818"/>
      <c r="G41" s="818"/>
      <c r="H41" s="818"/>
      <c r="I41" s="818"/>
      <c r="J41" s="818"/>
      <c r="K41" s="818"/>
      <c r="L41" s="818"/>
      <c r="M41" s="818"/>
      <c r="N41" s="818"/>
      <c r="O41" s="818"/>
      <c r="P41" s="819"/>
      <c r="Q41" s="820"/>
      <c r="R41" s="821"/>
      <c r="S41" s="821"/>
      <c r="T41" s="821"/>
      <c r="U41" s="821"/>
      <c r="V41" s="821"/>
      <c r="W41" s="821"/>
      <c r="X41" s="821"/>
      <c r="Y41" s="821"/>
      <c r="Z41" s="821"/>
      <c r="AA41" s="821"/>
      <c r="AB41" s="821"/>
      <c r="AC41" s="821"/>
      <c r="AD41" s="821"/>
      <c r="AE41" s="822"/>
      <c r="AF41" s="823"/>
      <c r="AG41" s="824"/>
      <c r="AH41" s="824"/>
      <c r="AI41" s="824"/>
      <c r="AJ41" s="825"/>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6"/>
      <c r="EA41" s="212"/>
    </row>
    <row r="42" spans="1:131" ht="26.25" customHeight="1" x14ac:dyDescent="0.2">
      <c r="A42" s="221">
        <v>15</v>
      </c>
      <c r="B42" s="817"/>
      <c r="C42" s="818"/>
      <c r="D42" s="818"/>
      <c r="E42" s="818"/>
      <c r="F42" s="818"/>
      <c r="G42" s="818"/>
      <c r="H42" s="818"/>
      <c r="I42" s="818"/>
      <c r="J42" s="818"/>
      <c r="K42" s="818"/>
      <c r="L42" s="818"/>
      <c r="M42" s="818"/>
      <c r="N42" s="818"/>
      <c r="O42" s="818"/>
      <c r="P42" s="819"/>
      <c r="Q42" s="820"/>
      <c r="R42" s="821"/>
      <c r="S42" s="821"/>
      <c r="T42" s="821"/>
      <c r="U42" s="821"/>
      <c r="V42" s="821"/>
      <c r="W42" s="821"/>
      <c r="X42" s="821"/>
      <c r="Y42" s="821"/>
      <c r="Z42" s="821"/>
      <c r="AA42" s="821"/>
      <c r="AB42" s="821"/>
      <c r="AC42" s="821"/>
      <c r="AD42" s="821"/>
      <c r="AE42" s="822"/>
      <c r="AF42" s="823"/>
      <c r="AG42" s="824"/>
      <c r="AH42" s="824"/>
      <c r="AI42" s="824"/>
      <c r="AJ42" s="825"/>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6"/>
      <c r="EA42" s="212"/>
    </row>
    <row r="43" spans="1:131" ht="26.25" customHeight="1" x14ac:dyDescent="0.2">
      <c r="A43" s="221">
        <v>16</v>
      </c>
      <c r="B43" s="817"/>
      <c r="C43" s="818"/>
      <c r="D43" s="818"/>
      <c r="E43" s="818"/>
      <c r="F43" s="818"/>
      <c r="G43" s="818"/>
      <c r="H43" s="818"/>
      <c r="I43" s="818"/>
      <c r="J43" s="818"/>
      <c r="K43" s="818"/>
      <c r="L43" s="818"/>
      <c r="M43" s="818"/>
      <c r="N43" s="818"/>
      <c r="O43" s="818"/>
      <c r="P43" s="819"/>
      <c r="Q43" s="820"/>
      <c r="R43" s="821"/>
      <c r="S43" s="821"/>
      <c r="T43" s="821"/>
      <c r="U43" s="821"/>
      <c r="V43" s="821"/>
      <c r="W43" s="821"/>
      <c r="X43" s="821"/>
      <c r="Y43" s="821"/>
      <c r="Z43" s="821"/>
      <c r="AA43" s="821"/>
      <c r="AB43" s="821"/>
      <c r="AC43" s="821"/>
      <c r="AD43" s="821"/>
      <c r="AE43" s="822"/>
      <c r="AF43" s="823"/>
      <c r="AG43" s="824"/>
      <c r="AH43" s="824"/>
      <c r="AI43" s="824"/>
      <c r="AJ43" s="825"/>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6"/>
      <c r="EA43" s="212"/>
    </row>
    <row r="44" spans="1:131" ht="26.25" customHeight="1" x14ac:dyDescent="0.2">
      <c r="A44" s="221">
        <v>17</v>
      </c>
      <c r="B44" s="817"/>
      <c r="C44" s="818"/>
      <c r="D44" s="818"/>
      <c r="E44" s="818"/>
      <c r="F44" s="818"/>
      <c r="G44" s="818"/>
      <c r="H44" s="818"/>
      <c r="I44" s="818"/>
      <c r="J44" s="818"/>
      <c r="K44" s="818"/>
      <c r="L44" s="818"/>
      <c r="M44" s="818"/>
      <c r="N44" s="818"/>
      <c r="O44" s="818"/>
      <c r="P44" s="819"/>
      <c r="Q44" s="820"/>
      <c r="R44" s="821"/>
      <c r="S44" s="821"/>
      <c r="T44" s="821"/>
      <c r="U44" s="821"/>
      <c r="V44" s="821"/>
      <c r="W44" s="821"/>
      <c r="X44" s="821"/>
      <c r="Y44" s="821"/>
      <c r="Z44" s="821"/>
      <c r="AA44" s="821"/>
      <c r="AB44" s="821"/>
      <c r="AC44" s="821"/>
      <c r="AD44" s="821"/>
      <c r="AE44" s="822"/>
      <c r="AF44" s="823"/>
      <c r="AG44" s="824"/>
      <c r="AH44" s="824"/>
      <c r="AI44" s="824"/>
      <c r="AJ44" s="825"/>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6"/>
      <c r="EA44" s="212"/>
    </row>
    <row r="45" spans="1:131" ht="26.25" customHeight="1" x14ac:dyDescent="0.2">
      <c r="A45" s="221">
        <v>18</v>
      </c>
      <c r="B45" s="817"/>
      <c r="C45" s="818"/>
      <c r="D45" s="818"/>
      <c r="E45" s="818"/>
      <c r="F45" s="818"/>
      <c r="G45" s="818"/>
      <c r="H45" s="818"/>
      <c r="I45" s="818"/>
      <c r="J45" s="818"/>
      <c r="K45" s="818"/>
      <c r="L45" s="818"/>
      <c r="M45" s="818"/>
      <c r="N45" s="818"/>
      <c r="O45" s="818"/>
      <c r="P45" s="819"/>
      <c r="Q45" s="820"/>
      <c r="R45" s="821"/>
      <c r="S45" s="821"/>
      <c r="T45" s="821"/>
      <c r="U45" s="821"/>
      <c r="V45" s="821"/>
      <c r="W45" s="821"/>
      <c r="X45" s="821"/>
      <c r="Y45" s="821"/>
      <c r="Z45" s="821"/>
      <c r="AA45" s="821"/>
      <c r="AB45" s="821"/>
      <c r="AC45" s="821"/>
      <c r="AD45" s="821"/>
      <c r="AE45" s="822"/>
      <c r="AF45" s="823"/>
      <c r="AG45" s="824"/>
      <c r="AH45" s="824"/>
      <c r="AI45" s="824"/>
      <c r="AJ45" s="825"/>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6"/>
      <c r="EA45" s="212"/>
    </row>
    <row r="46" spans="1:131" ht="26.25" customHeight="1" x14ac:dyDescent="0.2">
      <c r="A46" s="221">
        <v>19</v>
      </c>
      <c r="B46" s="817"/>
      <c r="C46" s="818"/>
      <c r="D46" s="818"/>
      <c r="E46" s="818"/>
      <c r="F46" s="818"/>
      <c r="G46" s="818"/>
      <c r="H46" s="818"/>
      <c r="I46" s="818"/>
      <c r="J46" s="818"/>
      <c r="K46" s="818"/>
      <c r="L46" s="818"/>
      <c r="M46" s="818"/>
      <c r="N46" s="818"/>
      <c r="O46" s="818"/>
      <c r="P46" s="819"/>
      <c r="Q46" s="820"/>
      <c r="R46" s="821"/>
      <c r="S46" s="821"/>
      <c r="T46" s="821"/>
      <c r="U46" s="821"/>
      <c r="V46" s="821"/>
      <c r="W46" s="821"/>
      <c r="X46" s="821"/>
      <c r="Y46" s="821"/>
      <c r="Z46" s="821"/>
      <c r="AA46" s="821"/>
      <c r="AB46" s="821"/>
      <c r="AC46" s="821"/>
      <c r="AD46" s="821"/>
      <c r="AE46" s="822"/>
      <c r="AF46" s="823"/>
      <c r="AG46" s="824"/>
      <c r="AH46" s="824"/>
      <c r="AI46" s="824"/>
      <c r="AJ46" s="825"/>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6"/>
      <c r="EA46" s="212"/>
    </row>
    <row r="47" spans="1:131" ht="26.25" customHeight="1" x14ac:dyDescent="0.2">
      <c r="A47" s="221">
        <v>20</v>
      </c>
      <c r="B47" s="817"/>
      <c r="C47" s="818"/>
      <c r="D47" s="818"/>
      <c r="E47" s="818"/>
      <c r="F47" s="818"/>
      <c r="G47" s="818"/>
      <c r="H47" s="818"/>
      <c r="I47" s="818"/>
      <c r="J47" s="818"/>
      <c r="K47" s="818"/>
      <c r="L47" s="818"/>
      <c r="M47" s="818"/>
      <c r="N47" s="818"/>
      <c r="O47" s="818"/>
      <c r="P47" s="819"/>
      <c r="Q47" s="820"/>
      <c r="R47" s="821"/>
      <c r="S47" s="821"/>
      <c r="T47" s="821"/>
      <c r="U47" s="821"/>
      <c r="V47" s="821"/>
      <c r="W47" s="821"/>
      <c r="X47" s="821"/>
      <c r="Y47" s="821"/>
      <c r="Z47" s="821"/>
      <c r="AA47" s="821"/>
      <c r="AB47" s="821"/>
      <c r="AC47" s="821"/>
      <c r="AD47" s="821"/>
      <c r="AE47" s="822"/>
      <c r="AF47" s="823"/>
      <c r="AG47" s="824"/>
      <c r="AH47" s="824"/>
      <c r="AI47" s="824"/>
      <c r="AJ47" s="825"/>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6"/>
      <c r="EA47" s="212"/>
    </row>
    <row r="48" spans="1:131" ht="26.25" customHeight="1" x14ac:dyDescent="0.2">
      <c r="A48" s="221">
        <v>21</v>
      </c>
      <c r="B48" s="817"/>
      <c r="C48" s="818"/>
      <c r="D48" s="818"/>
      <c r="E48" s="818"/>
      <c r="F48" s="818"/>
      <c r="G48" s="818"/>
      <c r="H48" s="818"/>
      <c r="I48" s="818"/>
      <c r="J48" s="818"/>
      <c r="K48" s="818"/>
      <c r="L48" s="818"/>
      <c r="M48" s="818"/>
      <c r="N48" s="818"/>
      <c r="O48" s="818"/>
      <c r="P48" s="819"/>
      <c r="Q48" s="820"/>
      <c r="R48" s="821"/>
      <c r="S48" s="821"/>
      <c r="T48" s="821"/>
      <c r="U48" s="821"/>
      <c r="V48" s="821"/>
      <c r="W48" s="821"/>
      <c r="X48" s="821"/>
      <c r="Y48" s="821"/>
      <c r="Z48" s="821"/>
      <c r="AA48" s="821"/>
      <c r="AB48" s="821"/>
      <c r="AC48" s="821"/>
      <c r="AD48" s="821"/>
      <c r="AE48" s="822"/>
      <c r="AF48" s="823"/>
      <c r="AG48" s="824"/>
      <c r="AH48" s="824"/>
      <c r="AI48" s="824"/>
      <c r="AJ48" s="825"/>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6"/>
      <c r="EA48" s="212"/>
    </row>
    <row r="49" spans="1:131" ht="26.25" customHeight="1" x14ac:dyDescent="0.2">
      <c r="A49" s="221">
        <v>22</v>
      </c>
      <c r="B49" s="817"/>
      <c r="C49" s="818"/>
      <c r="D49" s="818"/>
      <c r="E49" s="818"/>
      <c r="F49" s="818"/>
      <c r="G49" s="818"/>
      <c r="H49" s="818"/>
      <c r="I49" s="818"/>
      <c r="J49" s="818"/>
      <c r="K49" s="818"/>
      <c r="L49" s="818"/>
      <c r="M49" s="818"/>
      <c r="N49" s="818"/>
      <c r="O49" s="818"/>
      <c r="P49" s="819"/>
      <c r="Q49" s="820"/>
      <c r="R49" s="821"/>
      <c r="S49" s="821"/>
      <c r="T49" s="821"/>
      <c r="U49" s="821"/>
      <c r="V49" s="821"/>
      <c r="W49" s="821"/>
      <c r="X49" s="821"/>
      <c r="Y49" s="821"/>
      <c r="Z49" s="821"/>
      <c r="AA49" s="821"/>
      <c r="AB49" s="821"/>
      <c r="AC49" s="821"/>
      <c r="AD49" s="821"/>
      <c r="AE49" s="822"/>
      <c r="AF49" s="823"/>
      <c r="AG49" s="824"/>
      <c r="AH49" s="824"/>
      <c r="AI49" s="824"/>
      <c r="AJ49" s="825"/>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6"/>
      <c r="EA49" s="212"/>
    </row>
    <row r="50" spans="1:131" ht="26.25" customHeight="1" x14ac:dyDescent="0.2">
      <c r="A50" s="221">
        <v>23</v>
      </c>
      <c r="B50" s="817"/>
      <c r="C50" s="818"/>
      <c r="D50" s="818"/>
      <c r="E50" s="818"/>
      <c r="F50" s="818"/>
      <c r="G50" s="818"/>
      <c r="H50" s="818"/>
      <c r="I50" s="818"/>
      <c r="J50" s="818"/>
      <c r="K50" s="818"/>
      <c r="L50" s="818"/>
      <c r="M50" s="818"/>
      <c r="N50" s="818"/>
      <c r="O50" s="818"/>
      <c r="P50" s="819"/>
      <c r="Q50" s="872"/>
      <c r="R50" s="873"/>
      <c r="S50" s="873"/>
      <c r="T50" s="873"/>
      <c r="U50" s="873"/>
      <c r="V50" s="873"/>
      <c r="W50" s="873"/>
      <c r="X50" s="873"/>
      <c r="Y50" s="873"/>
      <c r="Z50" s="873"/>
      <c r="AA50" s="873"/>
      <c r="AB50" s="873"/>
      <c r="AC50" s="873"/>
      <c r="AD50" s="873"/>
      <c r="AE50" s="874"/>
      <c r="AF50" s="823"/>
      <c r="AG50" s="824"/>
      <c r="AH50" s="824"/>
      <c r="AI50" s="824"/>
      <c r="AJ50" s="825"/>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6"/>
      <c r="EA50" s="212"/>
    </row>
    <row r="51" spans="1:131" ht="26.25" customHeight="1" x14ac:dyDescent="0.2">
      <c r="A51" s="221">
        <v>24</v>
      </c>
      <c r="B51" s="817"/>
      <c r="C51" s="818"/>
      <c r="D51" s="818"/>
      <c r="E51" s="818"/>
      <c r="F51" s="818"/>
      <c r="G51" s="818"/>
      <c r="H51" s="818"/>
      <c r="I51" s="818"/>
      <c r="J51" s="818"/>
      <c r="K51" s="818"/>
      <c r="L51" s="818"/>
      <c r="M51" s="818"/>
      <c r="N51" s="818"/>
      <c r="O51" s="818"/>
      <c r="P51" s="819"/>
      <c r="Q51" s="872"/>
      <c r="R51" s="873"/>
      <c r="S51" s="873"/>
      <c r="T51" s="873"/>
      <c r="U51" s="873"/>
      <c r="V51" s="873"/>
      <c r="W51" s="873"/>
      <c r="X51" s="873"/>
      <c r="Y51" s="873"/>
      <c r="Z51" s="873"/>
      <c r="AA51" s="873"/>
      <c r="AB51" s="873"/>
      <c r="AC51" s="873"/>
      <c r="AD51" s="873"/>
      <c r="AE51" s="874"/>
      <c r="AF51" s="823"/>
      <c r="AG51" s="824"/>
      <c r="AH51" s="824"/>
      <c r="AI51" s="824"/>
      <c r="AJ51" s="825"/>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6"/>
      <c r="EA51" s="212"/>
    </row>
    <row r="52" spans="1:131" ht="26.25" customHeight="1" x14ac:dyDescent="0.2">
      <c r="A52" s="221">
        <v>25</v>
      </c>
      <c r="B52" s="817"/>
      <c r="C52" s="818"/>
      <c r="D52" s="818"/>
      <c r="E52" s="818"/>
      <c r="F52" s="818"/>
      <c r="G52" s="818"/>
      <c r="H52" s="818"/>
      <c r="I52" s="818"/>
      <c r="J52" s="818"/>
      <c r="K52" s="818"/>
      <c r="L52" s="818"/>
      <c r="M52" s="818"/>
      <c r="N52" s="818"/>
      <c r="O52" s="818"/>
      <c r="P52" s="819"/>
      <c r="Q52" s="872"/>
      <c r="R52" s="873"/>
      <c r="S52" s="873"/>
      <c r="T52" s="873"/>
      <c r="U52" s="873"/>
      <c r="V52" s="873"/>
      <c r="W52" s="873"/>
      <c r="X52" s="873"/>
      <c r="Y52" s="873"/>
      <c r="Z52" s="873"/>
      <c r="AA52" s="873"/>
      <c r="AB52" s="873"/>
      <c r="AC52" s="873"/>
      <c r="AD52" s="873"/>
      <c r="AE52" s="874"/>
      <c r="AF52" s="823"/>
      <c r="AG52" s="824"/>
      <c r="AH52" s="824"/>
      <c r="AI52" s="824"/>
      <c r="AJ52" s="825"/>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6"/>
      <c r="EA52" s="212"/>
    </row>
    <row r="53" spans="1:131" ht="26.25" customHeight="1" x14ac:dyDescent="0.2">
      <c r="A53" s="221">
        <v>26</v>
      </c>
      <c r="B53" s="817"/>
      <c r="C53" s="818"/>
      <c r="D53" s="818"/>
      <c r="E53" s="818"/>
      <c r="F53" s="818"/>
      <c r="G53" s="818"/>
      <c r="H53" s="818"/>
      <c r="I53" s="818"/>
      <c r="J53" s="818"/>
      <c r="K53" s="818"/>
      <c r="L53" s="818"/>
      <c r="M53" s="818"/>
      <c r="N53" s="818"/>
      <c r="O53" s="818"/>
      <c r="P53" s="819"/>
      <c r="Q53" s="872"/>
      <c r="R53" s="873"/>
      <c r="S53" s="873"/>
      <c r="T53" s="873"/>
      <c r="U53" s="873"/>
      <c r="V53" s="873"/>
      <c r="W53" s="873"/>
      <c r="X53" s="873"/>
      <c r="Y53" s="873"/>
      <c r="Z53" s="873"/>
      <c r="AA53" s="873"/>
      <c r="AB53" s="873"/>
      <c r="AC53" s="873"/>
      <c r="AD53" s="873"/>
      <c r="AE53" s="874"/>
      <c r="AF53" s="823"/>
      <c r="AG53" s="824"/>
      <c r="AH53" s="824"/>
      <c r="AI53" s="824"/>
      <c r="AJ53" s="825"/>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6"/>
      <c r="EA53" s="212"/>
    </row>
    <row r="54" spans="1:131" ht="26.25" customHeight="1" x14ac:dyDescent="0.2">
      <c r="A54" s="221">
        <v>27</v>
      </c>
      <c r="B54" s="817"/>
      <c r="C54" s="818"/>
      <c r="D54" s="818"/>
      <c r="E54" s="818"/>
      <c r="F54" s="818"/>
      <c r="G54" s="818"/>
      <c r="H54" s="818"/>
      <c r="I54" s="818"/>
      <c r="J54" s="818"/>
      <c r="K54" s="818"/>
      <c r="L54" s="818"/>
      <c r="M54" s="818"/>
      <c r="N54" s="818"/>
      <c r="O54" s="818"/>
      <c r="P54" s="819"/>
      <c r="Q54" s="872"/>
      <c r="R54" s="873"/>
      <c r="S54" s="873"/>
      <c r="T54" s="873"/>
      <c r="U54" s="873"/>
      <c r="V54" s="873"/>
      <c r="W54" s="873"/>
      <c r="X54" s="873"/>
      <c r="Y54" s="873"/>
      <c r="Z54" s="873"/>
      <c r="AA54" s="873"/>
      <c r="AB54" s="873"/>
      <c r="AC54" s="873"/>
      <c r="AD54" s="873"/>
      <c r="AE54" s="874"/>
      <c r="AF54" s="823"/>
      <c r="AG54" s="824"/>
      <c r="AH54" s="824"/>
      <c r="AI54" s="824"/>
      <c r="AJ54" s="825"/>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6"/>
      <c r="EA54" s="212"/>
    </row>
    <row r="55" spans="1:131" ht="26.25" customHeight="1" x14ac:dyDescent="0.2">
      <c r="A55" s="221">
        <v>28</v>
      </c>
      <c r="B55" s="817"/>
      <c r="C55" s="818"/>
      <c r="D55" s="818"/>
      <c r="E55" s="818"/>
      <c r="F55" s="818"/>
      <c r="G55" s="818"/>
      <c r="H55" s="818"/>
      <c r="I55" s="818"/>
      <c r="J55" s="818"/>
      <c r="K55" s="818"/>
      <c r="L55" s="818"/>
      <c r="M55" s="818"/>
      <c r="N55" s="818"/>
      <c r="O55" s="818"/>
      <c r="P55" s="819"/>
      <c r="Q55" s="872"/>
      <c r="R55" s="873"/>
      <c r="S55" s="873"/>
      <c r="T55" s="873"/>
      <c r="U55" s="873"/>
      <c r="V55" s="873"/>
      <c r="W55" s="873"/>
      <c r="X55" s="873"/>
      <c r="Y55" s="873"/>
      <c r="Z55" s="873"/>
      <c r="AA55" s="873"/>
      <c r="AB55" s="873"/>
      <c r="AC55" s="873"/>
      <c r="AD55" s="873"/>
      <c r="AE55" s="874"/>
      <c r="AF55" s="823"/>
      <c r="AG55" s="824"/>
      <c r="AH55" s="824"/>
      <c r="AI55" s="824"/>
      <c r="AJ55" s="825"/>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6"/>
      <c r="EA55" s="212"/>
    </row>
    <row r="56" spans="1:131" ht="26.25" customHeight="1" x14ac:dyDescent="0.2">
      <c r="A56" s="221">
        <v>29</v>
      </c>
      <c r="B56" s="817"/>
      <c r="C56" s="818"/>
      <c r="D56" s="818"/>
      <c r="E56" s="818"/>
      <c r="F56" s="818"/>
      <c r="G56" s="818"/>
      <c r="H56" s="818"/>
      <c r="I56" s="818"/>
      <c r="J56" s="818"/>
      <c r="K56" s="818"/>
      <c r="L56" s="818"/>
      <c r="M56" s="818"/>
      <c r="N56" s="818"/>
      <c r="O56" s="818"/>
      <c r="P56" s="819"/>
      <c r="Q56" s="872"/>
      <c r="R56" s="873"/>
      <c r="S56" s="873"/>
      <c r="T56" s="873"/>
      <c r="U56" s="873"/>
      <c r="V56" s="873"/>
      <c r="W56" s="873"/>
      <c r="X56" s="873"/>
      <c r="Y56" s="873"/>
      <c r="Z56" s="873"/>
      <c r="AA56" s="873"/>
      <c r="AB56" s="873"/>
      <c r="AC56" s="873"/>
      <c r="AD56" s="873"/>
      <c r="AE56" s="874"/>
      <c r="AF56" s="823"/>
      <c r="AG56" s="824"/>
      <c r="AH56" s="824"/>
      <c r="AI56" s="824"/>
      <c r="AJ56" s="825"/>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6"/>
      <c r="EA56" s="212"/>
    </row>
    <row r="57" spans="1:131" ht="26.25" customHeight="1" x14ac:dyDescent="0.2">
      <c r="A57" s="221">
        <v>30</v>
      </c>
      <c r="B57" s="817"/>
      <c r="C57" s="818"/>
      <c r="D57" s="818"/>
      <c r="E57" s="818"/>
      <c r="F57" s="818"/>
      <c r="G57" s="818"/>
      <c r="H57" s="818"/>
      <c r="I57" s="818"/>
      <c r="J57" s="818"/>
      <c r="K57" s="818"/>
      <c r="L57" s="818"/>
      <c r="M57" s="818"/>
      <c r="N57" s="818"/>
      <c r="O57" s="818"/>
      <c r="P57" s="819"/>
      <c r="Q57" s="872"/>
      <c r="R57" s="873"/>
      <c r="S57" s="873"/>
      <c r="T57" s="873"/>
      <c r="U57" s="873"/>
      <c r="V57" s="873"/>
      <c r="W57" s="873"/>
      <c r="X57" s="873"/>
      <c r="Y57" s="873"/>
      <c r="Z57" s="873"/>
      <c r="AA57" s="873"/>
      <c r="AB57" s="873"/>
      <c r="AC57" s="873"/>
      <c r="AD57" s="873"/>
      <c r="AE57" s="874"/>
      <c r="AF57" s="823"/>
      <c r="AG57" s="824"/>
      <c r="AH57" s="824"/>
      <c r="AI57" s="824"/>
      <c r="AJ57" s="825"/>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6"/>
      <c r="EA57" s="212"/>
    </row>
    <row r="58" spans="1:131" ht="26.25" customHeight="1" x14ac:dyDescent="0.2">
      <c r="A58" s="221">
        <v>31</v>
      </c>
      <c r="B58" s="817"/>
      <c r="C58" s="818"/>
      <c r="D58" s="818"/>
      <c r="E58" s="818"/>
      <c r="F58" s="818"/>
      <c r="G58" s="818"/>
      <c r="H58" s="818"/>
      <c r="I58" s="818"/>
      <c r="J58" s="818"/>
      <c r="K58" s="818"/>
      <c r="L58" s="818"/>
      <c r="M58" s="818"/>
      <c r="N58" s="818"/>
      <c r="O58" s="818"/>
      <c r="P58" s="819"/>
      <c r="Q58" s="872"/>
      <c r="R58" s="873"/>
      <c r="S58" s="873"/>
      <c r="T58" s="873"/>
      <c r="U58" s="873"/>
      <c r="V58" s="873"/>
      <c r="W58" s="873"/>
      <c r="X58" s="873"/>
      <c r="Y58" s="873"/>
      <c r="Z58" s="873"/>
      <c r="AA58" s="873"/>
      <c r="AB58" s="873"/>
      <c r="AC58" s="873"/>
      <c r="AD58" s="873"/>
      <c r="AE58" s="874"/>
      <c r="AF58" s="823"/>
      <c r="AG58" s="824"/>
      <c r="AH58" s="824"/>
      <c r="AI58" s="824"/>
      <c r="AJ58" s="825"/>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6"/>
      <c r="EA58" s="212"/>
    </row>
    <row r="59" spans="1:131" ht="26.25" customHeight="1" x14ac:dyDescent="0.2">
      <c r="A59" s="221">
        <v>32</v>
      </c>
      <c r="B59" s="817"/>
      <c r="C59" s="818"/>
      <c r="D59" s="818"/>
      <c r="E59" s="818"/>
      <c r="F59" s="818"/>
      <c r="G59" s="818"/>
      <c r="H59" s="818"/>
      <c r="I59" s="818"/>
      <c r="J59" s="818"/>
      <c r="K59" s="818"/>
      <c r="L59" s="818"/>
      <c r="M59" s="818"/>
      <c r="N59" s="818"/>
      <c r="O59" s="818"/>
      <c r="P59" s="819"/>
      <c r="Q59" s="872"/>
      <c r="R59" s="873"/>
      <c r="S59" s="873"/>
      <c r="T59" s="873"/>
      <c r="U59" s="873"/>
      <c r="V59" s="873"/>
      <c r="W59" s="873"/>
      <c r="X59" s="873"/>
      <c r="Y59" s="873"/>
      <c r="Z59" s="873"/>
      <c r="AA59" s="873"/>
      <c r="AB59" s="873"/>
      <c r="AC59" s="873"/>
      <c r="AD59" s="873"/>
      <c r="AE59" s="874"/>
      <c r="AF59" s="823"/>
      <c r="AG59" s="824"/>
      <c r="AH59" s="824"/>
      <c r="AI59" s="824"/>
      <c r="AJ59" s="825"/>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6"/>
      <c r="EA59" s="212"/>
    </row>
    <row r="60" spans="1:131" ht="26.25" customHeight="1" x14ac:dyDescent="0.2">
      <c r="A60" s="221">
        <v>33</v>
      </c>
      <c r="B60" s="817"/>
      <c r="C60" s="818"/>
      <c r="D60" s="818"/>
      <c r="E60" s="818"/>
      <c r="F60" s="818"/>
      <c r="G60" s="818"/>
      <c r="H60" s="818"/>
      <c r="I60" s="818"/>
      <c r="J60" s="818"/>
      <c r="K60" s="818"/>
      <c r="L60" s="818"/>
      <c r="M60" s="818"/>
      <c r="N60" s="818"/>
      <c r="O60" s="818"/>
      <c r="P60" s="819"/>
      <c r="Q60" s="872"/>
      <c r="R60" s="873"/>
      <c r="S60" s="873"/>
      <c r="T60" s="873"/>
      <c r="U60" s="873"/>
      <c r="V60" s="873"/>
      <c r="W60" s="873"/>
      <c r="X60" s="873"/>
      <c r="Y60" s="873"/>
      <c r="Z60" s="873"/>
      <c r="AA60" s="873"/>
      <c r="AB60" s="873"/>
      <c r="AC60" s="873"/>
      <c r="AD60" s="873"/>
      <c r="AE60" s="874"/>
      <c r="AF60" s="823"/>
      <c r="AG60" s="824"/>
      <c r="AH60" s="824"/>
      <c r="AI60" s="824"/>
      <c r="AJ60" s="825"/>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6"/>
      <c r="EA60" s="212"/>
    </row>
    <row r="61" spans="1:131" ht="26.25" customHeight="1" thickBot="1" x14ac:dyDescent="0.25">
      <c r="A61" s="221">
        <v>34</v>
      </c>
      <c r="B61" s="817"/>
      <c r="C61" s="818"/>
      <c r="D61" s="818"/>
      <c r="E61" s="818"/>
      <c r="F61" s="818"/>
      <c r="G61" s="818"/>
      <c r="H61" s="818"/>
      <c r="I61" s="818"/>
      <c r="J61" s="818"/>
      <c r="K61" s="818"/>
      <c r="L61" s="818"/>
      <c r="M61" s="818"/>
      <c r="N61" s="818"/>
      <c r="O61" s="818"/>
      <c r="P61" s="819"/>
      <c r="Q61" s="872"/>
      <c r="R61" s="873"/>
      <c r="S61" s="873"/>
      <c r="T61" s="873"/>
      <c r="U61" s="873"/>
      <c r="V61" s="873"/>
      <c r="W61" s="873"/>
      <c r="X61" s="873"/>
      <c r="Y61" s="873"/>
      <c r="Z61" s="873"/>
      <c r="AA61" s="873"/>
      <c r="AB61" s="873"/>
      <c r="AC61" s="873"/>
      <c r="AD61" s="873"/>
      <c r="AE61" s="874"/>
      <c r="AF61" s="823"/>
      <c r="AG61" s="824"/>
      <c r="AH61" s="824"/>
      <c r="AI61" s="824"/>
      <c r="AJ61" s="825"/>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6"/>
      <c r="EA61" s="212"/>
    </row>
    <row r="62" spans="1:131" ht="26.25" customHeight="1" x14ac:dyDescent="0.2">
      <c r="A62" s="221">
        <v>35</v>
      </c>
      <c r="B62" s="817"/>
      <c r="C62" s="818"/>
      <c r="D62" s="818"/>
      <c r="E62" s="818"/>
      <c r="F62" s="818"/>
      <c r="G62" s="818"/>
      <c r="H62" s="818"/>
      <c r="I62" s="818"/>
      <c r="J62" s="818"/>
      <c r="K62" s="818"/>
      <c r="L62" s="818"/>
      <c r="M62" s="818"/>
      <c r="N62" s="818"/>
      <c r="O62" s="818"/>
      <c r="P62" s="819"/>
      <c r="Q62" s="872"/>
      <c r="R62" s="873"/>
      <c r="S62" s="873"/>
      <c r="T62" s="873"/>
      <c r="U62" s="873"/>
      <c r="V62" s="873"/>
      <c r="W62" s="873"/>
      <c r="X62" s="873"/>
      <c r="Y62" s="873"/>
      <c r="Z62" s="873"/>
      <c r="AA62" s="873"/>
      <c r="AB62" s="873"/>
      <c r="AC62" s="873"/>
      <c r="AD62" s="873"/>
      <c r="AE62" s="874"/>
      <c r="AF62" s="823"/>
      <c r="AG62" s="824"/>
      <c r="AH62" s="824"/>
      <c r="AI62" s="824"/>
      <c r="AJ62" s="825"/>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401</v>
      </c>
      <c r="BK62" s="843"/>
      <c r="BL62" s="843"/>
      <c r="BM62" s="843"/>
      <c r="BN62" s="844"/>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6"/>
      <c r="EA62" s="212"/>
    </row>
    <row r="63" spans="1:131" ht="26.25" customHeight="1" thickBot="1" x14ac:dyDescent="0.25">
      <c r="A63" s="223" t="s">
        <v>376</v>
      </c>
      <c r="B63" s="826" t="s">
        <v>402</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30321</v>
      </c>
      <c r="AG63" s="881"/>
      <c r="AH63" s="881"/>
      <c r="AI63" s="881"/>
      <c r="AJ63" s="882"/>
      <c r="AK63" s="883"/>
      <c r="AL63" s="878"/>
      <c r="AM63" s="878"/>
      <c r="AN63" s="878"/>
      <c r="AO63" s="878"/>
      <c r="AP63" s="881">
        <v>28639</v>
      </c>
      <c r="AQ63" s="881"/>
      <c r="AR63" s="881"/>
      <c r="AS63" s="881"/>
      <c r="AT63" s="881"/>
      <c r="AU63" s="881">
        <v>15470</v>
      </c>
      <c r="AV63" s="881"/>
      <c r="AW63" s="881"/>
      <c r="AX63" s="881"/>
      <c r="AY63" s="881"/>
      <c r="AZ63" s="885"/>
      <c r="BA63" s="885"/>
      <c r="BB63" s="885"/>
      <c r="BC63" s="885"/>
      <c r="BD63" s="885"/>
      <c r="BE63" s="886"/>
      <c r="BF63" s="886"/>
      <c r="BG63" s="886"/>
      <c r="BH63" s="886"/>
      <c r="BI63" s="887"/>
      <c r="BJ63" s="888" t="s">
        <v>122</v>
      </c>
      <c r="BK63" s="889"/>
      <c r="BL63" s="889"/>
      <c r="BM63" s="889"/>
      <c r="BN63" s="890"/>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6"/>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6"/>
      <c r="EA65" s="212"/>
    </row>
    <row r="66" spans="1:131" ht="26.25" customHeight="1" x14ac:dyDescent="0.2">
      <c r="A66" s="762" t="s">
        <v>404</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1" t="s">
        <v>383</v>
      </c>
      <c r="AG66" s="852"/>
      <c r="AH66" s="852"/>
      <c r="AI66" s="852"/>
      <c r="AJ66" s="892"/>
      <c r="AK66" s="768" t="s">
        <v>384</v>
      </c>
      <c r="AL66" s="763"/>
      <c r="AM66" s="763"/>
      <c r="AN66" s="763"/>
      <c r="AO66" s="764"/>
      <c r="AP66" s="768" t="s">
        <v>385</v>
      </c>
      <c r="AQ66" s="769"/>
      <c r="AR66" s="769"/>
      <c r="AS66" s="769"/>
      <c r="AT66" s="770"/>
      <c r="AU66" s="768" t="s">
        <v>405</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3"/>
      <c r="AG67" s="855"/>
      <c r="AH67" s="855"/>
      <c r="AI67" s="855"/>
      <c r="AJ67" s="894"/>
      <c r="AK67" s="895"/>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9">
        <v>1</v>
      </c>
      <c r="B68" s="906" t="s">
        <v>568</v>
      </c>
      <c r="C68" s="907"/>
      <c r="D68" s="907"/>
      <c r="E68" s="907"/>
      <c r="F68" s="907"/>
      <c r="G68" s="907"/>
      <c r="H68" s="907"/>
      <c r="I68" s="907"/>
      <c r="J68" s="907"/>
      <c r="K68" s="907"/>
      <c r="L68" s="907"/>
      <c r="M68" s="907"/>
      <c r="N68" s="907"/>
      <c r="O68" s="907"/>
      <c r="P68" s="908"/>
      <c r="Q68" s="909">
        <v>536</v>
      </c>
      <c r="R68" s="903"/>
      <c r="S68" s="903"/>
      <c r="T68" s="903"/>
      <c r="U68" s="903"/>
      <c r="V68" s="903">
        <v>520</v>
      </c>
      <c r="W68" s="903"/>
      <c r="X68" s="903"/>
      <c r="Y68" s="903"/>
      <c r="Z68" s="903"/>
      <c r="AA68" s="903">
        <v>17</v>
      </c>
      <c r="AB68" s="903"/>
      <c r="AC68" s="903"/>
      <c r="AD68" s="903"/>
      <c r="AE68" s="903"/>
      <c r="AF68" s="903">
        <v>17</v>
      </c>
      <c r="AG68" s="903"/>
      <c r="AH68" s="903"/>
      <c r="AI68" s="903"/>
      <c r="AJ68" s="903"/>
      <c r="AK68" s="903">
        <v>23</v>
      </c>
      <c r="AL68" s="903"/>
      <c r="AM68" s="903"/>
      <c r="AN68" s="903"/>
      <c r="AO68" s="903"/>
      <c r="AP68" s="903">
        <v>1101</v>
      </c>
      <c r="AQ68" s="903"/>
      <c r="AR68" s="903"/>
      <c r="AS68" s="903"/>
      <c r="AT68" s="903"/>
      <c r="AU68" s="903">
        <v>783</v>
      </c>
      <c r="AV68" s="903"/>
      <c r="AW68" s="903"/>
      <c r="AX68" s="903"/>
      <c r="AY68" s="903"/>
      <c r="AZ68" s="904"/>
      <c r="BA68" s="904"/>
      <c r="BB68" s="904"/>
      <c r="BC68" s="904"/>
      <c r="BD68" s="905"/>
      <c r="BE68" s="224"/>
      <c r="BF68" s="224"/>
      <c r="BG68" s="224"/>
      <c r="BH68" s="224"/>
      <c r="BI68" s="224"/>
      <c r="BJ68" s="224"/>
      <c r="BK68" s="224"/>
      <c r="BL68" s="224"/>
      <c r="BM68" s="224"/>
      <c r="BN68" s="224"/>
      <c r="BO68" s="224"/>
      <c r="BP68" s="224"/>
      <c r="BQ68" s="221">
        <v>62</v>
      </c>
      <c r="BR68" s="226"/>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1">
        <v>2</v>
      </c>
      <c r="B69" s="910" t="s">
        <v>569</v>
      </c>
      <c r="C69" s="911"/>
      <c r="D69" s="911"/>
      <c r="E69" s="911"/>
      <c r="F69" s="911"/>
      <c r="G69" s="911"/>
      <c r="H69" s="911"/>
      <c r="I69" s="911"/>
      <c r="J69" s="911"/>
      <c r="K69" s="911"/>
      <c r="L69" s="911"/>
      <c r="M69" s="911"/>
      <c r="N69" s="911"/>
      <c r="O69" s="911"/>
      <c r="P69" s="912"/>
      <c r="Q69" s="913">
        <v>5483</v>
      </c>
      <c r="R69" s="867"/>
      <c r="S69" s="867"/>
      <c r="T69" s="867"/>
      <c r="U69" s="867"/>
      <c r="V69" s="867">
        <v>4994</v>
      </c>
      <c r="W69" s="867"/>
      <c r="X69" s="867"/>
      <c r="Y69" s="867"/>
      <c r="Z69" s="867"/>
      <c r="AA69" s="867">
        <v>489</v>
      </c>
      <c r="AB69" s="867"/>
      <c r="AC69" s="867"/>
      <c r="AD69" s="867"/>
      <c r="AE69" s="867"/>
      <c r="AF69" s="867">
        <v>365</v>
      </c>
      <c r="AG69" s="867"/>
      <c r="AH69" s="867"/>
      <c r="AI69" s="867"/>
      <c r="AJ69" s="867"/>
      <c r="AK69" s="867">
        <v>798</v>
      </c>
      <c r="AL69" s="867"/>
      <c r="AM69" s="867"/>
      <c r="AN69" s="867"/>
      <c r="AO69" s="867"/>
      <c r="AP69" s="867">
        <v>3868</v>
      </c>
      <c r="AQ69" s="867"/>
      <c r="AR69" s="867"/>
      <c r="AS69" s="867"/>
      <c r="AT69" s="867"/>
      <c r="AU69" s="867">
        <v>2187</v>
      </c>
      <c r="AV69" s="867"/>
      <c r="AW69" s="867"/>
      <c r="AX69" s="867"/>
      <c r="AY69" s="867"/>
      <c r="AZ69" s="869"/>
      <c r="BA69" s="869"/>
      <c r="BB69" s="869"/>
      <c r="BC69" s="869"/>
      <c r="BD69" s="870"/>
      <c r="BE69" s="224"/>
      <c r="BF69" s="224"/>
      <c r="BG69" s="224"/>
      <c r="BH69" s="224"/>
      <c r="BI69" s="224"/>
      <c r="BJ69" s="224"/>
      <c r="BK69" s="224"/>
      <c r="BL69" s="224"/>
      <c r="BM69" s="224"/>
      <c r="BN69" s="224"/>
      <c r="BO69" s="224"/>
      <c r="BP69" s="224"/>
      <c r="BQ69" s="221">
        <v>63</v>
      </c>
      <c r="BR69" s="226"/>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1">
        <v>3</v>
      </c>
      <c r="B70" s="910" t="s">
        <v>570</v>
      </c>
      <c r="C70" s="911"/>
      <c r="D70" s="911"/>
      <c r="E70" s="911"/>
      <c r="F70" s="911"/>
      <c r="G70" s="911"/>
      <c r="H70" s="911"/>
      <c r="I70" s="911"/>
      <c r="J70" s="911"/>
      <c r="K70" s="911"/>
      <c r="L70" s="911"/>
      <c r="M70" s="911"/>
      <c r="N70" s="911"/>
      <c r="O70" s="911"/>
      <c r="P70" s="912"/>
      <c r="Q70" s="913">
        <v>1919</v>
      </c>
      <c r="R70" s="867"/>
      <c r="S70" s="867"/>
      <c r="T70" s="867"/>
      <c r="U70" s="867"/>
      <c r="V70" s="867">
        <v>1882</v>
      </c>
      <c r="W70" s="867"/>
      <c r="X70" s="867"/>
      <c r="Y70" s="867"/>
      <c r="Z70" s="867"/>
      <c r="AA70" s="867">
        <v>38</v>
      </c>
      <c r="AB70" s="867"/>
      <c r="AC70" s="867"/>
      <c r="AD70" s="867"/>
      <c r="AE70" s="867"/>
      <c r="AF70" s="867">
        <v>38</v>
      </c>
      <c r="AG70" s="867"/>
      <c r="AH70" s="867"/>
      <c r="AI70" s="867"/>
      <c r="AJ70" s="867"/>
      <c r="AK70" s="867">
        <v>68</v>
      </c>
      <c r="AL70" s="867"/>
      <c r="AM70" s="867"/>
      <c r="AN70" s="867"/>
      <c r="AO70" s="867"/>
      <c r="AP70" s="867">
        <v>856</v>
      </c>
      <c r="AQ70" s="867"/>
      <c r="AR70" s="867"/>
      <c r="AS70" s="867"/>
      <c r="AT70" s="867"/>
      <c r="AU70" s="867">
        <v>175</v>
      </c>
      <c r="AV70" s="867"/>
      <c r="AW70" s="867"/>
      <c r="AX70" s="867"/>
      <c r="AY70" s="867"/>
      <c r="AZ70" s="869"/>
      <c r="BA70" s="869"/>
      <c r="BB70" s="869"/>
      <c r="BC70" s="869"/>
      <c r="BD70" s="870"/>
      <c r="BE70" s="224"/>
      <c r="BF70" s="224"/>
      <c r="BG70" s="224"/>
      <c r="BH70" s="224"/>
      <c r="BI70" s="224"/>
      <c r="BJ70" s="224"/>
      <c r="BK70" s="224"/>
      <c r="BL70" s="224"/>
      <c r="BM70" s="224"/>
      <c r="BN70" s="224"/>
      <c r="BO70" s="224"/>
      <c r="BP70" s="224"/>
      <c r="BQ70" s="221">
        <v>64</v>
      </c>
      <c r="BR70" s="226"/>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1">
        <v>4</v>
      </c>
      <c r="B71" s="910" t="s">
        <v>571</v>
      </c>
      <c r="C71" s="911"/>
      <c r="D71" s="911"/>
      <c r="E71" s="911"/>
      <c r="F71" s="911"/>
      <c r="G71" s="911"/>
      <c r="H71" s="911"/>
      <c r="I71" s="911"/>
      <c r="J71" s="911"/>
      <c r="K71" s="911"/>
      <c r="L71" s="911"/>
      <c r="M71" s="911"/>
      <c r="N71" s="911"/>
      <c r="O71" s="911"/>
      <c r="P71" s="912"/>
      <c r="Q71" s="913">
        <v>416</v>
      </c>
      <c r="R71" s="867"/>
      <c r="S71" s="867"/>
      <c r="T71" s="867"/>
      <c r="U71" s="867"/>
      <c r="V71" s="867">
        <v>411</v>
      </c>
      <c r="W71" s="867"/>
      <c r="X71" s="867"/>
      <c r="Y71" s="867"/>
      <c r="Z71" s="867"/>
      <c r="AA71" s="867">
        <v>5</v>
      </c>
      <c r="AB71" s="867"/>
      <c r="AC71" s="867"/>
      <c r="AD71" s="867"/>
      <c r="AE71" s="867"/>
      <c r="AF71" s="867">
        <v>5</v>
      </c>
      <c r="AG71" s="867"/>
      <c r="AH71" s="867"/>
      <c r="AI71" s="867"/>
      <c r="AJ71" s="867"/>
      <c r="AK71" s="867">
        <v>305</v>
      </c>
      <c r="AL71" s="867"/>
      <c r="AM71" s="867"/>
      <c r="AN71" s="867"/>
      <c r="AO71" s="867"/>
      <c r="AP71" s="867" t="s">
        <v>580</v>
      </c>
      <c r="AQ71" s="867"/>
      <c r="AR71" s="867"/>
      <c r="AS71" s="867"/>
      <c r="AT71" s="867"/>
      <c r="AU71" s="867" t="s">
        <v>580</v>
      </c>
      <c r="AV71" s="867"/>
      <c r="AW71" s="867"/>
      <c r="AX71" s="867"/>
      <c r="AY71" s="867"/>
      <c r="AZ71" s="869"/>
      <c r="BA71" s="869"/>
      <c r="BB71" s="869"/>
      <c r="BC71" s="869"/>
      <c r="BD71" s="870"/>
      <c r="BE71" s="224"/>
      <c r="BF71" s="224"/>
      <c r="BG71" s="224"/>
      <c r="BH71" s="224"/>
      <c r="BI71" s="224"/>
      <c r="BJ71" s="224"/>
      <c r="BK71" s="224"/>
      <c r="BL71" s="224"/>
      <c r="BM71" s="224"/>
      <c r="BN71" s="224"/>
      <c r="BO71" s="224"/>
      <c r="BP71" s="224"/>
      <c r="BQ71" s="221">
        <v>65</v>
      </c>
      <c r="BR71" s="226"/>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1">
        <v>5</v>
      </c>
      <c r="B72" s="910" t="s">
        <v>572</v>
      </c>
      <c r="C72" s="911"/>
      <c r="D72" s="911"/>
      <c r="E72" s="911"/>
      <c r="F72" s="911"/>
      <c r="G72" s="911"/>
      <c r="H72" s="911"/>
      <c r="I72" s="911"/>
      <c r="J72" s="911"/>
      <c r="K72" s="911"/>
      <c r="L72" s="911"/>
      <c r="M72" s="911"/>
      <c r="N72" s="911"/>
      <c r="O72" s="911"/>
      <c r="P72" s="912"/>
      <c r="Q72" s="913">
        <v>793</v>
      </c>
      <c r="R72" s="867"/>
      <c r="S72" s="867"/>
      <c r="T72" s="867"/>
      <c r="U72" s="867"/>
      <c r="V72" s="867">
        <v>785</v>
      </c>
      <c r="W72" s="867"/>
      <c r="X72" s="867"/>
      <c r="Y72" s="867"/>
      <c r="Z72" s="867"/>
      <c r="AA72" s="867">
        <v>8</v>
      </c>
      <c r="AB72" s="867"/>
      <c r="AC72" s="867"/>
      <c r="AD72" s="867"/>
      <c r="AE72" s="867"/>
      <c r="AF72" s="867">
        <v>8</v>
      </c>
      <c r="AG72" s="867"/>
      <c r="AH72" s="867"/>
      <c r="AI72" s="867"/>
      <c r="AJ72" s="867"/>
      <c r="AK72" s="867">
        <v>6</v>
      </c>
      <c r="AL72" s="867"/>
      <c r="AM72" s="867"/>
      <c r="AN72" s="867"/>
      <c r="AO72" s="867"/>
      <c r="AP72" s="867" t="s">
        <v>580</v>
      </c>
      <c r="AQ72" s="867"/>
      <c r="AR72" s="867"/>
      <c r="AS72" s="867"/>
      <c r="AT72" s="867"/>
      <c r="AU72" s="867" t="s">
        <v>580</v>
      </c>
      <c r="AV72" s="867"/>
      <c r="AW72" s="867"/>
      <c r="AX72" s="867"/>
      <c r="AY72" s="867"/>
      <c r="AZ72" s="869"/>
      <c r="BA72" s="869"/>
      <c r="BB72" s="869"/>
      <c r="BC72" s="869"/>
      <c r="BD72" s="870"/>
      <c r="BE72" s="224"/>
      <c r="BF72" s="224"/>
      <c r="BG72" s="224"/>
      <c r="BH72" s="224"/>
      <c r="BI72" s="224"/>
      <c r="BJ72" s="224"/>
      <c r="BK72" s="224"/>
      <c r="BL72" s="224"/>
      <c r="BM72" s="224"/>
      <c r="BN72" s="224"/>
      <c r="BO72" s="224"/>
      <c r="BP72" s="224"/>
      <c r="BQ72" s="221">
        <v>66</v>
      </c>
      <c r="BR72" s="226"/>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1">
        <v>6</v>
      </c>
      <c r="B73" s="910" t="s">
        <v>573</v>
      </c>
      <c r="C73" s="911"/>
      <c r="D73" s="911"/>
      <c r="E73" s="911"/>
      <c r="F73" s="911"/>
      <c r="G73" s="911"/>
      <c r="H73" s="911"/>
      <c r="I73" s="911"/>
      <c r="J73" s="911"/>
      <c r="K73" s="911"/>
      <c r="L73" s="911"/>
      <c r="M73" s="911"/>
      <c r="N73" s="911"/>
      <c r="O73" s="911"/>
      <c r="P73" s="912"/>
      <c r="Q73" s="913">
        <v>201</v>
      </c>
      <c r="R73" s="867"/>
      <c r="S73" s="867"/>
      <c r="T73" s="867"/>
      <c r="U73" s="867"/>
      <c r="V73" s="867">
        <v>197</v>
      </c>
      <c r="W73" s="867"/>
      <c r="X73" s="867"/>
      <c r="Y73" s="867"/>
      <c r="Z73" s="867"/>
      <c r="AA73" s="867">
        <v>4</v>
      </c>
      <c r="AB73" s="867"/>
      <c r="AC73" s="867"/>
      <c r="AD73" s="867"/>
      <c r="AE73" s="867"/>
      <c r="AF73" s="867">
        <v>4</v>
      </c>
      <c r="AG73" s="867"/>
      <c r="AH73" s="867"/>
      <c r="AI73" s="867"/>
      <c r="AJ73" s="867"/>
      <c r="AK73" s="867" t="s">
        <v>580</v>
      </c>
      <c r="AL73" s="867"/>
      <c r="AM73" s="867"/>
      <c r="AN73" s="867"/>
      <c r="AO73" s="867"/>
      <c r="AP73" s="867" t="s">
        <v>580</v>
      </c>
      <c r="AQ73" s="867"/>
      <c r="AR73" s="867"/>
      <c r="AS73" s="867"/>
      <c r="AT73" s="867"/>
      <c r="AU73" s="867" t="s">
        <v>580</v>
      </c>
      <c r="AV73" s="867"/>
      <c r="AW73" s="867"/>
      <c r="AX73" s="867"/>
      <c r="AY73" s="867"/>
      <c r="AZ73" s="869"/>
      <c r="BA73" s="869"/>
      <c r="BB73" s="869"/>
      <c r="BC73" s="869"/>
      <c r="BD73" s="870"/>
      <c r="BE73" s="224"/>
      <c r="BF73" s="224"/>
      <c r="BG73" s="224"/>
      <c r="BH73" s="224"/>
      <c r="BI73" s="224"/>
      <c r="BJ73" s="224"/>
      <c r="BK73" s="224"/>
      <c r="BL73" s="224"/>
      <c r="BM73" s="224"/>
      <c r="BN73" s="224"/>
      <c r="BO73" s="224"/>
      <c r="BP73" s="224"/>
      <c r="BQ73" s="221">
        <v>67</v>
      </c>
      <c r="BR73" s="226"/>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1">
        <v>7</v>
      </c>
      <c r="B74" s="910" t="s">
        <v>574</v>
      </c>
      <c r="C74" s="911"/>
      <c r="D74" s="911"/>
      <c r="E74" s="911"/>
      <c r="F74" s="911"/>
      <c r="G74" s="911"/>
      <c r="H74" s="911"/>
      <c r="I74" s="911"/>
      <c r="J74" s="911"/>
      <c r="K74" s="911"/>
      <c r="L74" s="911"/>
      <c r="M74" s="911"/>
      <c r="N74" s="911"/>
      <c r="O74" s="911"/>
      <c r="P74" s="912"/>
      <c r="Q74" s="913">
        <v>26</v>
      </c>
      <c r="R74" s="867"/>
      <c r="S74" s="867"/>
      <c r="T74" s="867"/>
      <c r="U74" s="867"/>
      <c r="V74" s="867">
        <v>26</v>
      </c>
      <c r="W74" s="867"/>
      <c r="X74" s="867"/>
      <c r="Y74" s="867"/>
      <c r="Z74" s="867"/>
      <c r="AA74" s="867">
        <v>0</v>
      </c>
      <c r="AB74" s="867"/>
      <c r="AC74" s="867"/>
      <c r="AD74" s="867"/>
      <c r="AE74" s="867"/>
      <c r="AF74" s="867">
        <v>0</v>
      </c>
      <c r="AG74" s="867"/>
      <c r="AH74" s="867"/>
      <c r="AI74" s="867"/>
      <c r="AJ74" s="867"/>
      <c r="AK74" s="867">
        <v>11</v>
      </c>
      <c r="AL74" s="867"/>
      <c r="AM74" s="867"/>
      <c r="AN74" s="867"/>
      <c r="AO74" s="867"/>
      <c r="AP74" s="867" t="s">
        <v>580</v>
      </c>
      <c r="AQ74" s="867"/>
      <c r="AR74" s="867"/>
      <c r="AS74" s="867"/>
      <c r="AT74" s="867"/>
      <c r="AU74" s="867" t="s">
        <v>580</v>
      </c>
      <c r="AV74" s="867"/>
      <c r="AW74" s="867"/>
      <c r="AX74" s="867"/>
      <c r="AY74" s="867"/>
      <c r="AZ74" s="869"/>
      <c r="BA74" s="869"/>
      <c r="BB74" s="869"/>
      <c r="BC74" s="869"/>
      <c r="BD74" s="870"/>
      <c r="BE74" s="224"/>
      <c r="BF74" s="224"/>
      <c r="BG74" s="224"/>
      <c r="BH74" s="224"/>
      <c r="BI74" s="224"/>
      <c r="BJ74" s="224"/>
      <c r="BK74" s="224"/>
      <c r="BL74" s="224"/>
      <c r="BM74" s="224"/>
      <c r="BN74" s="224"/>
      <c r="BO74" s="224"/>
      <c r="BP74" s="224"/>
      <c r="BQ74" s="221">
        <v>68</v>
      </c>
      <c r="BR74" s="226"/>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1">
        <v>8</v>
      </c>
      <c r="B75" s="910" t="s">
        <v>575</v>
      </c>
      <c r="C75" s="911"/>
      <c r="D75" s="911"/>
      <c r="E75" s="911"/>
      <c r="F75" s="911"/>
      <c r="G75" s="911"/>
      <c r="H75" s="911"/>
      <c r="I75" s="911"/>
      <c r="J75" s="911"/>
      <c r="K75" s="911"/>
      <c r="L75" s="911"/>
      <c r="M75" s="911"/>
      <c r="N75" s="911"/>
      <c r="O75" s="911"/>
      <c r="P75" s="912"/>
      <c r="Q75" s="914">
        <v>23</v>
      </c>
      <c r="R75" s="915"/>
      <c r="S75" s="915"/>
      <c r="T75" s="915"/>
      <c r="U75" s="871"/>
      <c r="V75" s="916">
        <v>13</v>
      </c>
      <c r="W75" s="915"/>
      <c r="X75" s="915"/>
      <c r="Y75" s="915"/>
      <c r="Z75" s="871"/>
      <c r="AA75" s="916">
        <v>10</v>
      </c>
      <c r="AB75" s="915"/>
      <c r="AC75" s="915"/>
      <c r="AD75" s="915"/>
      <c r="AE75" s="871"/>
      <c r="AF75" s="916">
        <v>10</v>
      </c>
      <c r="AG75" s="915"/>
      <c r="AH75" s="915"/>
      <c r="AI75" s="915"/>
      <c r="AJ75" s="871"/>
      <c r="AK75" s="916" t="s">
        <v>580</v>
      </c>
      <c r="AL75" s="915"/>
      <c r="AM75" s="915"/>
      <c r="AN75" s="915"/>
      <c r="AO75" s="871"/>
      <c r="AP75" s="916" t="s">
        <v>580</v>
      </c>
      <c r="AQ75" s="915"/>
      <c r="AR75" s="915"/>
      <c r="AS75" s="915"/>
      <c r="AT75" s="871"/>
      <c r="AU75" s="916" t="s">
        <v>580</v>
      </c>
      <c r="AV75" s="915"/>
      <c r="AW75" s="915"/>
      <c r="AX75" s="915"/>
      <c r="AY75" s="871"/>
      <c r="AZ75" s="869"/>
      <c r="BA75" s="869"/>
      <c r="BB75" s="869"/>
      <c r="BC75" s="869"/>
      <c r="BD75" s="870"/>
      <c r="BE75" s="224"/>
      <c r="BF75" s="224"/>
      <c r="BG75" s="224"/>
      <c r="BH75" s="224"/>
      <c r="BI75" s="224"/>
      <c r="BJ75" s="224"/>
      <c r="BK75" s="224"/>
      <c r="BL75" s="224"/>
      <c r="BM75" s="224"/>
      <c r="BN75" s="224"/>
      <c r="BO75" s="224"/>
      <c r="BP75" s="224"/>
      <c r="BQ75" s="221">
        <v>69</v>
      </c>
      <c r="BR75" s="226"/>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1">
        <v>9</v>
      </c>
      <c r="B76" s="910" t="s">
        <v>576</v>
      </c>
      <c r="C76" s="911"/>
      <c r="D76" s="911"/>
      <c r="E76" s="911"/>
      <c r="F76" s="911"/>
      <c r="G76" s="911"/>
      <c r="H76" s="911"/>
      <c r="I76" s="911"/>
      <c r="J76" s="911"/>
      <c r="K76" s="911"/>
      <c r="L76" s="911"/>
      <c r="M76" s="911"/>
      <c r="N76" s="911"/>
      <c r="O76" s="911"/>
      <c r="P76" s="912"/>
      <c r="Q76" s="914">
        <v>24</v>
      </c>
      <c r="R76" s="915"/>
      <c r="S76" s="915"/>
      <c r="T76" s="915"/>
      <c r="U76" s="871"/>
      <c r="V76" s="916">
        <v>24</v>
      </c>
      <c r="W76" s="915"/>
      <c r="X76" s="915"/>
      <c r="Y76" s="915"/>
      <c r="Z76" s="871"/>
      <c r="AA76" s="916">
        <v>0</v>
      </c>
      <c r="AB76" s="915"/>
      <c r="AC76" s="915"/>
      <c r="AD76" s="915"/>
      <c r="AE76" s="871"/>
      <c r="AF76" s="916">
        <v>0</v>
      </c>
      <c r="AG76" s="915"/>
      <c r="AH76" s="915"/>
      <c r="AI76" s="915"/>
      <c r="AJ76" s="871"/>
      <c r="AK76" s="916">
        <v>4</v>
      </c>
      <c r="AL76" s="915"/>
      <c r="AM76" s="915"/>
      <c r="AN76" s="915"/>
      <c r="AO76" s="871"/>
      <c r="AP76" s="916" t="s">
        <v>580</v>
      </c>
      <c r="AQ76" s="915"/>
      <c r="AR76" s="915"/>
      <c r="AS76" s="915"/>
      <c r="AT76" s="871"/>
      <c r="AU76" s="916" t="s">
        <v>580</v>
      </c>
      <c r="AV76" s="915"/>
      <c r="AW76" s="915"/>
      <c r="AX76" s="915"/>
      <c r="AY76" s="871"/>
      <c r="AZ76" s="869"/>
      <c r="BA76" s="869"/>
      <c r="BB76" s="869"/>
      <c r="BC76" s="869"/>
      <c r="BD76" s="870"/>
      <c r="BE76" s="224"/>
      <c r="BF76" s="224"/>
      <c r="BG76" s="224"/>
      <c r="BH76" s="224"/>
      <c r="BI76" s="224"/>
      <c r="BJ76" s="224"/>
      <c r="BK76" s="224"/>
      <c r="BL76" s="224"/>
      <c r="BM76" s="224"/>
      <c r="BN76" s="224"/>
      <c r="BO76" s="224"/>
      <c r="BP76" s="224"/>
      <c r="BQ76" s="221">
        <v>70</v>
      </c>
      <c r="BR76" s="226"/>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1">
        <v>10</v>
      </c>
      <c r="B77" s="910" t="s">
        <v>577</v>
      </c>
      <c r="C77" s="911"/>
      <c r="D77" s="911"/>
      <c r="E77" s="911"/>
      <c r="F77" s="911"/>
      <c r="G77" s="911"/>
      <c r="H77" s="911"/>
      <c r="I77" s="911"/>
      <c r="J77" s="911"/>
      <c r="K77" s="911"/>
      <c r="L77" s="911"/>
      <c r="M77" s="911"/>
      <c r="N77" s="911"/>
      <c r="O77" s="911"/>
      <c r="P77" s="912"/>
      <c r="Q77" s="914">
        <v>422</v>
      </c>
      <c r="R77" s="915"/>
      <c r="S77" s="915"/>
      <c r="T77" s="915"/>
      <c r="U77" s="871"/>
      <c r="V77" s="916">
        <v>422</v>
      </c>
      <c r="W77" s="915"/>
      <c r="X77" s="915"/>
      <c r="Y77" s="915"/>
      <c r="Z77" s="871"/>
      <c r="AA77" s="916" t="s">
        <v>580</v>
      </c>
      <c r="AB77" s="915"/>
      <c r="AC77" s="915"/>
      <c r="AD77" s="915"/>
      <c r="AE77" s="871"/>
      <c r="AF77" s="916" t="s">
        <v>580</v>
      </c>
      <c r="AG77" s="915"/>
      <c r="AH77" s="915"/>
      <c r="AI77" s="915"/>
      <c r="AJ77" s="871"/>
      <c r="AK77" s="916">
        <v>16</v>
      </c>
      <c r="AL77" s="915"/>
      <c r="AM77" s="915"/>
      <c r="AN77" s="915"/>
      <c r="AO77" s="871"/>
      <c r="AP77" s="916" t="s">
        <v>580</v>
      </c>
      <c r="AQ77" s="915"/>
      <c r="AR77" s="915"/>
      <c r="AS77" s="915"/>
      <c r="AT77" s="871"/>
      <c r="AU77" s="916" t="s">
        <v>580</v>
      </c>
      <c r="AV77" s="915"/>
      <c r="AW77" s="915"/>
      <c r="AX77" s="915"/>
      <c r="AY77" s="871"/>
      <c r="AZ77" s="869"/>
      <c r="BA77" s="869"/>
      <c r="BB77" s="869"/>
      <c r="BC77" s="869"/>
      <c r="BD77" s="870"/>
      <c r="BE77" s="224"/>
      <c r="BF77" s="224"/>
      <c r="BG77" s="224"/>
      <c r="BH77" s="224"/>
      <c r="BI77" s="224"/>
      <c r="BJ77" s="224"/>
      <c r="BK77" s="224"/>
      <c r="BL77" s="224"/>
      <c r="BM77" s="224"/>
      <c r="BN77" s="224"/>
      <c r="BO77" s="224"/>
      <c r="BP77" s="224"/>
      <c r="BQ77" s="221">
        <v>71</v>
      </c>
      <c r="BR77" s="226"/>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1">
        <v>11</v>
      </c>
      <c r="B78" s="910" t="s">
        <v>578</v>
      </c>
      <c r="C78" s="911"/>
      <c r="D78" s="911"/>
      <c r="E78" s="911"/>
      <c r="F78" s="911"/>
      <c r="G78" s="911"/>
      <c r="H78" s="911"/>
      <c r="I78" s="911"/>
      <c r="J78" s="911"/>
      <c r="K78" s="911"/>
      <c r="L78" s="911"/>
      <c r="M78" s="911"/>
      <c r="N78" s="911"/>
      <c r="O78" s="911"/>
      <c r="P78" s="912"/>
      <c r="Q78" s="913">
        <v>73</v>
      </c>
      <c r="R78" s="867"/>
      <c r="S78" s="867"/>
      <c r="T78" s="867"/>
      <c r="U78" s="867"/>
      <c r="V78" s="867">
        <v>67</v>
      </c>
      <c r="W78" s="867"/>
      <c r="X78" s="867"/>
      <c r="Y78" s="867"/>
      <c r="Z78" s="867"/>
      <c r="AA78" s="867">
        <v>6</v>
      </c>
      <c r="AB78" s="867"/>
      <c r="AC78" s="867"/>
      <c r="AD78" s="867"/>
      <c r="AE78" s="867"/>
      <c r="AF78" s="867">
        <v>6</v>
      </c>
      <c r="AG78" s="867"/>
      <c r="AH78" s="867"/>
      <c r="AI78" s="867"/>
      <c r="AJ78" s="867"/>
      <c r="AK78" s="867">
        <v>0</v>
      </c>
      <c r="AL78" s="867"/>
      <c r="AM78" s="867"/>
      <c r="AN78" s="867"/>
      <c r="AO78" s="867"/>
      <c r="AP78" s="867" t="s">
        <v>580</v>
      </c>
      <c r="AQ78" s="867"/>
      <c r="AR78" s="867"/>
      <c r="AS78" s="867"/>
      <c r="AT78" s="867"/>
      <c r="AU78" s="867" t="s">
        <v>580</v>
      </c>
      <c r="AV78" s="867"/>
      <c r="AW78" s="867"/>
      <c r="AX78" s="867"/>
      <c r="AY78" s="867"/>
      <c r="AZ78" s="869"/>
      <c r="BA78" s="869"/>
      <c r="BB78" s="869"/>
      <c r="BC78" s="869"/>
      <c r="BD78" s="870"/>
      <c r="BE78" s="224"/>
      <c r="BF78" s="224"/>
      <c r="BG78" s="224"/>
      <c r="BH78" s="224"/>
      <c r="BI78" s="224"/>
      <c r="BJ78" s="212"/>
      <c r="BK78" s="212"/>
      <c r="BL78" s="212"/>
      <c r="BM78" s="212"/>
      <c r="BN78" s="212"/>
      <c r="BO78" s="224"/>
      <c r="BP78" s="224"/>
      <c r="BQ78" s="221">
        <v>72</v>
      </c>
      <c r="BR78" s="226"/>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1">
        <v>12</v>
      </c>
      <c r="B79" s="910" t="s">
        <v>579</v>
      </c>
      <c r="C79" s="911"/>
      <c r="D79" s="911"/>
      <c r="E79" s="911"/>
      <c r="F79" s="911"/>
      <c r="G79" s="911"/>
      <c r="H79" s="911"/>
      <c r="I79" s="911"/>
      <c r="J79" s="911"/>
      <c r="K79" s="911"/>
      <c r="L79" s="911"/>
      <c r="M79" s="911"/>
      <c r="N79" s="911"/>
      <c r="O79" s="911"/>
      <c r="P79" s="912"/>
      <c r="Q79" s="913">
        <v>259767</v>
      </c>
      <c r="R79" s="867"/>
      <c r="S79" s="867"/>
      <c r="T79" s="867"/>
      <c r="U79" s="867"/>
      <c r="V79" s="867">
        <v>257517</v>
      </c>
      <c r="W79" s="867"/>
      <c r="X79" s="867"/>
      <c r="Y79" s="867"/>
      <c r="Z79" s="867"/>
      <c r="AA79" s="867">
        <v>2250</v>
      </c>
      <c r="AB79" s="867"/>
      <c r="AC79" s="867"/>
      <c r="AD79" s="867"/>
      <c r="AE79" s="867"/>
      <c r="AF79" s="867">
        <v>2250</v>
      </c>
      <c r="AG79" s="867"/>
      <c r="AH79" s="867"/>
      <c r="AI79" s="867"/>
      <c r="AJ79" s="867"/>
      <c r="AK79" s="867" t="s">
        <v>580</v>
      </c>
      <c r="AL79" s="867"/>
      <c r="AM79" s="867"/>
      <c r="AN79" s="867"/>
      <c r="AO79" s="867"/>
      <c r="AP79" s="867" t="s">
        <v>580</v>
      </c>
      <c r="AQ79" s="867"/>
      <c r="AR79" s="867"/>
      <c r="AS79" s="867"/>
      <c r="AT79" s="867"/>
      <c r="AU79" s="867" t="s">
        <v>580</v>
      </c>
      <c r="AV79" s="867"/>
      <c r="AW79" s="867"/>
      <c r="AX79" s="867"/>
      <c r="AY79" s="867"/>
      <c r="AZ79" s="869"/>
      <c r="BA79" s="869"/>
      <c r="BB79" s="869"/>
      <c r="BC79" s="869"/>
      <c r="BD79" s="870"/>
      <c r="BE79" s="224"/>
      <c r="BF79" s="224"/>
      <c r="BG79" s="224"/>
      <c r="BH79" s="224"/>
      <c r="BI79" s="224"/>
      <c r="BJ79" s="212"/>
      <c r="BK79" s="212"/>
      <c r="BL79" s="212"/>
      <c r="BM79" s="212"/>
      <c r="BN79" s="212"/>
      <c r="BO79" s="224"/>
      <c r="BP79" s="224"/>
      <c r="BQ79" s="221">
        <v>73</v>
      </c>
      <c r="BR79" s="226"/>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1">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4"/>
      <c r="BF80" s="224"/>
      <c r="BG80" s="224"/>
      <c r="BH80" s="224"/>
      <c r="BI80" s="224"/>
      <c r="BJ80" s="224"/>
      <c r="BK80" s="224"/>
      <c r="BL80" s="224"/>
      <c r="BM80" s="224"/>
      <c r="BN80" s="224"/>
      <c r="BO80" s="224"/>
      <c r="BP80" s="224"/>
      <c r="BQ80" s="221">
        <v>74</v>
      </c>
      <c r="BR80" s="226"/>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1">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4"/>
      <c r="BF81" s="224"/>
      <c r="BG81" s="224"/>
      <c r="BH81" s="224"/>
      <c r="BI81" s="224"/>
      <c r="BJ81" s="224"/>
      <c r="BK81" s="224"/>
      <c r="BL81" s="224"/>
      <c r="BM81" s="224"/>
      <c r="BN81" s="224"/>
      <c r="BO81" s="224"/>
      <c r="BP81" s="224"/>
      <c r="BQ81" s="221">
        <v>75</v>
      </c>
      <c r="BR81" s="226"/>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1">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4"/>
      <c r="BF82" s="224"/>
      <c r="BG82" s="224"/>
      <c r="BH82" s="224"/>
      <c r="BI82" s="224"/>
      <c r="BJ82" s="224"/>
      <c r="BK82" s="224"/>
      <c r="BL82" s="224"/>
      <c r="BM82" s="224"/>
      <c r="BN82" s="224"/>
      <c r="BO82" s="224"/>
      <c r="BP82" s="224"/>
      <c r="BQ82" s="221">
        <v>76</v>
      </c>
      <c r="BR82" s="226"/>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1">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4"/>
      <c r="BF83" s="224"/>
      <c r="BG83" s="224"/>
      <c r="BH83" s="224"/>
      <c r="BI83" s="224"/>
      <c r="BJ83" s="224"/>
      <c r="BK83" s="224"/>
      <c r="BL83" s="224"/>
      <c r="BM83" s="224"/>
      <c r="BN83" s="224"/>
      <c r="BO83" s="224"/>
      <c r="BP83" s="224"/>
      <c r="BQ83" s="221">
        <v>77</v>
      </c>
      <c r="BR83" s="226"/>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1">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4"/>
      <c r="BF84" s="224"/>
      <c r="BG84" s="224"/>
      <c r="BH84" s="224"/>
      <c r="BI84" s="224"/>
      <c r="BJ84" s="224"/>
      <c r="BK84" s="224"/>
      <c r="BL84" s="224"/>
      <c r="BM84" s="224"/>
      <c r="BN84" s="224"/>
      <c r="BO84" s="224"/>
      <c r="BP84" s="224"/>
      <c r="BQ84" s="221">
        <v>78</v>
      </c>
      <c r="BR84" s="226"/>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1">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4"/>
      <c r="BF85" s="224"/>
      <c r="BG85" s="224"/>
      <c r="BH85" s="224"/>
      <c r="BI85" s="224"/>
      <c r="BJ85" s="224"/>
      <c r="BK85" s="224"/>
      <c r="BL85" s="224"/>
      <c r="BM85" s="224"/>
      <c r="BN85" s="224"/>
      <c r="BO85" s="224"/>
      <c r="BP85" s="224"/>
      <c r="BQ85" s="221">
        <v>79</v>
      </c>
      <c r="BR85" s="226"/>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1">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4"/>
      <c r="BF86" s="224"/>
      <c r="BG86" s="224"/>
      <c r="BH86" s="224"/>
      <c r="BI86" s="224"/>
      <c r="BJ86" s="224"/>
      <c r="BK86" s="224"/>
      <c r="BL86" s="224"/>
      <c r="BM86" s="224"/>
      <c r="BN86" s="224"/>
      <c r="BO86" s="224"/>
      <c r="BP86" s="224"/>
      <c r="BQ86" s="221">
        <v>80</v>
      </c>
      <c r="BR86" s="226"/>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7">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4"/>
      <c r="BF87" s="224"/>
      <c r="BG87" s="224"/>
      <c r="BH87" s="224"/>
      <c r="BI87" s="224"/>
      <c r="BJ87" s="224"/>
      <c r="BK87" s="224"/>
      <c r="BL87" s="224"/>
      <c r="BM87" s="224"/>
      <c r="BN87" s="224"/>
      <c r="BO87" s="224"/>
      <c r="BP87" s="224"/>
      <c r="BQ87" s="221">
        <v>81</v>
      </c>
      <c r="BR87" s="226"/>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3" t="s">
        <v>376</v>
      </c>
      <c r="B88" s="826" t="s">
        <v>406</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v>2703</v>
      </c>
      <c r="AG88" s="881"/>
      <c r="AH88" s="881"/>
      <c r="AI88" s="881"/>
      <c r="AJ88" s="881"/>
      <c r="AK88" s="878"/>
      <c r="AL88" s="878"/>
      <c r="AM88" s="878"/>
      <c r="AN88" s="878"/>
      <c r="AO88" s="878"/>
      <c r="AP88" s="881">
        <v>5825</v>
      </c>
      <c r="AQ88" s="881"/>
      <c r="AR88" s="881"/>
      <c r="AS88" s="881"/>
      <c r="AT88" s="881"/>
      <c r="AU88" s="881">
        <v>3145</v>
      </c>
      <c r="AV88" s="881"/>
      <c r="AW88" s="881"/>
      <c r="AX88" s="881"/>
      <c r="AY88" s="881"/>
      <c r="AZ88" s="886"/>
      <c r="BA88" s="886"/>
      <c r="BB88" s="886"/>
      <c r="BC88" s="886"/>
      <c r="BD88" s="887"/>
      <c r="BE88" s="224"/>
      <c r="BF88" s="224"/>
      <c r="BG88" s="224"/>
      <c r="BH88" s="224"/>
      <c r="BI88" s="224"/>
      <c r="BJ88" s="224"/>
      <c r="BK88" s="224"/>
      <c r="BL88" s="224"/>
      <c r="BM88" s="224"/>
      <c r="BN88" s="224"/>
      <c r="BO88" s="224"/>
      <c r="BP88" s="224"/>
      <c r="BQ88" s="221">
        <v>82</v>
      </c>
      <c r="BR88" s="226"/>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6" t="s">
        <v>407</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v>7187</v>
      </c>
      <c r="CS102" s="889"/>
      <c r="CT102" s="889"/>
      <c r="CU102" s="889"/>
      <c r="CV102" s="928"/>
      <c r="CW102" s="927">
        <v>4049</v>
      </c>
      <c r="CX102" s="889"/>
      <c r="CY102" s="889"/>
      <c r="CZ102" s="889"/>
      <c r="DA102" s="928"/>
      <c r="DB102" s="927" t="s">
        <v>587</v>
      </c>
      <c r="DC102" s="889"/>
      <c r="DD102" s="889"/>
      <c r="DE102" s="889"/>
      <c r="DF102" s="928"/>
      <c r="DG102" s="927" t="s">
        <v>587</v>
      </c>
      <c r="DH102" s="889"/>
      <c r="DI102" s="889"/>
      <c r="DJ102" s="889"/>
      <c r="DK102" s="928"/>
      <c r="DL102" s="927" t="s">
        <v>587</v>
      </c>
      <c r="DM102" s="889"/>
      <c r="DN102" s="889"/>
      <c r="DO102" s="889"/>
      <c r="DP102" s="928"/>
      <c r="DQ102" s="927" t="s">
        <v>587</v>
      </c>
      <c r="DR102" s="889"/>
      <c r="DS102" s="889"/>
      <c r="DT102" s="889"/>
      <c r="DU102" s="928"/>
      <c r="DV102" s="826"/>
      <c r="DW102" s="827"/>
      <c r="DX102" s="827"/>
      <c r="DY102" s="827"/>
      <c r="DZ102" s="95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2" t="s">
        <v>408</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3" t="s">
        <v>409</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412</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413</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414</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415</v>
      </c>
      <c r="AB109" s="930"/>
      <c r="AC109" s="930"/>
      <c r="AD109" s="930"/>
      <c r="AE109" s="931"/>
      <c r="AF109" s="929" t="s">
        <v>416</v>
      </c>
      <c r="AG109" s="930"/>
      <c r="AH109" s="930"/>
      <c r="AI109" s="930"/>
      <c r="AJ109" s="931"/>
      <c r="AK109" s="929" t="s">
        <v>294</v>
      </c>
      <c r="AL109" s="930"/>
      <c r="AM109" s="930"/>
      <c r="AN109" s="930"/>
      <c r="AO109" s="931"/>
      <c r="AP109" s="929" t="s">
        <v>417</v>
      </c>
      <c r="AQ109" s="930"/>
      <c r="AR109" s="930"/>
      <c r="AS109" s="930"/>
      <c r="AT109" s="932"/>
      <c r="AU109" s="949" t="s">
        <v>414</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415</v>
      </c>
      <c r="BR109" s="930"/>
      <c r="BS109" s="930"/>
      <c r="BT109" s="930"/>
      <c r="BU109" s="931"/>
      <c r="BV109" s="929" t="s">
        <v>416</v>
      </c>
      <c r="BW109" s="930"/>
      <c r="BX109" s="930"/>
      <c r="BY109" s="930"/>
      <c r="BZ109" s="931"/>
      <c r="CA109" s="929" t="s">
        <v>294</v>
      </c>
      <c r="CB109" s="930"/>
      <c r="CC109" s="930"/>
      <c r="CD109" s="930"/>
      <c r="CE109" s="931"/>
      <c r="CF109" s="950" t="s">
        <v>417</v>
      </c>
      <c r="CG109" s="950"/>
      <c r="CH109" s="950"/>
      <c r="CI109" s="950"/>
      <c r="CJ109" s="950"/>
      <c r="CK109" s="929" t="s">
        <v>418</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415</v>
      </c>
      <c r="DH109" s="930"/>
      <c r="DI109" s="930"/>
      <c r="DJ109" s="930"/>
      <c r="DK109" s="931"/>
      <c r="DL109" s="929" t="s">
        <v>416</v>
      </c>
      <c r="DM109" s="930"/>
      <c r="DN109" s="930"/>
      <c r="DO109" s="930"/>
      <c r="DP109" s="931"/>
      <c r="DQ109" s="929" t="s">
        <v>294</v>
      </c>
      <c r="DR109" s="930"/>
      <c r="DS109" s="930"/>
      <c r="DT109" s="930"/>
      <c r="DU109" s="931"/>
      <c r="DV109" s="929" t="s">
        <v>417</v>
      </c>
      <c r="DW109" s="930"/>
      <c r="DX109" s="930"/>
      <c r="DY109" s="930"/>
      <c r="DZ109" s="932"/>
    </row>
    <row r="110" spans="1:131" s="212" customFormat="1" ht="26.25" customHeight="1" x14ac:dyDescent="0.2">
      <c r="A110" s="933" t="s">
        <v>419</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8090934</v>
      </c>
      <c r="AB110" s="937"/>
      <c r="AC110" s="937"/>
      <c r="AD110" s="937"/>
      <c r="AE110" s="938"/>
      <c r="AF110" s="939">
        <v>8226988</v>
      </c>
      <c r="AG110" s="937"/>
      <c r="AH110" s="937"/>
      <c r="AI110" s="937"/>
      <c r="AJ110" s="938"/>
      <c r="AK110" s="939">
        <v>8132680</v>
      </c>
      <c r="AL110" s="937"/>
      <c r="AM110" s="937"/>
      <c r="AN110" s="937"/>
      <c r="AO110" s="938"/>
      <c r="AP110" s="940">
        <v>24.6</v>
      </c>
      <c r="AQ110" s="941"/>
      <c r="AR110" s="941"/>
      <c r="AS110" s="941"/>
      <c r="AT110" s="942"/>
      <c r="AU110" s="943" t="s">
        <v>69</v>
      </c>
      <c r="AV110" s="944"/>
      <c r="AW110" s="944"/>
      <c r="AX110" s="944"/>
      <c r="AY110" s="944"/>
      <c r="AZ110" s="966" t="s">
        <v>420</v>
      </c>
      <c r="BA110" s="934"/>
      <c r="BB110" s="934"/>
      <c r="BC110" s="934"/>
      <c r="BD110" s="934"/>
      <c r="BE110" s="934"/>
      <c r="BF110" s="934"/>
      <c r="BG110" s="934"/>
      <c r="BH110" s="934"/>
      <c r="BI110" s="934"/>
      <c r="BJ110" s="934"/>
      <c r="BK110" s="934"/>
      <c r="BL110" s="934"/>
      <c r="BM110" s="934"/>
      <c r="BN110" s="934"/>
      <c r="BO110" s="934"/>
      <c r="BP110" s="935"/>
      <c r="BQ110" s="967">
        <v>79287530</v>
      </c>
      <c r="BR110" s="968"/>
      <c r="BS110" s="968"/>
      <c r="BT110" s="968"/>
      <c r="BU110" s="968"/>
      <c r="BV110" s="968">
        <v>76471784</v>
      </c>
      <c r="BW110" s="968"/>
      <c r="BX110" s="968"/>
      <c r="BY110" s="968"/>
      <c r="BZ110" s="968"/>
      <c r="CA110" s="968">
        <v>73428356</v>
      </c>
      <c r="CB110" s="968"/>
      <c r="CC110" s="968"/>
      <c r="CD110" s="968"/>
      <c r="CE110" s="968"/>
      <c r="CF110" s="981">
        <v>221.8</v>
      </c>
      <c r="CG110" s="982"/>
      <c r="CH110" s="982"/>
      <c r="CI110" s="982"/>
      <c r="CJ110" s="982"/>
      <c r="CK110" s="983" t="s">
        <v>421</v>
      </c>
      <c r="CL110" s="984"/>
      <c r="CM110" s="966" t="s">
        <v>422</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v>5263160</v>
      </c>
      <c r="DH110" s="968"/>
      <c r="DI110" s="968"/>
      <c r="DJ110" s="968"/>
      <c r="DK110" s="968"/>
      <c r="DL110" s="968">
        <v>5136015</v>
      </c>
      <c r="DM110" s="968"/>
      <c r="DN110" s="968"/>
      <c r="DO110" s="968"/>
      <c r="DP110" s="968"/>
      <c r="DQ110" s="968">
        <v>5127370</v>
      </c>
      <c r="DR110" s="968"/>
      <c r="DS110" s="968"/>
      <c r="DT110" s="968"/>
      <c r="DU110" s="968"/>
      <c r="DV110" s="969">
        <v>15.5</v>
      </c>
      <c r="DW110" s="969"/>
      <c r="DX110" s="969"/>
      <c r="DY110" s="969"/>
      <c r="DZ110" s="970"/>
    </row>
    <row r="111" spans="1:131" s="212" customFormat="1" ht="26.25" customHeight="1" x14ac:dyDescent="0.2">
      <c r="A111" s="971" t="s">
        <v>423</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424</v>
      </c>
      <c r="BA111" s="960"/>
      <c r="BB111" s="960"/>
      <c r="BC111" s="960"/>
      <c r="BD111" s="960"/>
      <c r="BE111" s="960"/>
      <c r="BF111" s="960"/>
      <c r="BG111" s="960"/>
      <c r="BH111" s="960"/>
      <c r="BI111" s="960"/>
      <c r="BJ111" s="960"/>
      <c r="BK111" s="960"/>
      <c r="BL111" s="960"/>
      <c r="BM111" s="960"/>
      <c r="BN111" s="960"/>
      <c r="BO111" s="960"/>
      <c r="BP111" s="961"/>
      <c r="BQ111" s="962">
        <v>7803935</v>
      </c>
      <c r="BR111" s="963"/>
      <c r="BS111" s="963"/>
      <c r="BT111" s="963"/>
      <c r="BU111" s="963"/>
      <c r="BV111" s="963">
        <v>7759682</v>
      </c>
      <c r="BW111" s="963"/>
      <c r="BX111" s="963"/>
      <c r="BY111" s="963"/>
      <c r="BZ111" s="963"/>
      <c r="CA111" s="963">
        <v>8028069</v>
      </c>
      <c r="CB111" s="963"/>
      <c r="CC111" s="963"/>
      <c r="CD111" s="963"/>
      <c r="CE111" s="963"/>
      <c r="CF111" s="957">
        <v>24.3</v>
      </c>
      <c r="CG111" s="958"/>
      <c r="CH111" s="958"/>
      <c r="CI111" s="958"/>
      <c r="CJ111" s="958"/>
      <c r="CK111" s="985"/>
      <c r="CL111" s="986"/>
      <c r="CM111" s="959" t="s">
        <v>425</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2" customFormat="1" ht="26.25" customHeight="1" x14ac:dyDescent="0.2">
      <c r="A112" s="989" t="s">
        <v>426</v>
      </c>
      <c r="B112" s="990"/>
      <c r="C112" s="960" t="s">
        <v>427</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428</v>
      </c>
      <c r="BA112" s="960"/>
      <c r="BB112" s="960"/>
      <c r="BC112" s="960"/>
      <c r="BD112" s="960"/>
      <c r="BE112" s="960"/>
      <c r="BF112" s="960"/>
      <c r="BG112" s="960"/>
      <c r="BH112" s="960"/>
      <c r="BI112" s="960"/>
      <c r="BJ112" s="960"/>
      <c r="BK112" s="960"/>
      <c r="BL112" s="960"/>
      <c r="BM112" s="960"/>
      <c r="BN112" s="960"/>
      <c r="BO112" s="960"/>
      <c r="BP112" s="961"/>
      <c r="BQ112" s="962">
        <v>15381632</v>
      </c>
      <c r="BR112" s="963"/>
      <c r="BS112" s="963"/>
      <c r="BT112" s="963"/>
      <c r="BU112" s="963"/>
      <c r="BV112" s="963">
        <v>15263301</v>
      </c>
      <c r="BW112" s="963"/>
      <c r="BX112" s="963"/>
      <c r="BY112" s="963"/>
      <c r="BZ112" s="963"/>
      <c r="CA112" s="963">
        <v>15469847</v>
      </c>
      <c r="CB112" s="963"/>
      <c r="CC112" s="963"/>
      <c r="CD112" s="963"/>
      <c r="CE112" s="963"/>
      <c r="CF112" s="957">
        <v>46.7</v>
      </c>
      <c r="CG112" s="958"/>
      <c r="CH112" s="958"/>
      <c r="CI112" s="958"/>
      <c r="CJ112" s="958"/>
      <c r="CK112" s="985"/>
      <c r="CL112" s="986"/>
      <c r="CM112" s="959" t="s">
        <v>429</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2" customFormat="1" ht="26.25" customHeight="1" x14ac:dyDescent="0.2">
      <c r="A113" s="991"/>
      <c r="B113" s="992"/>
      <c r="C113" s="960" t="s">
        <v>430</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1898107</v>
      </c>
      <c r="AB113" s="975"/>
      <c r="AC113" s="975"/>
      <c r="AD113" s="975"/>
      <c r="AE113" s="976"/>
      <c r="AF113" s="977">
        <v>1936617</v>
      </c>
      <c r="AG113" s="975"/>
      <c r="AH113" s="975"/>
      <c r="AI113" s="975"/>
      <c r="AJ113" s="976"/>
      <c r="AK113" s="977">
        <v>1954283</v>
      </c>
      <c r="AL113" s="975"/>
      <c r="AM113" s="975"/>
      <c r="AN113" s="975"/>
      <c r="AO113" s="976"/>
      <c r="AP113" s="978">
        <v>5.9</v>
      </c>
      <c r="AQ113" s="979"/>
      <c r="AR113" s="979"/>
      <c r="AS113" s="979"/>
      <c r="AT113" s="980"/>
      <c r="AU113" s="945"/>
      <c r="AV113" s="946"/>
      <c r="AW113" s="946"/>
      <c r="AX113" s="946"/>
      <c r="AY113" s="946"/>
      <c r="AZ113" s="959" t="s">
        <v>431</v>
      </c>
      <c r="BA113" s="960"/>
      <c r="BB113" s="960"/>
      <c r="BC113" s="960"/>
      <c r="BD113" s="960"/>
      <c r="BE113" s="960"/>
      <c r="BF113" s="960"/>
      <c r="BG113" s="960"/>
      <c r="BH113" s="960"/>
      <c r="BI113" s="960"/>
      <c r="BJ113" s="960"/>
      <c r="BK113" s="960"/>
      <c r="BL113" s="960"/>
      <c r="BM113" s="960"/>
      <c r="BN113" s="960"/>
      <c r="BO113" s="960"/>
      <c r="BP113" s="961"/>
      <c r="BQ113" s="962">
        <v>2432976</v>
      </c>
      <c r="BR113" s="963"/>
      <c r="BS113" s="963"/>
      <c r="BT113" s="963"/>
      <c r="BU113" s="963"/>
      <c r="BV113" s="963">
        <v>2195914</v>
      </c>
      <c r="BW113" s="963"/>
      <c r="BX113" s="963"/>
      <c r="BY113" s="963"/>
      <c r="BZ113" s="963"/>
      <c r="CA113" s="963">
        <v>3144512</v>
      </c>
      <c r="CB113" s="963"/>
      <c r="CC113" s="963"/>
      <c r="CD113" s="963"/>
      <c r="CE113" s="963"/>
      <c r="CF113" s="957">
        <v>9.5</v>
      </c>
      <c r="CG113" s="958"/>
      <c r="CH113" s="958"/>
      <c r="CI113" s="958"/>
      <c r="CJ113" s="958"/>
      <c r="CK113" s="985"/>
      <c r="CL113" s="986"/>
      <c r="CM113" s="959" t="s">
        <v>432</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2" customFormat="1" ht="26.25" customHeight="1" x14ac:dyDescent="0.2">
      <c r="A114" s="991"/>
      <c r="B114" s="992"/>
      <c r="C114" s="960" t="s">
        <v>433</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222874</v>
      </c>
      <c r="AB114" s="996"/>
      <c r="AC114" s="996"/>
      <c r="AD114" s="996"/>
      <c r="AE114" s="997"/>
      <c r="AF114" s="998">
        <v>234709</v>
      </c>
      <c r="AG114" s="996"/>
      <c r="AH114" s="996"/>
      <c r="AI114" s="996"/>
      <c r="AJ114" s="997"/>
      <c r="AK114" s="998">
        <v>231164</v>
      </c>
      <c r="AL114" s="996"/>
      <c r="AM114" s="996"/>
      <c r="AN114" s="996"/>
      <c r="AO114" s="997"/>
      <c r="AP114" s="999">
        <v>0.7</v>
      </c>
      <c r="AQ114" s="1000"/>
      <c r="AR114" s="1000"/>
      <c r="AS114" s="1000"/>
      <c r="AT114" s="1001"/>
      <c r="AU114" s="945"/>
      <c r="AV114" s="946"/>
      <c r="AW114" s="946"/>
      <c r="AX114" s="946"/>
      <c r="AY114" s="946"/>
      <c r="AZ114" s="959" t="s">
        <v>434</v>
      </c>
      <c r="BA114" s="960"/>
      <c r="BB114" s="960"/>
      <c r="BC114" s="960"/>
      <c r="BD114" s="960"/>
      <c r="BE114" s="960"/>
      <c r="BF114" s="960"/>
      <c r="BG114" s="960"/>
      <c r="BH114" s="960"/>
      <c r="BI114" s="960"/>
      <c r="BJ114" s="960"/>
      <c r="BK114" s="960"/>
      <c r="BL114" s="960"/>
      <c r="BM114" s="960"/>
      <c r="BN114" s="960"/>
      <c r="BO114" s="960"/>
      <c r="BP114" s="961"/>
      <c r="BQ114" s="962">
        <v>9654719</v>
      </c>
      <c r="BR114" s="963"/>
      <c r="BS114" s="963"/>
      <c r="BT114" s="963"/>
      <c r="BU114" s="963"/>
      <c r="BV114" s="963">
        <v>10004163</v>
      </c>
      <c r="BW114" s="963"/>
      <c r="BX114" s="963"/>
      <c r="BY114" s="963"/>
      <c r="BZ114" s="963"/>
      <c r="CA114" s="963">
        <v>10217939</v>
      </c>
      <c r="CB114" s="963"/>
      <c r="CC114" s="963"/>
      <c r="CD114" s="963"/>
      <c r="CE114" s="963"/>
      <c r="CF114" s="957">
        <v>30.9</v>
      </c>
      <c r="CG114" s="958"/>
      <c r="CH114" s="958"/>
      <c r="CI114" s="958"/>
      <c r="CJ114" s="958"/>
      <c r="CK114" s="985"/>
      <c r="CL114" s="986"/>
      <c r="CM114" s="959" t="s">
        <v>435</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2" customFormat="1" ht="26.25" customHeight="1" x14ac:dyDescent="0.2">
      <c r="A115" s="991"/>
      <c r="B115" s="992"/>
      <c r="C115" s="960" t="s">
        <v>436</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36553</v>
      </c>
      <c r="AB115" s="975"/>
      <c r="AC115" s="975"/>
      <c r="AD115" s="975"/>
      <c r="AE115" s="976"/>
      <c r="AF115" s="977">
        <v>66356</v>
      </c>
      <c r="AG115" s="975"/>
      <c r="AH115" s="975"/>
      <c r="AI115" s="975"/>
      <c r="AJ115" s="976"/>
      <c r="AK115" s="977">
        <v>52071</v>
      </c>
      <c r="AL115" s="975"/>
      <c r="AM115" s="975"/>
      <c r="AN115" s="975"/>
      <c r="AO115" s="976"/>
      <c r="AP115" s="978">
        <v>0.2</v>
      </c>
      <c r="AQ115" s="979"/>
      <c r="AR115" s="979"/>
      <c r="AS115" s="979"/>
      <c r="AT115" s="980"/>
      <c r="AU115" s="945"/>
      <c r="AV115" s="946"/>
      <c r="AW115" s="946"/>
      <c r="AX115" s="946"/>
      <c r="AY115" s="946"/>
      <c r="AZ115" s="959" t="s">
        <v>437</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438</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2" customFormat="1" ht="26.25" customHeight="1" x14ac:dyDescent="0.2">
      <c r="A116" s="993"/>
      <c r="B116" s="994"/>
      <c r="C116" s="1002" t="s">
        <v>439</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440</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441</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v>24390</v>
      </c>
      <c r="DH116" s="996"/>
      <c r="DI116" s="996"/>
      <c r="DJ116" s="996"/>
      <c r="DK116" s="997"/>
      <c r="DL116" s="998">
        <v>15345</v>
      </c>
      <c r="DM116" s="996"/>
      <c r="DN116" s="996"/>
      <c r="DO116" s="996"/>
      <c r="DP116" s="997"/>
      <c r="DQ116" s="998">
        <v>6300</v>
      </c>
      <c r="DR116" s="996"/>
      <c r="DS116" s="996"/>
      <c r="DT116" s="996"/>
      <c r="DU116" s="997"/>
      <c r="DV116" s="999">
        <v>0</v>
      </c>
      <c r="DW116" s="1000"/>
      <c r="DX116" s="1000"/>
      <c r="DY116" s="1000"/>
      <c r="DZ116" s="1001"/>
    </row>
    <row r="117" spans="1:130" s="212"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442</v>
      </c>
      <c r="Z117" s="931"/>
      <c r="AA117" s="1015">
        <v>10248468</v>
      </c>
      <c r="AB117" s="1016"/>
      <c r="AC117" s="1016"/>
      <c r="AD117" s="1016"/>
      <c r="AE117" s="1017"/>
      <c r="AF117" s="1018">
        <v>10464670</v>
      </c>
      <c r="AG117" s="1016"/>
      <c r="AH117" s="1016"/>
      <c r="AI117" s="1016"/>
      <c r="AJ117" s="1017"/>
      <c r="AK117" s="1018">
        <v>10370198</v>
      </c>
      <c r="AL117" s="1016"/>
      <c r="AM117" s="1016"/>
      <c r="AN117" s="1016"/>
      <c r="AO117" s="1017"/>
      <c r="AP117" s="1019"/>
      <c r="AQ117" s="1020"/>
      <c r="AR117" s="1020"/>
      <c r="AS117" s="1020"/>
      <c r="AT117" s="1021"/>
      <c r="AU117" s="945"/>
      <c r="AV117" s="946"/>
      <c r="AW117" s="946"/>
      <c r="AX117" s="946"/>
      <c r="AY117" s="946"/>
      <c r="AZ117" s="1011" t="s">
        <v>443</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444</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2" customFormat="1" ht="26.25" customHeight="1" x14ac:dyDescent="0.2">
      <c r="A118" s="949" t="s">
        <v>418</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415</v>
      </c>
      <c r="AB118" s="930"/>
      <c r="AC118" s="930"/>
      <c r="AD118" s="930"/>
      <c r="AE118" s="931"/>
      <c r="AF118" s="929" t="s">
        <v>416</v>
      </c>
      <c r="AG118" s="930"/>
      <c r="AH118" s="930"/>
      <c r="AI118" s="930"/>
      <c r="AJ118" s="931"/>
      <c r="AK118" s="929" t="s">
        <v>294</v>
      </c>
      <c r="AL118" s="930"/>
      <c r="AM118" s="930"/>
      <c r="AN118" s="930"/>
      <c r="AO118" s="931"/>
      <c r="AP118" s="1007" t="s">
        <v>417</v>
      </c>
      <c r="AQ118" s="1008"/>
      <c r="AR118" s="1008"/>
      <c r="AS118" s="1008"/>
      <c r="AT118" s="1009"/>
      <c r="AU118" s="945"/>
      <c r="AV118" s="946"/>
      <c r="AW118" s="946"/>
      <c r="AX118" s="946"/>
      <c r="AY118" s="946"/>
      <c r="AZ118" s="1010" t="s">
        <v>445</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446</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2" customFormat="1" ht="26.25" customHeight="1" x14ac:dyDescent="0.2">
      <c r="A119" s="1093" t="s">
        <v>421</v>
      </c>
      <c r="B119" s="984"/>
      <c r="C119" s="966" t="s">
        <v>422</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v>18364</v>
      </c>
      <c r="AB119" s="937"/>
      <c r="AC119" s="937"/>
      <c r="AD119" s="937"/>
      <c r="AE119" s="938"/>
      <c r="AF119" s="939">
        <v>35550</v>
      </c>
      <c r="AG119" s="937"/>
      <c r="AH119" s="937"/>
      <c r="AI119" s="937"/>
      <c r="AJ119" s="938"/>
      <c r="AK119" s="939">
        <v>35938</v>
      </c>
      <c r="AL119" s="937"/>
      <c r="AM119" s="937"/>
      <c r="AN119" s="937"/>
      <c r="AO119" s="938"/>
      <c r="AP119" s="940">
        <v>0.1</v>
      </c>
      <c r="AQ119" s="941"/>
      <c r="AR119" s="941"/>
      <c r="AS119" s="941"/>
      <c r="AT119" s="942"/>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1014" t="s">
        <v>447</v>
      </c>
      <c r="BP119" s="1042"/>
      <c r="BQ119" s="1036">
        <v>114560792</v>
      </c>
      <c r="BR119" s="1037"/>
      <c r="BS119" s="1037"/>
      <c r="BT119" s="1037"/>
      <c r="BU119" s="1037"/>
      <c r="BV119" s="1037">
        <v>111694844</v>
      </c>
      <c r="BW119" s="1037"/>
      <c r="BX119" s="1037"/>
      <c r="BY119" s="1037"/>
      <c r="BZ119" s="1037"/>
      <c r="CA119" s="1037">
        <v>110288723</v>
      </c>
      <c r="CB119" s="1037"/>
      <c r="CC119" s="1037"/>
      <c r="CD119" s="1037"/>
      <c r="CE119" s="1037"/>
      <c r="CF119" s="1038"/>
      <c r="CG119" s="1039"/>
      <c r="CH119" s="1039"/>
      <c r="CI119" s="1039"/>
      <c r="CJ119" s="1040"/>
      <c r="CK119" s="987"/>
      <c r="CL119" s="988"/>
      <c r="CM119" s="1010" t="s">
        <v>448</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v>2516385</v>
      </c>
      <c r="DH119" s="1023"/>
      <c r="DI119" s="1023"/>
      <c r="DJ119" s="1023"/>
      <c r="DK119" s="1024"/>
      <c r="DL119" s="1022">
        <v>2608322</v>
      </c>
      <c r="DM119" s="1023"/>
      <c r="DN119" s="1023"/>
      <c r="DO119" s="1023"/>
      <c r="DP119" s="1024"/>
      <c r="DQ119" s="1022">
        <v>2894399</v>
      </c>
      <c r="DR119" s="1023"/>
      <c r="DS119" s="1023"/>
      <c r="DT119" s="1023"/>
      <c r="DU119" s="1024"/>
      <c r="DV119" s="1025">
        <v>8.6999999999999993</v>
      </c>
      <c r="DW119" s="1026"/>
      <c r="DX119" s="1026"/>
      <c r="DY119" s="1026"/>
      <c r="DZ119" s="1027"/>
    </row>
    <row r="120" spans="1:130" s="212" customFormat="1" ht="26.25" customHeight="1" x14ac:dyDescent="0.2">
      <c r="A120" s="1094"/>
      <c r="B120" s="986"/>
      <c r="C120" s="959" t="s">
        <v>425</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449</v>
      </c>
      <c r="AV120" s="1029"/>
      <c r="AW120" s="1029"/>
      <c r="AX120" s="1029"/>
      <c r="AY120" s="1030"/>
      <c r="AZ120" s="966" t="s">
        <v>450</v>
      </c>
      <c r="BA120" s="934"/>
      <c r="BB120" s="934"/>
      <c r="BC120" s="934"/>
      <c r="BD120" s="934"/>
      <c r="BE120" s="934"/>
      <c r="BF120" s="934"/>
      <c r="BG120" s="934"/>
      <c r="BH120" s="934"/>
      <c r="BI120" s="934"/>
      <c r="BJ120" s="934"/>
      <c r="BK120" s="934"/>
      <c r="BL120" s="934"/>
      <c r="BM120" s="934"/>
      <c r="BN120" s="934"/>
      <c r="BO120" s="934"/>
      <c r="BP120" s="935"/>
      <c r="BQ120" s="967">
        <v>17362654</v>
      </c>
      <c r="BR120" s="968"/>
      <c r="BS120" s="968"/>
      <c r="BT120" s="968"/>
      <c r="BU120" s="968"/>
      <c r="BV120" s="968">
        <v>18465024</v>
      </c>
      <c r="BW120" s="968"/>
      <c r="BX120" s="968"/>
      <c r="BY120" s="968"/>
      <c r="BZ120" s="968"/>
      <c r="CA120" s="968">
        <v>20380772</v>
      </c>
      <c r="CB120" s="968"/>
      <c r="CC120" s="968"/>
      <c r="CD120" s="968"/>
      <c r="CE120" s="968"/>
      <c r="CF120" s="981">
        <v>61.6</v>
      </c>
      <c r="CG120" s="982"/>
      <c r="CH120" s="982"/>
      <c r="CI120" s="982"/>
      <c r="CJ120" s="982"/>
      <c r="CK120" s="1043" t="s">
        <v>451</v>
      </c>
      <c r="CL120" s="1044"/>
      <c r="CM120" s="1044"/>
      <c r="CN120" s="1044"/>
      <c r="CO120" s="1045"/>
      <c r="CP120" s="1051" t="s">
        <v>395</v>
      </c>
      <c r="CQ120" s="1052"/>
      <c r="CR120" s="1052"/>
      <c r="CS120" s="1052"/>
      <c r="CT120" s="1052"/>
      <c r="CU120" s="1052"/>
      <c r="CV120" s="1052"/>
      <c r="CW120" s="1052"/>
      <c r="CX120" s="1052"/>
      <c r="CY120" s="1052"/>
      <c r="CZ120" s="1052"/>
      <c r="DA120" s="1052"/>
      <c r="DB120" s="1052"/>
      <c r="DC120" s="1052"/>
      <c r="DD120" s="1052"/>
      <c r="DE120" s="1052"/>
      <c r="DF120" s="1053"/>
      <c r="DG120" s="967">
        <v>10717484</v>
      </c>
      <c r="DH120" s="968"/>
      <c r="DI120" s="968"/>
      <c r="DJ120" s="968"/>
      <c r="DK120" s="968"/>
      <c r="DL120" s="968">
        <v>11053111</v>
      </c>
      <c r="DM120" s="968"/>
      <c r="DN120" s="968"/>
      <c r="DO120" s="968"/>
      <c r="DP120" s="968"/>
      <c r="DQ120" s="968">
        <v>11362644</v>
      </c>
      <c r="DR120" s="968"/>
      <c r="DS120" s="968"/>
      <c r="DT120" s="968"/>
      <c r="DU120" s="968"/>
      <c r="DV120" s="969">
        <v>34.299999999999997</v>
      </c>
      <c r="DW120" s="969"/>
      <c r="DX120" s="969"/>
      <c r="DY120" s="969"/>
      <c r="DZ120" s="970"/>
    </row>
    <row r="121" spans="1:130" s="212" customFormat="1" ht="26.25" customHeight="1" x14ac:dyDescent="0.2">
      <c r="A121" s="1094"/>
      <c r="B121" s="986"/>
      <c r="C121" s="1011" t="s">
        <v>452</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453</v>
      </c>
      <c r="BA121" s="960"/>
      <c r="BB121" s="960"/>
      <c r="BC121" s="960"/>
      <c r="BD121" s="960"/>
      <c r="BE121" s="960"/>
      <c r="BF121" s="960"/>
      <c r="BG121" s="960"/>
      <c r="BH121" s="960"/>
      <c r="BI121" s="960"/>
      <c r="BJ121" s="960"/>
      <c r="BK121" s="960"/>
      <c r="BL121" s="960"/>
      <c r="BM121" s="960"/>
      <c r="BN121" s="960"/>
      <c r="BO121" s="960"/>
      <c r="BP121" s="961"/>
      <c r="BQ121" s="962">
        <v>12694880</v>
      </c>
      <c r="BR121" s="963"/>
      <c r="BS121" s="963"/>
      <c r="BT121" s="963"/>
      <c r="BU121" s="963"/>
      <c r="BV121" s="963">
        <v>12390075</v>
      </c>
      <c r="BW121" s="963"/>
      <c r="BX121" s="963"/>
      <c r="BY121" s="963"/>
      <c r="BZ121" s="963"/>
      <c r="CA121" s="963">
        <v>11955284</v>
      </c>
      <c r="CB121" s="963"/>
      <c r="CC121" s="963"/>
      <c r="CD121" s="963"/>
      <c r="CE121" s="963"/>
      <c r="CF121" s="957">
        <v>36.1</v>
      </c>
      <c r="CG121" s="958"/>
      <c r="CH121" s="958"/>
      <c r="CI121" s="958"/>
      <c r="CJ121" s="958"/>
      <c r="CK121" s="1046"/>
      <c r="CL121" s="1047"/>
      <c r="CM121" s="1047"/>
      <c r="CN121" s="1047"/>
      <c r="CO121" s="1048"/>
      <c r="CP121" s="1056" t="s">
        <v>393</v>
      </c>
      <c r="CQ121" s="1057"/>
      <c r="CR121" s="1057"/>
      <c r="CS121" s="1057"/>
      <c r="CT121" s="1057"/>
      <c r="CU121" s="1057"/>
      <c r="CV121" s="1057"/>
      <c r="CW121" s="1057"/>
      <c r="CX121" s="1057"/>
      <c r="CY121" s="1057"/>
      <c r="CZ121" s="1057"/>
      <c r="DA121" s="1057"/>
      <c r="DB121" s="1057"/>
      <c r="DC121" s="1057"/>
      <c r="DD121" s="1057"/>
      <c r="DE121" s="1057"/>
      <c r="DF121" s="1058"/>
      <c r="DG121" s="962">
        <v>2806844</v>
      </c>
      <c r="DH121" s="963"/>
      <c r="DI121" s="963"/>
      <c r="DJ121" s="963"/>
      <c r="DK121" s="963"/>
      <c r="DL121" s="963">
        <v>2555605</v>
      </c>
      <c r="DM121" s="963"/>
      <c r="DN121" s="963"/>
      <c r="DO121" s="963"/>
      <c r="DP121" s="963"/>
      <c r="DQ121" s="963">
        <v>2285244</v>
      </c>
      <c r="DR121" s="963"/>
      <c r="DS121" s="963"/>
      <c r="DT121" s="963"/>
      <c r="DU121" s="963"/>
      <c r="DV121" s="964">
        <v>6.9</v>
      </c>
      <c r="DW121" s="964"/>
      <c r="DX121" s="964"/>
      <c r="DY121" s="964"/>
      <c r="DZ121" s="965"/>
    </row>
    <row r="122" spans="1:130" s="212" customFormat="1" ht="26.25" customHeight="1" x14ac:dyDescent="0.2">
      <c r="A122" s="1094"/>
      <c r="B122" s="986"/>
      <c r="C122" s="959" t="s">
        <v>435</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454</v>
      </c>
      <c r="BA122" s="1002"/>
      <c r="BB122" s="1002"/>
      <c r="BC122" s="1002"/>
      <c r="BD122" s="1002"/>
      <c r="BE122" s="1002"/>
      <c r="BF122" s="1002"/>
      <c r="BG122" s="1002"/>
      <c r="BH122" s="1002"/>
      <c r="BI122" s="1002"/>
      <c r="BJ122" s="1002"/>
      <c r="BK122" s="1002"/>
      <c r="BL122" s="1002"/>
      <c r="BM122" s="1002"/>
      <c r="BN122" s="1002"/>
      <c r="BO122" s="1002"/>
      <c r="BP122" s="1003"/>
      <c r="BQ122" s="1036">
        <v>64000533</v>
      </c>
      <c r="BR122" s="1037"/>
      <c r="BS122" s="1037"/>
      <c r="BT122" s="1037"/>
      <c r="BU122" s="1037"/>
      <c r="BV122" s="1037">
        <v>59730774</v>
      </c>
      <c r="BW122" s="1037"/>
      <c r="BX122" s="1037"/>
      <c r="BY122" s="1037"/>
      <c r="BZ122" s="1037"/>
      <c r="CA122" s="1037">
        <v>56388257</v>
      </c>
      <c r="CB122" s="1037"/>
      <c r="CC122" s="1037"/>
      <c r="CD122" s="1037"/>
      <c r="CE122" s="1037"/>
      <c r="CF122" s="1054">
        <v>170.3</v>
      </c>
      <c r="CG122" s="1055"/>
      <c r="CH122" s="1055"/>
      <c r="CI122" s="1055"/>
      <c r="CJ122" s="1055"/>
      <c r="CK122" s="1046"/>
      <c r="CL122" s="1047"/>
      <c r="CM122" s="1047"/>
      <c r="CN122" s="1047"/>
      <c r="CO122" s="1048"/>
      <c r="CP122" s="1056" t="s">
        <v>396</v>
      </c>
      <c r="CQ122" s="1057"/>
      <c r="CR122" s="1057"/>
      <c r="CS122" s="1057"/>
      <c r="CT122" s="1057"/>
      <c r="CU122" s="1057"/>
      <c r="CV122" s="1057"/>
      <c r="CW122" s="1057"/>
      <c r="CX122" s="1057"/>
      <c r="CY122" s="1057"/>
      <c r="CZ122" s="1057"/>
      <c r="DA122" s="1057"/>
      <c r="DB122" s="1057"/>
      <c r="DC122" s="1057"/>
      <c r="DD122" s="1057"/>
      <c r="DE122" s="1057"/>
      <c r="DF122" s="1058"/>
      <c r="DG122" s="962">
        <v>1444399</v>
      </c>
      <c r="DH122" s="963"/>
      <c r="DI122" s="963"/>
      <c r="DJ122" s="963"/>
      <c r="DK122" s="963"/>
      <c r="DL122" s="963">
        <v>1289199</v>
      </c>
      <c r="DM122" s="963"/>
      <c r="DN122" s="963"/>
      <c r="DO122" s="963"/>
      <c r="DP122" s="963"/>
      <c r="DQ122" s="963">
        <v>1490664</v>
      </c>
      <c r="DR122" s="963"/>
      <c r="DS122" s="963"/>
      <c r="DT122" s="963"/>
      <c r="DU122" s="963"/>
      <c r="DV122" s="964">
        <v>4.5</v>
      </c>
      <c r="DW122" s="964"/>
      <c r="DX122" s="964"/>
      <c r="DY122" s="964"/>
      <c r="DZ122" s="965"/>
    </row>
    <row r="123" spans="1:130" s="212" customFormat="1" ht="26.25" customHeight="1" x14ac:dyDescent="0.2">
      <c r="A123" s="1094"/>
      <c r="B123" s="986"/>
      <c r="C123" s="959" t="s">
        <v>441</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v>9350</v>
      </c>
      <c r="AB123" s="996"/>
      <c r="AC123" s="996"/>
      <c r="AD123" s="996"/>
      <c r="AE123" s="997"/>
      <c r="AF123" s="998">
        <v>9289</v>
      </c>
      <c r="AG123" s="996"/>
      <c r="AH123" s="996"/>
      <c r="AI123" s="996"/>
      <c r="AJ123" s="997"/>
      <c r="AK123" s="998">
        <v>9228</v>
      </c>
      <c r="AL123" s="996"/>
      <c r="AM123" s="996"/>
      <c r="AN123" s="996"/>
      <c r="AO123" s="997"/>
      <c r="AP123" s="999">
        <v>0</v>
      </c>
      <c r="AQ123" s="1000"/>
      <c r="AR123" s="1000"/>
      <c r="AS123" s="1000"/>
      <c r="AT123" s="1001"/>
      <c r="AU123" s="1034"/>
      <c r="AV123" s="1035"/>
      <c r="AW123" s="1035"/>
      <c r="AX123" s="1035"/>
      <c r="AY123" s="1035"/>
      <c r="AZ123" s="235" t="s">
        <v>177</v>
      </c>
      <c r="BA123" s="235"/>
      <c r="BB123" s="235"/>
      <c r="BC123" s="235"/>
      <c r="BD123" s="235"/>
      <c r="BE123" s="235"/>
      <c r="BF123" s="235"/>
      <c r="BG123" s="235"/>
      <c r="BH123" s="235"/>
      <c r="BI123" s="235"/>
      <c r="BJ123" s="235"/>
      <c r="BK123" s="235"/>
      <c r="BL123" s="235"/>
      <c r="BM123" s="235"/>
      <c r="BN123" s="235"/>
      <c r="BO123" s="1014" t="s">
        <v>455</v>
      </c>
      <c r="BP123" s="1042"/>
      <c r="BQ123" s="1100">
        <v>94058067</v>
      </c>
      <c r="BR123" s="1101"/>
      <c r="BS123" s="1101"/>
      <c r="BT123" s="1101"/>
      <c r="BU123" s="1101"/>
      <c r="BV123" s="1101">
        <v>90585873</v>
      </c>
      <c r="BW123" s="1101"/>
      <c r="BX123" s="1101"/>
      <c r="BY123" s="1101"/>
      <c r="BZ123" s="1101"/>
      <c r="CA123" s="1101">
        <v>88724313</v>
      </c>
      <c r="CB123" s="1101"/>
      <c r="CC123" s="1101"/>
      <c r="CD123" s="1101"/>
      <c r="CE123" s="1101"/>
      <c r="CF123" s="1038"/>
      <c r="CG123" s="1039"/>
      <c r="CH123" s="1039"/>
      <c r="CI123" s="1039"/>
      <c r="CJ123" s="1040"/>
      <c r="CK123" s="1046"/>
      <c r="CL123" s="1047"/>
      <c r="CM123" s="1047"/>
      <c r="CN123" s="1047"/>
      <c r="CO123" s="1048"/>
      <c r="CP123" s="1056" t="s">
        <v>397</v>
      </c>
      <c r="CQ123" s="1057"/>
      <c r="CR123" s="1057"/>
      <c r="CS123" s="1057"/>
      <c r="CT123" s="1057"/>
      <c r="CU123" s="1057"/>
      <c r="CV123" s="1057"/>
      <c r="CW123" s="1057"/>
      <c r="CX123" s="1057"/>
      <c r="CY123" s="1057"/>
      <c r="CZ123" s="1057"/>
      <c r="DA123" s="1057"/>
      <c r="DB123" s="1057"/>
      <c r="DC123" s="1057"/>
      <c r="DD123" s="1057"/>
      <c r="DE123" s="1057"/>
      <c r="DF123" s="1058"/>
      <c r="DG123" s="995">
        <v>306201</v>
      </c>
      <c r="DH123" s="996"/>
      <c r="DI123" s="996"/>
      <c r="DJ123" s="996"/>
      <c r="DK123" s="997"/>
      <c r="DL123" s="998">
        <v>267938</v>
      </c>
      <c r="DM123" s="996"/>
      <c r="DN123" s="996"/>
      <c r="DO123" s="996"/>
      <c r="DP123" s="997"/>
      <c r="DQ123" s="998">
        <v>231134</v>
      </c>
      <c r="DR123" s="996"/>
      <c r="DS123" s="996"/>
      <c r="DT123" s="996"/>
      <c r="DU123" s="997"/>
      <c r="DV123" s="999">
        <v>0.7</v>
      </c>
      <c r="DW123" s="1000"/>
      <c r="DX123" s="1000"/>
      <c r="DY123" s="1000"/>
      <c r="DZ123" s="1001"/>
    </row>
    <row r="124" spans="1:130" s="212" customFormat="1" ht="26.25" customHeight="1" thickBot="1" x14ac:dyDescent="0.25">
      <c r="A124" s="1094"/>
      <c r="B124" s="986"/>
      <c r="C124" s="959" t="s">
        <v>444</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456</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v>66.3</v>
      </c>
      <c r="BR124" s="1064"/>
      <c r="BS124" s="1064"/>
      <c r="BT124" s="1064"/>
      <c r="BU124" s="1064"/>
      <c r="BV124" s="1064">
        <v>66</v>
      </c>
      <c r="BW124" s="1064"/>
      <c r="BX124" s="1064"/>
      <c r="BY124" s="1064"/>
      <c r="BZ124" s="1064"/>
      <c r="CA124" s="1064">
        <v>65.099999999999994</v>
      </c>
      <c r="CB124" s="1064"/>
      <c r="CC124" s="1064"/>
      <c r="CD124" s="1064"/>
      <c r="CE124" s="1064"/>
      <c r="CF124" s="1065"/>
      <c r="CG124" s="1066"/>
      <c r="CH124" s="1066"/>
      <c r="CI124" s="1066"/>
      <c r="CJ124" s="1067"/>
      <c r="CK124" s="1049"/>
      <c r="CL124" s="1049"/>
      <c r="CM124" s="1049"/>
      <c r="CN124" s="1049"/>
      <c r="CO124" s="1050"/>
      <c r="CP124" s="1056" t="s">
        <v>457</v>
      </c>
      <c r="CQ124" s="1057"/>
      <c r="CR124" s="1057"/>
      <c r="CS124" s="1057"/>
      <c r="CT124" s="1057"/>
      <c r="CU124" s="1057"/>
      <c r="CV124" s="1057"/>
      <c r="CW124" s="1057"/>
      <c r="CX124" s="1057"/>
      <c r="CY124" s="1057"/>
      <c r="CZ124" s="1057"/>
      <c r="DA124" s="1057"/>
      <c r="DB124" s="1057"/>
      <c r="DC124" s="1057"/>
      <c r="DD124" s="1057"/>
      <c r="DE124" s="1057"/>
      <c r="DF124" s="1058"/>
      <c r="DG124" s="1041">
        <v>106704</v>
      </c>
      <c r="DH124" s="1023"/>
      <c r="DI124" s="1023"/>
      <c r="DJ124" s="1023"/>
      <c r="DK124" s="1024"/>
      <c r="DL124" s="1022">
        <v>97448</v>
      </c>
      <c r="DM124" s="1023"/>
      <c r="DN124" s="1023"/>
      <c r="DO124" s="1023"/>
      <c r="DP124" s="1024"/>
      <c r="DQ124" s="1022">
        <v>100161</v>
      </c>
      <c r="DR124" s="1023"/>
      <c r="DS124" s="1023"/>
      <c r="DT124" s="1023"/>
      <c r="DU124" s="1024"/>
      <c r="DV124" s="1025">
        <v>0.3</v>
      </c>
      <c r="DW124" s="1026"/>
      <c r="DX124" s="1026"/>
      <c r="DY124" s="1026"/>
      <c r="DZ124" s="1027"/>
    </row>
    <row r="125" spans="1:130" s="212" customFormat="1" ht="26.25" customHeight="1" x14ac:dyDescent="0.2">
      <c r="A125" s="1094"/>
      <c r="B125" s="986"/>
      <c r="C125" s="959" t="s">
        <v>446</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458</v>
      </c>
      <c r="CL125" s="1044"/>
      <c r="CM125" s="1044"/>
      <c r="CN125" s="1044"/>
      <c r="CO125" s="1045"/>
      <c r="CP125" s="966" t="s">
        <v>459</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2" customFormat="1" ht="26.25" customHeight="1" thickBot="1" x14ac:dyDescent="0.25">
      <c r="A126" s="1094"/>
      <c r="B126" s="986"/>
      <c r="C126" s="959" t="s">
        <v>448</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v>7520</v>
      </c>
      <c r="AB126" s="996"/>
      <c r="AC126" s="996"/>
      <c r="AD126" s="996"/>
      <c r="AE126" s="997"/>
      <c r="AF126" s="998">
        <v>20309</v>
      </c>
      <c r="AG126" s="996"/>
      <c r="AH126" s="996"/>
      <c r="AI126" s="996"/>
      <c r="AJ126" s="997"/>
      <c r="AK126" s="998">
        <v>5715</v>
      </c>
      <c r="AL126" s="996"/>
      <c r="AM126" s="996"/>
      <c r="AN126" s="996"/>
      <c r="AO126" s="997"/>
      <c r="AP126" s="999">
        <v>0</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460</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2" customFormat="1" ht="26.25" customHeight="1" x14ac:dyDescent="0.2">
      <c r="A127" s="1095"/>
      <c r="B127" s="988"/>
      <c r="C127" s="1010" t="s">
        <v>461</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v>1319</v>
      </c>
      <c r="AB127" s="996"/>
      <c r="AC127" s="996"/>
      <c r="AD127" s="996"/>
      <c r="AE127" s="997"/>
      <c r="AF127" s="998">
        <v>1208</v>
      </c>
      <c r="AG127" s="996"/>
      <c r="AH127" s="996"/>
      <c r="AI127" s="996"/>
      <c r="AJ127" s="997"/>
      <c r="AK127" s="998">
        <v>1190</v>
      </c>
      <c r="AL127" s="996"/>
      <c r="AM127" s="996"/>
      <c r="AN127" s="996"/>
      <c r="AO127" s="997"/>
      <c r="AP127" s="999">
        <v>0</v>
      </c>
      <c r="AQ127" s="1000"/>
      <c r="AR127" s="1000"/>
      <c r="AS127" s="1000"/>
      <c r="AT127" s="1001"/>
      <c r="AU127" s="214"/>
      <c r="AV127" s="214"/>
      <c r="AW127" s="214"/>
      <c r="AX127" s="1068" t="s">
        <v>462</v>
      </c>
      <c r="AY127" s="1069"/>
      <c r="AZ127" s="1069"/>
      <c r="BA127" s="1069"/>
      <c r="BB127" s="1069"/>
      <c r="BC127" s="1069"/>
      <c r="BD127" s="1069"/>
      <c r="BE127" s="1070"/>
      <c r="BF127" s="1071" t="s">
        <v>463</v>
      </c>
      <c r="BG127" s="1069"/>
      <c r="BH127" s="1069"/>
      <c r="BI127" s="1069"/>
      <c r="BJ127" s="1069"/>
      <c r="BK127" s="1069"/>
      <c r="BL127" s="1070"/>
      <c r="BM127" s="1071" t="s">
        <v>464</v>
      </c>
      <c r="BN127" s="1069"/>
      <c r="BO127" s="1069"/>
      <c r="BP127" s="1069"/>
      <c r="BQ127" s="1069"/>
      <c r="BR127" s="1069"/>
      <c r="BS127" s="1070"/>
      <c r="BT127" s="1071" t="s">
        <v>465</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466</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2" customFormat="1" ht="26.25" customHeight="1" thickBot="1" x14ac:dyDescent="0.25">
      <c r="A128" s="1078" t="s">
        <v>467</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468</v>
      </c>
      <c r="X128" s="1080"/>
      <c r="Y128" s="1080"/>
      <c r="Z128" s="1081"/>
      <c r="AA128" s="1082">
        <v>1108979</v>
      </c>
      <c r="AB128" s="1083"/>
      <c r="AC128" s="1083"/>
      <c r="AD128" s="1083"/>
      <c r="AE128" s="1084"/>
      <c r="AF128" s="1085">
        <v>1100988</v>
      </c>
      <c r="AG128" s="1083"/>
      <c r="AH128" s="1083"/>
      <c r="AI128" s="1083"/>
      <c r="AJ128" s="1084"/>
      <c r="AK128" s="1085">
        <v>1208538</v>
      </c>
      <c r="AL128" s="1083"/>
      <c r="AM128" s="1083"/>
      <c r="AN128" s="1083"/>
      <c r="AO128" s="1084"/>
      <c r="AP128" s="1086"/>
      <c r="AQ128" s="1087"/>
      <c r="AR128" s="1087"/>
      <c r="AS128" s="1087"/>
      <c r="AT128" s="1088"/>
      <c r="AU128" s="214"/>
      <c r="AV128" s="214"/>
      <c r="AW128" s="214"/>
      <c r="AX128" s="933" t="s">
        <v>469</v>
      </c>
      <c r="AY128" s="934"/>
      <c r="AZ128" s="934"/>
      <c r="BA128" s="934"/>
      <c r="BB128" s="934"/>
      <c r="BC128" s="934"/>
      <c r="BD128" s="934"/>
      <c r="BE128" s="935"/>
      <c r="BF128" s="1089" t="s">
        <v>122</v>
      </c>
      <c r="BG128" s="1090"/>
      <c r="BH128" s="1090"/>
      <c r="BI128" s="1090"/>
      <c r="BJ128" s="1090"/>
      <c r="BK128" s="1090"/>
      <c r="BL128" s="1091"/>
      <c r="BM128" s="1089">
        <v>11.48</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470</v>
      </c>
      <c r="CQ128" s="761"/>
      <c r="CR128" s="761"/>
      <c r="CS128" s="761"/>
      <c r="CT128" s="761"/>
      <c r="CU128" s="761"/>
      <c r="CV128" s="761"/>
      <c r="CW128" s="761"/>
      <c r="CX128" s="761"/>
      <c r="CY128" s="761"/>
      <c r="CZ128" s="761"/>
      <c r="DA128" s="761"/>
      <c r="DB128" s="761"/>
      <c r="DC128" s="761"/>
      <c r="DD128" s="761"/>
      <c r="DE128" s="761"/>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2"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471</v>
      </c>
      <c r="X129" s="1108"/>
      <c r="Y129" s="1108"/>
      <c r="Z129" s="1109"/>
      <c r="AA129" s="995">
        <v>37201203</v>
      </c>
      <c r="AB129" s="996"/>
      <c r="AC129" s="996"/>
      <c r="AD129" s="996"/>
      <c r="AE129" s="997"/>
      <c r="AF129" s="998">
        <v>38230537</v>
      </c>
      <c r="AG129" s="996"/>
      <c r="AH129" s="996"/>
      <c r="AI129" s="996"/>
      <c r="AJ129" s="997"/>
      <c r="AK129" s="998">
        <v>39110469</v>
      </c>
      <c r="AL129" s="996"/>
      <c r="AM129" s="996"/>
      <c r="AN129" s="996"/>
      <c r="AO129" s="997"/>
      <c r="AP129" s="1110"/>
      <c r="AQ129" s="1111"/>
      <c r="AR129" s="1111"/>
      <c r="AS129" s="1111"/>
      <c r="AT129" s="1112"/>
      <c r="AU129" s="215"/>
      <c r="AV129" s="215"/>
      <c r="AW129" s="215"/>
      <c r="AX129" s="1102" t="s">
        <v>472</v>
      </c>
      <c r="AY129" s="960"/>
      <c r="AZ129" s="960"/>
      <c r="BA129" s="960"/>
      <c r="BB129" s="960"/>
      <c r="BC129" s="960"/>
      <c r="BD129" s="960"/>
      <c r="BE129" s="961"/>
      <c r="BF129" s="1103" t="s">
        <v>122</v>
      </c>
      <c r="BG129" s="1104"/>
      <c r="BH129" s="1104"/>
      <c r="BI129" s="1104"/>
      <c r="BJ129" s="1104"/>
      <c r="BK129" s="1104"/>
      <c r="BL129" s="1105"/>
      <c r="BM129" s="1103">
        <v>16.48</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473</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474</v>
      </c>
      <c r="X130" s="1108"/>
      <c r="Y130" s="1108"/>
      <c r="Z130" s="1109"/>
      <c r="AA130" s="995">
        <v>6292449</v>
      </c>
      <c r="AB130" s="996"/>
      <c r="AC130" s="996"/>
      <c r="AD130" s="996"/>
      <c r="AE130" s="997"/>
      <c r="AF130" s="998">
        <v>6254934</v>
      </c>
      <c r="AG130" s="996"/>
      <c r="AH130" s="996"/>
      <c r="AI130" s="996"/>
      <c r="AJ130" s="997"/>
      <c r="AK130" s="998">
        <v>6006028</v>
      </c>
      <c r="AL130" s="996"/>
      <c r="AM130" s="996"/>
      <c r="AN130" s="996"/>
      <c r="AO130" s="997"/>
      <c r="AP130" s="1110"/>
      <c r="AQ130" s="1111"/>
      <c r="AR130" s="1111"/>
      <c r="AS130" s="1111"/>
      <c r="AT130" s="1112"/>
      <c r="AU130" s="215"/>
      <c r="AV130" s="215"/>
      <c r="AW130" s="215"/>
      <c r="AX130" s="1102" t="s">
        <v>475</v>
      </c>
      <c r="AY130" s="960"/>
      <c r="AZ130" s="960"/>
      <c r="BA130" s="960"/>
      <c r="BB130" s="960"/>
      <c r="BC130" s="960"/>
      <c r="BD130" s="960"/>
      <c r="BE130" s="961"/>
      <c r="BF130" s="1138">
        <v>9.4</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476</v>
      </c>
      <c r="X131" s="1145"/>
      <c r="Y131" s="1145"/>
      <c r="Z131" s="1146"/>
      <c r="AA131" s="1041">
        <v>30908754</v>
      </c>
      <c r="AB131" s="1023"/>
      <c r="AC131" s="1023"/>
      <c r="AD131" s="1023"/>
      <c r="AE131" s="1024"/>
      <c r="AF131" s="1022">
        <v>31975603</v>
      </c>
      <c r="AG131" s="1023"/>
      <c r="AH131" s="1023"/>
      <c r="AI131" s="1023"/>
      <c r="AJ131" s="1024"/>
      <c r="AK131" s="1022">
        <v>33104441</v>
      </c>
      <c r="AL131" s="1023"/>
      <c r="AM131" s="1023"/>
      <c r="AN131" s="1023"/>
      <c r="AO131" s="1024"/>
      <c r="AP131" s="1147"/>
      <c r="AQ131" s="1148"/>
      <c r="AR131" s="1148"/>
      <c r="AS131" s="1148"/>
      <c r="AT131" s="1149"/>
      <c r="AU131" s="215"/>
      <c r="AV131" s="215"/>
      <c r="AW131" s="215"/>
      <c r="AX131" s="1120" t="s">
        <v>477</v>
      </c>
      <c r="AY131" s="761"/>
      <c r="AZ131" s="761"/>
      <c r="BA131" s="761"/>
      <c r="BB131" s="761"/>
      <c r="BC131" s="761"/>
      <c r="BD131" s="761"/>
      <c r="BE131" s="1073"/>
      <c r="BF131" s="1121">
        <v>65.099999999999994</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478</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479</v>
      </c>
      <c r="W132" s="1131"/>
      <c r="X132" s="1131"/>
      <c r="Y132" s="1131"/>
      <c r="Z132" s="1132"/>
      <c r="AA132" s="1133">
        <v>9.211112838</v>
      </c>
      <c r="AB132" s="1134"/>
      <c r="AC132" s="1134"/>
      <c r="AD132" s="1134"/>
      <c r="AE132" s="1135"/>
      <c r="AF132" s="1136">
        <v>9.7222490409999995</v>
      </c>
      <c r="AG132" s="1134"/>
      <c r="AH132" s="1134"/>
      <c r="AI132" s="1134"/>
      <c r="AJ132" s="1135"/>
      <c r="AK132" s="1136">
        <v>9.5323515239999992</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480</v>
      </c>
      <c r="W133" s="1114"/>
      <c r="X133" s="1114"/>
      <c r="Y133" s="1114"/>
      <c r="Z133" s="1115"/>
      <c r="AA133" s="1116">
        <v>9</v>
      </c>
      <c r="AB133" s="1117"/>
      <c r="AC133" s="1117"/>
      <c r="AD133" s="1117"/>
      <c r="AE133" s="1118"/>
      <c r="AF133" s="1116">
        <v>9.1999999999999993</v>
      </c>
      <c r="AG133" s="1117"/>
      <c r="AH133" s="1117"/>
      <c r="AI133" s="1117"/>
      <c r="AJ133" s="1118"/>
      <c r="AK133" s="1116">
        <v>9.4</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h1Yh7tEtUXvGPxAy3hJtXwt0xDZ6H00LS0ajf83LLDtvufmZPVOJr4g4YMk5RuPIAA0UaAyEqCKfxzeSrvanQ==" saltValue="1HBzDzLCqr23KdIjZWew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I32" sqref="DI3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pk7SkYsNwVFzuFCb2ld7bS2+wsqthZM7EAgRNQlr9eg79AQ0uP98RsiywDGEpToppOW38ZzguJtMY8lgheQ7g==" saltValue="nt0jIMgmUv5/ujpYTYvbt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pthSZc16bRaLHiTDdnfoD8q1OQmuHjBBiBlBJnPyy+ebhsIeb63kLT5csBumE5s22SPDZflVvY39rymzGTMMg==" saltValue="rYbe0whVy28t2hJGfk/j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51" t="s">
        <v>484</v>
      </c>
      <c r="AP7" s="253"/>
      <c r="AQ7" s="254" t="s">
        <v>485</v>
      </c>
      <c r="AR7" s="255"/>
    </row>
    <row r="8" spans="1:46" ht="13.2" x14ac:dyDescent="0.2">
      <c r="A8" s="247"/>
      <c r="AK8" s="256"/>
      <c r="AL8" s="257"/>
      <c r="AM8" s="257"/>
      <c r="AN8" s="258"/>
      <c r="AO8" s="1152"/>
      <c r="AP8" s="259" t="s">
        <v>486</v>
      </c>
      <c r="AQ8" s="260" t="s">
        <v>487</v>
      </c>
      <c r="AR8" s="261" t="s">
        <v>488</v>
      </c>
    </row>
    <row r="9" spans="1:46" ht="13.2" x14ac:dyDescent="0.2">
      <c r="A9" s="247"/>
      <c r="AK9" s="1153" t="s">
        <v>489</v>
      </c>
      <c r="AL9" s="1154"/>
      <c r="AM9" s="1154"/>
      <c r="AN9" s="1155"/>
      <c r="AO9" s="262">
        <v>11885075</v>
      </c>
      <c r="AP9" s="262">
        <v>88212</v>
      </c>
      <c r="AQ9" s="263">
        <v>74190</v>
      </c>
      <c r="AR9" s="264">
        <v>18.899999999999999</v>
      </c>
    </row>
    <row r="10" spans="1:46" ht="13.5" customHeight="1" x14ac:dyDescent="0.2">
      <c r="A10" s="247"/>
      <c r="AK10" s="1153" t="s">
        <v>490</v>
      </c>
      <c r="AL10" s="1154"/>
      <c r="AM10" s="1154"/>
      <c r="AN10" s="1155"/>
      <c r="AO10" s="265">
        <v>441087</v>
      </c>
      <c r="AP10" s="265">
        <v>3274</v>
      </c>
      <c r="AQ10" s="266">
        <v>4494</v>
      </c>
      <c r="AR10" s="267">
        <v>-27.1</v>
      </c>
    </row>
    <row r="11" spans="1:46" ht="13.5" customHeight="1" x14ac:dyDescent="0.2">
      <c r="A11" s="247"/>
      <c r="AK11" s="1153" t="s">
        <v>491</v>
      </c>
      <c r="AL11" s="1154"/>
      <c r="AM11" s="1154"/>
      <c r="AN11" s="1155"/>
      <c r="AO11" s="265">
        <v>230823</v>
      </c>
      <c r="AP11" s="265">
        <v>1713</v>
      </c>
      <c r="AQ11" s="266">
        <v>2274</v>
      </c>
      <c r="AR11" s="267">
        <v>-24.7</v>
      </c>
    </row>
    <row r="12" spans="1:46" ht="13.5" customHeight="1" x14ac:dyDescent="0.2">
      <c r="A12" s="247"/>
      <c r="AK12" s="1153" t="s">
        <v>492</v>
      </c>
      <c r="AL12" s="1154"/>
      <c r="AM12" s="1154"/>
      <c r="AN12" s="1155"/>
      <c r="AO12" s="265" t="s">
        <v>493</v>
      </c>
      <c r="AP12" s="265" t="s">
        <v>493</v>
      </c>
      <c r="AQ12" s="266">
        <v>23</v>
      </c>
      <c r="AR12" s="267" t="s">
        <v>493</v>
      </c>
    </row>
    <row r="13" spans="1:46" ht="13.5" customHeight="1" x14ac:dyDescent="0.2">
      <c r="A13" s="247"/>
      <c r="AK13" s="1153" t="s">
        <v>494</v>
      </c>
      <c r="AL13" s="1154"/>
      <c r="AM13" s="1154"/>
      <c r="AN13" s="1155"/>
      <c r="AO13" s="265">
        <v>433643</v>
      </c>
      <c r="AP13" s="265">
        <v>3219</v>
      </c>
      <c r="AQ13" s="266">
        <v>2538</v>
      </c>
      <c r="AR13" s="267">
        <v>26.8</v>
      </c>
    </row>
    <row r="14" spans="1:46" ht="13.5" customHeight="1" x14ac:dyDescent="0.2">
      <c r="A14" s="247"/>
      <c r="AK14" s="1153" t="s">
        <v>495</v>
      </c>
      <c r="AL14" s="1154"/>
      <c r="AM14" s="1154"/>
      <c r="AN14" s="1155"/>
      <c r="AO14" s="265">
        <v>348640</v>
      </c>
      <c r="AP14" s="265">
        <v>2588</v>
      </c>
      <c r="AQ14" s="266">
        <v>2009</v>
      </c>
      <c r="AR14" s="267">
        <v>28.8</v>
      </c>
    </row>
    <row r="15" spans="1:46" ht="13.5" customHeight="1" x14ac:dyDescent="0.2">
      <c r="A15" s="247"/>
      <c r="AK15" s="1156" t="s">
        <v>496</v>
      </c>
      <c r="AL15" s="1157"/>
      <c r="AM15" s="1157"/>
      <c r="AN15" s="1158"/>
      <c r="AO15" s="265">
        <v>-569053</v>
      </c>
      <c r="AP15" s="265">
        <v>-4224</v>
      </c>
      <c r="AQ15" s="266">
        <v>-4396</v>
      </c>
      <c r="AR15" s="267">
        <v>-3.9</v>
      </c>
    </row>
    <row r="16" spans="1:46" ht="13.2" x14ac:dyDescent="0.2">
      <c r="A16" s="247"/>
      <c r="AK16" s="1156" t="s">
        <v>177</v>
      </c>
      <c r="AL16" s="1157"/>
      <c r="AM16" s="1157"/>
      <c r="AN16" s="1158"/>
      <c r="AO16" s="265">
        <v>12770215</v>
      </c>
      <c r="AP16" s="265">
        <v>94782</v>
      </c>
      <c r="AQ16" s="266">
        <v>81133</v>
      </c>
      <c r="AR16" s="267">
        <v>16.8</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59" t="s">
        <v>501</v>
      </c>
      <c r="AL21" s="1160"/>
      <c r="AM21" s="1160"/>
      <c r="AN21" s="1161"/>
      <c r="AO21" s="277">
        <v>8.8699999999999992</v>
      </c>
      <c r="AP21" s="278">
        <v>7.09</v>
      </c>
      <c r="AQ21" s="279">
        <v>1.78</v>
      </c>
      <c r="AS21" s="280"/>
      <c r="AT21" s="276"/>
    </row>
    <row r="22" spans="1:46" s="248" customFormat="1" ht="13.2" x14ac:dyDescent="0.2">
      <c r="A22" s="276"/>
      <c r="AK22" s="1159" t="s">
        <v>502</v>
      </c>
      <c r="AL22" s="1160"/>
      <c r="AM22" s="1160"/>
      <c r="AN22" s="1161"/>
      <c r="AO22" s="281">
        <v>101</v>
      </c>
      <c r="AP22" s="282">
        <v>99.1</v>
      </c>
      <c r="AQ22" s="283">
        <v>1.9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0" t="s">
        <v>503</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51" t="s">
        <v>484</v>
      </c>
      <c r="AP30" s="253"/>
      <c r="AQ30" s="254" t="s">
        <v>485</v>
      </c>
      <c r="AR30" s="255"/>
    </row>
    <row r="31" spans="1:46" ht="13.2" x14ac:dyDescent="0.2">
      <c r="A31" s="247"/>
      <c r="AK31" s="256"/>
      <c r="AL31" s="257"/>
      <c r="AM31" s="257"/>
      <c r="AN31" s="258"/>
      <c r="AO31" s="1152"/>
      <c r="AP31" s="259" t="s">
        <v>486</v>
      </c>
      <c r="AQ31" s="260" t="s">
        <v>487</v>
      </c>
      <c r="AR31" s="261" t="s">
        <v>488</v>
      </c>
    </row>
    <row r="32" spans="1:46" ht="27" customHeight="1" x14ac:dyDescent="0.2">
      <c r="A32" s="247"/>
      <c r="AK32" s="1167" t="s">
        <v>506</v>
      </c>
      <c r="AL32" s="1168"/>
      <c r="AM32" s="1168"/>
      <c r="AN32" s="1169"/>
      <c r="AO32" s="291">
        <v>8132680</v>
      </c>
      <c r="AP32" s="291">
        <v>60361</v>
      </c>
      <c r="AQ32" s="292">
        <v>38069</v>
      </c>
      <c r="AR32" s="293">
        <v>58.6</v>
      </c>
    </row>
    <row r="33" spans="1:46" ht="13.5" customHeight="1" x14ac:dyDescent="0.2">
      <c r="A33" s="247"/>
      <c r="AK33" s="1167" t="s">
        <v>507</v>
      </c>
      <c r="AL33" s="1168"/>
      <c r="AM33" s="1168"/>
      <c r="AN33" s="1169"/>
      <c r="AO33" s="291" t="s">
        <v>493</v>
      </c>
      <c r="AP33" s="291" t="s">
        <v>493</v>
      </c>
      <c r="AQ33" s="292" t="s">
        <v>493</v>
      </c>
      <c r="AR33" s="293" t="s">
        <v>493</v>
      </c>
    </row>
    <row r="34" spans="1:46" ht="27" customHeight="1" x14ac:dyDescent="0.2">
      <c r="A34" s="247"/>
      <c r="AK34" s="1167" t="s">
        <v>508</v>
      </c>
      <c r="AL34" s="1168"/>
      <c r="AM34" s="1168"/>
      <c r="AN34" s="1169"/>
      <c r="AO34" s="291" t="s">
        <v>493</v>
      </c>
      <c r="AP34" s="291" t="s">
        <v>493</v>
      </c>
      <c r="AQ34" s="292" t="s">
        <v>493</v>
      </c>
      <c r="AR34" s="293" t="s">
        <v>493</v>
      </c>
    </row>
    <row r="35" spans="1:46" ht="27" customHeight="1" x14ac:dyDescent="0.2">
      <c r="A35" s="247"/>
      <c r="AK35" s="1167" t="s">
        <v>509</v>
      </c>
      <c r="AL35" s="1168"/>
      <c r="AM35" s="1168"/>
      <c r="AN35" s="1169"/>
      <c r="AO35" s="291">
        <v>1954283</v>
      </c>
      <c r="AP35" s="291">
        <v>14505</v>
      </c>
      <c r="AQ35" s="292">
        <v>11274</v>
      </c>
      <c r="AR35" s="293">
        <v>28.7</v>
      </c>
    </row>
    <row r="36" spans="1:46" ht="27" customHeight="1" x14ac:dyDescent="0.2">
      <c r="A36" s="247"/>
      <c r="AK36" s="1167" t="s">
        <v>510</v>
      </c>
      <c r="AL36" s="1168"/>
      <c r="AM36" s="1168"/>
      <c r="AN36" s="1169"/>
      <c r="AO36" s="291">
        <v>231164</v>
      </c>
      <c r="AP36" s="291">
        <v>1716</v>
      </c>
      <c r="AQ36" s="292">
        <v>1710</v>
      </c>
      <c r="AR36" s="293">
        <v>0.4</v>
      </c>
    </row>
    <row r="37" spans="1:46" ht="13.5" customHeight="1" x14ac:dyDescent="0.2">
      <c r="A37" s="247"/>
      <c r="AK37" s="1167" t="s">
        <v>511</v>
      </c>
      <c r="AL37" s="1168"/>
      <c r="AM37" s="1168"/>
      <c r="AN37" s="1169"/>
      <c r="AO37" s="291">
        <v>52071</v>
      </c>
      <c r="AP37" s="291">
        <v>386</v>
      </c>
      <c r="AQ37" s="292">
        <v>731</v>
      </c>
      <c r="AR37" s="293">
        <v>-47.2</v>
      </c>
    </row>
    <row r="38" spans="1:46" ht="27" customHeight="1" x14ac:dyDescent="0.2">
      <c r="A38" s="247"/>
      <c r="AK38" s="1170" t="s">
        <v>512</v>
      </c>
      <c r="AL38" s="1171"/>
      <c r="AM38" s="1171"/>
      <c r="AN38" s="1172"/>
      <c r="AO38" s="294" t="s">
        <v>493</v>
      </c>
      <c r="AP38" s="294" t="s">
        <v>493</v>
      </c>
      <c r="AQ38" s="295">
        <v>1</v>
      </c>
      <c r="AR38" s="283" t="s">
        <v>493</v>
      </c>
      <c r="AS38" s="290"/>
    </row>
    <row r="39" spans="1:46" ht="13.2" x14ac:dyDescent="0.2">
      <c r="A39" s="247"/>
      <c r="AK39" s="1170" t="s">
        <v>513</v>
      </c>
      <c r="AL39" s="1171"/>
      <c r="AM39" s="1171"/>
      <c r="AN39" s="1172"/>
      <c r="AO39" s="291">
        <v>-1208538</v>
      </c>
      <c r="AP39" s="291">
        <v>-8970</v>
      </c>
      <c r="AQ39" s="292">
        <v>-7408</v>
      </c>
      <c r="AR39" s="293">
        <v>21.1</v>
      </c>
      <c r="AS39" s="290"/>
    </row>
    <row r="40" spans="1:46" ht="27" customHeight="1" x14ac:dyDescent="0.2">
      <c r="A40" s="247"/>
      <c r="AK40" s="1167" t="s">
        <v>514</v>
      </c>
      <c r="AL40" s="1168"/>
      <c r="AM40" s="1168"/>
      <c r="AN40" s="1169"/>
      <c r="AO40" s="291">
        <v>-6006028</v>
      </c>
      <c r="AP40" s="291">
        <v>-44577</v>
      </c>
      <c r="AQ40" s="292">
        <v>-32910</v>
      </c>
      <c r="AR40" s="293">
        <v>35.5</v>
      </c>
      <c r="AS40" s="290"/>
    </row>
    <row r="41" spans="1:46" ht="13.2" x14ac:dyDescent="0.2">
      <c r="A41" s="247"/>
      <c r="AK41" s="1173" t="s">
        <v>287</v>
      </c>
      <c r="AL41" s="1174"/>
      <c r="AM41" s="1174"/>
      <c r="AN41" s="1175"/>
      <c r="AO41" s="291">
        <v>3155632</v>
      </c>
      <c r="AP41" s="291">
        <v>23421</v>
      </c>
      <c r="AQ41" s="292">
        <v>11466</v>
      </c>
      <c r="AR41" s="293">
        <v>104.3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62" t="s">
        <v>484</v>
      </c>
      <c r="AN49" s="1164" t="s">
        <v>517</v>
      </c>
      <c r="AO49" s="1165"/>
      <c r="AP49" s="1165"/>
      <c r="AQ49" s="1165"/>
      <c r="AR49" s="1166"/>
    </row>
    <row r="50" spans="1:44" ht="13.2" x14ac:dyDescent="0.2">
      <c r="A50" s="247"/>
      <c r="AK50" s="305"/>
      <c r="AL50" s="306"/>
      <c r="AM50" s="1163"/>
      <c r="AN50" s="307" t="s">
        <v>518</v>
      </c>
      <c r="AO50" s="308" t="s">
        <v>519</v>
      </c>
      <c r="AP50" s="309" t="s">
        <v>520</v>
      </c>
      <c r="AQ50" s="310" t="s">
        <v>521</v>
      </c>
      <c r="AR50" s="311" t="s">
        <v>522</v>
      </c>
    </row>
    <row r="51" spans="1:44" ht="13.2" x14ac:dyDescent="0.2">
      <c r="A51" s="247"/>
      <c r="AK51" s="303" t="s">
        <v>523</v>
      </c>
      <c r="AL51" s="304"/>
      <c r="AM51" s="312">
        <v>8329278</v>
      </c>
      <c r="AN51" s="313">
        <v>59074</v>
      </c>
      <c r="AO51" s="314">
        <v>15</v>
      </c>
      <c r="AP51" s="315">
        <v>56416</v>
      </c>
      <c r="AQ51" s="316">
        <v>-15</v>
      </c>
      <c r="AR51" s="317">
        <v>30</v>
      </c>
    </row>
    <row r="52" spans="1:44" ht="13.2" x14ac:dyDescent="0.2">
      <c r="A52" s="247"/>
      <c r="AK52" s="318"/>
      <c r="AL52" s="319" t="s">
        <v>524</v>
      </c>
      <c r="AM52" s="320">
        <v>3895829</v>
      </c>
      <c r="AN52" s="321">
        <v>27630</v>
      </c>
      <c r="AO52" s="322">
        <v>14.4</v>
      </c>
      <c r="AP52" s="323">
        <v>32623</v>
      </c>
      <c r="AQ52" s="324">
        <v>-5.5</v>
      </c>
      <c r="AR52" s="325">
        <v>19.899999999999999</v>
      </c>
    </row>
    <row r="53" spans="1:44" ht="13.2" x14ac:dyDescent="0.2">
      <c r="A53" s="247"/>
      <c r="AK53" s="303" t="s">
        <v>525</v>
      </c>
      <c r="AL53" s="304"/>
      <c r="AM53" s="312">
        <v>4658900</v>
      </c>
      <c r="AN53" s="313">
        <v>33400</v>
      </c>
      <c r="AO53" s="314">
        <v>-43.5</v>
      </c>
      <c r="AP53" s="315">
        <v>49217</v>
      </c>
      <c r="AQ53" s="316">
        <v>-12.8</v>
      </c>
      <c r="AR53" s="317">
        <v>-30.7</v>
      </c>
    </row>
    <row r="54" spans="1:44" ht="13.2" x14ac:dyDescent="0.2">
      <c r="A54" s="247"/>
      <c r="AK54" s="318"/>
      <c r="AL54" s="319" t="s">
        <v>524</v>
      </c>
      <c r="AM54" s="320">
        <v>1707062</v>
      </c>
      <c r="AN54" s="321">
        <v>12238</v>
      </c>
      <c r="AO54" s="322">
        <v>-55.7</v>
      </c>
      <c r="AP54" s="323">
        <v>27232</v>
      </c>
      <c r="AQ54" s="324">
        <v>-16.5</v>
      </c>
      <c r="AR54" s="325">
        <v>-39.200000000000003</v>
      </c>
    </row>
    <row r="55" spans="1:44" ht="13.2" x14ac:dyDescent="0.2">
      <c r="A55" s="247"/>
      <c r="AK55" s="303" t="s">
        <v>526</v>
      </c>
      <c r="AL55" s="304"/>
      <c r="AM55" s="312">
        <v>8051807</v>
      </c>
      <c r="AN55" s="313">
        <v>58302</v>
      </c>
      <c r="AO55" s="314">
        <v>74.599999999999994</v>
      </c>
      <c r="AP55" s="315">
        <v>49211</v>
      </c>
      <c r="AQ55" s="316">
        <v>0</v>
      </c>
      <c r="AR55" s="317">
        <v>74.599999999999994</v>
      </c>
    </row>
    <row r="56" spans="1:44" ht="13.2" x14ac:dyDescent="0.2">
      <c r="A56" s="247"/>
      <c r="AK56" s="318"/>
      <c r="AL56" s="319" t="s">
        <v>524</v>
      </c>
      <c r="AM56" s="320">
        <v>3061303</v>
      </c>
      <c r="AN56" s="321">
        <v>22167</v>
      </c>
      <c r="AO56" s="322">
        <v>81.099999999999994</v>
      </c>
      <c r="AP56" s="323">
        <v>28367</v>
      </c>
      <c r="AQ56" s="324">
        <v>4.2</v>
      </c>
      <c r="AR56" s="325">
        <v>76.900000000000006</v>
      </c>
    </row>
    <row r="57" spans="1:44" ht="13.2" x14ac:dyDescent="0.2">
      <c r="A57" s="247"/>
      <c r="AK57" s="303" t="s">
        <v>527</v>
      </c>
      <c r="AL57" s="304"/>
      <c r="AM57" s="312">
        <v>11129261</v>
      </c>
      <c r="AN57" s="313">
        <v>81725</v>
      </c>
      <c r="AO57" s="314">
        <v>40.200000000000003</v>
      </c>
      <c r="AP57" s="315">
        <v>51738</v>
      </c>
      <c r="AQ57" s="316">
        <v>5.0999999999999996</v>
      </c>
      <c r="AR57" s="317">
        <v>35.1</v>
      </c>
    </row>
    <row r="58" spans="1:44" ht="13.2" x14ac:dyDescent="0.2">
      <c r="A58" s="247"/>
      <c r="AK58" s="318"/>
      <c r="AL58" s="319" t="s">
        <v>524</v>
      </c>
      <c r="AM58" s="320">
        <v>5646449</v>
      </c>
      <c r="AN58" s="321">
        <v>41463</v>
      </c>
      <c r="AO58" s="322">
        <v>87</v>
      </c>
      <c r="AP58" s="323">
        <v>30360</v>
      </c>
      <c r="AQ58" s="324">
        <v>7</v>
      </c>
      <c r="AR58" s="325">
        <v>80</v>
      </c>
    </row>
    <row r="59" spans="1:44" ht="13.2" x14ac:dyDescent="0.2">
      <c r="A59" s="247"/>
      <c r="AK59" s="303" t="s">
        <v>528</v>
      </c>
      <c r="AL59" s="304"/>
      <c r="AM59" s="312">
        <v>8757865</v>
      </c>
      <c r="AN59" s="313">
        <v>65002</v>
      </c>
      <c r="AO59" s="314">
        <v>-20.5</v>
      </c>
      <c r="AP59" s="315">
        <v>67158</v>
      </c>
      <c r="AQ59" s="316">
        <v>29.8</v>
      </c>
      <c r="AR59" s="317">
        <v>-50.3</v>
      </c>
    </row>
    <row r="60" spans="1:44" ht="13.2" x14ac:dyDescent="0.2">
      <c r="A60" s="247"/>
      <c r="AK60" s="318"/>
      <c r="AL60" s="319" t="s">
        <v>524</v>
      </c>
      <c r="AM60" s="320">
        <v>4499401</v>
      </c>
      <c r="AN60" s="321">
        <v>33395</v>
      </c>
      <c r="AO60" s="322">
        <v>-19.5</v>
      </c>
      <c r="AP60" s="323">
        <v>42077</v>
      </c>
      <c r="AQ60" s="324">
        <v>38.6</v>
      </c>
      <c r="AR60" s="325">
        <v>-58.1</v>
      </c>
    </row>
    <row r="61" spans="1:44" ht="13.2" x14ac:dyDescent="0.2">
      <c r="A61" s="247"/>
      <c r="AK61" s="303" t="s">
        <v>529</v>
      </c>
      <c r="AL61" s="326"/>
      <c r="AM61" s="312">
        <v>8185422</v>
      </c>
      <c r="AN61" s="313">
        <v>59501</v>
      </c>
      <c r="AO61" s="314">
        <v>13.2</v>
      </c>
      <c r="AP61" s="315">
        <v>54748</v>
      </c>
      <c r="AQ61" s="327">
        <v>1.4</v>
      </c>
      <c r="AR61" s="317">
        <v>11.8</v>
      </c>
    </row>
    <row r="62" spans="1:44" ht="13.2" x14ac:dyDescent="0.2">
      <c r="A62" s="247"/>
      <c r="AK62" s="318"/>
      <c r="AL62" s="319" t="s">
        <v>524</v>
      </c>
      <c r="AM62" s="320">
        <v>3762009</v>
      </c>
      <c r="AN62" s="321">
        <v>27379</v>
      </c>
      <c r="AO62" s="322">
        <v>21.5</v>
      </c>
      <c r="AP62" s="323">
        <v>32132</v>
      </c>
      <c r="AQ62" s="324">
        <v>5.6</v>
      </c>
      <c r="AR62" s="325">
        <v>15.9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eECbqTGBJbanKbfGE1p5GrcdNQCrNkOMlC6GQRbbOL2ItShskL9owa1unPcLWKCHC5nwP/vSXNPEUJDc76I6A==" saltValue="QtuLR1pGo2IIMKHIVrct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L100" sqref="BL100"/>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UvX9fo20WIcTu3CLpbmHQxMOTQGbMsCLgh+D+NsU/Lx8yOEw8mU9Y8SKNHxAJORPlzmok6/rMtmK2MHr+sjVPw==" saltValue="Nc3EVpsWY6s026VWXMfUH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BK102" sqref="BK102"/>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U0+Z94D2bznKaF9xtJHErWfNdoYPgDgoZiuHrtspXT7XgnIOczAw0WO2MjbqDbmYJupQbjtcdakjLcgSc0HkXw==" saltValue="83dPXkG8DTUpnZ/8U6ejl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76" t="s">
        <v>3</v>
      </c>
      <c r="D47" s="1176"/>
      <c r="E47" s="1177"/>
      <c r="F47" s="11">
        <v>7.67</v>
      </c>
      <c r="G47" s="12">
        <v>12.6</v>
      </c>
      <c r="H47" s="12">
        <v>16.829999999999998</v>
      </c>
      <c r="I47" s="12">
        <v>15.21</v>
      </c>
      <c r="J47" s="13">
        <v>15.88</v>
      </c>
    </row>
    <row r="48" spans="2:10" ht="57.75" customHeight="1" x14ac:dyDescent="0.2">
      <c r="B48" s="14"/>
      <c r="C48" s="1178" t="s">
        <v>4</v>
      </c>
      <c r="D48" s="1178"/>
      <c r="E48" s="1179"/>
      <c r="F48" s="15">
        <v>4.8600000000000003</v>
      </c>
      <c r="G48" s="16">
        <v>10.3</v>
      </c>
      <c r="H48" s="16">
        <v>9.16</v>
      </c>
      <c r="I48" s="16">
        <v>9.7799999999999994</v>
      </c>
      <c r="J48" s="17">
        <v>5.8</v>
      </c>
    </row>
    <row r="49" spans="2:10" ht="57.75" customHeight="1" thickBot="1" x14ac:dyDescent="0.25">
      <c r="B49" s="18"/>
      <c r="C49" s="1180" t="s">
        <v>5</v>
      </c>
      <c r="D49" s="1180"/>
      <c r="E49" s="1181"/>
      <c r="F49" s="19" t="s">
        <v>536</v>
      </c>
      <c r="G49" s="20">
        <v>10.75</v>
      </c>
      <c r="H49" s="20">
        <v>2.54</v>
      </c>
      <c r="I49" s="20" t="s">
        <v>537</v>
      </c>
      <c r="J49" s="21" t="s">
        <v>538</v>
      </c>
    </row>
    <row r="50" spans="2:10" ht="13.2" x14ac:dyDescent="0.2"/>
  </sheetData>
  <sheetProtection algorithmName="SHA-512" hashValue="KpX1pxkfvcaBwgACKrszASMyMTQfG1CCtHdKIPRxNl70YSj9pocPy4csAfY//6Jok5K1fq//yo53M2aveAl5Nw==" saltValue="5cT2P/Uo08is4UrgFbDo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P38" sqref="P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6" t="s">
        <v>539</v>
      </c>
      <c r="D34" s="1186"/>
      <c r="E34" s="1187"/>
      <c r="F34" s="32">
        <v>45.83</v>
      </c>
      <c r="G34" s="33">
        <v>52.87</v>
      </c>
      <c r="H34" s="33">
        <v>62.63</v>
      </c>
      <c r="I34" s="33">
        <v>63.68</v>
      </c>
      <c r="J34" s="34">
        <v>57.31</v>
      </c>
      <c r="K34" s="22"/>
      <c r="L34" s="22"/>
      <c r="M34" s="22"/>
      <c r="N34" s="22"/>
      <c r="O34" s="22"/>
      <c r="P34" s="22"/>
    </row>
    <row r="35" spans="1:16" ht="39" customHeight="1" x14ac:dyDescent="0.2">
      <c r="A35" s="22"/>
      <c r="B35" s="35"/>
      <c r="C35" s="1182" t="s">
        <v>540</v>
      </c>
      <c r="D35" s="1182"/>
      <c r="E35" s="1183"/>
      <c r="F35" s="36">
        <v>8.6</v>
      </c>
      <c r="G35" s="37">
        <v>9.1300000000000008</v>
      </c>
      <c r="H35" s="37">
        <v>9.8800000000000008</v>
      </c>
      <c r="I35" s="37">
        <v>8.89</v>
      </c>
      <c r="J35" s="38">
        <v>8.32</v>
      </c>
      <c r="K35" s="22"/>
      <c r="L35" s="22"/>
      <c r="M35" s="22"/>
      <c r="N35" s="22"/>
      <c r="O35" s="22"/>
      <c r="P35" s="22"/>
    </row>
    <row r="36" spans="1:16" ht="39" customHeight="1" x14ac:dyDescent="0.2">
      <c r="A36" s="22"/>
      <c r="B36" s="35"/>
      <c r="C36" s="1182" t="s">
        <v>541</v>
      </c>
      <c r="D36" s="1182"/>
      <c r="E36" s="1183"/>
      <c r="F36" s="36">
        <v>5.46</v>
      </c>
      <c r="G36" s="37">
        <v>5.25</v>
      </c>
      <c r="H36" s="37">
        <v>6.27</v>
      </c>
      <c r="I36" s="37">
        <v>6.21</v>
      </c>
      <c r="J36" s="38">
        <v>6.28</v>
      </c>
      <c r="K36" s="22"/>
      <c r="L36" s="22"/>
      <c r="M36" s="22"/>
      <c r="N36" s="22"/>
      <c r="O36" s="22"/>
      <c r="P36" s="22"/>
    </row>
    <row r="37" spans="1:16" ht="39" customHeight="1" x14ac:dyDescent="0.2">
      <c r="A37" s="22"/>
      <c r="B37" s="35"/>
      <c r="C37" s="1182" t="s">
        <v>542</v>
      </c>
      <c r="D37" s="1182"/>
      <c r="E37" s="1183"/>
      <c r="F37" s="36">
        <v>4.8600000000000003</v>
      </c>
      <c r="G37" s="37">
        <v>10.3</v>
      </c>
      <c r="H37" s="37">
        <v>9.16</v>
      </c>
      <c r="I37" s="37">
        <v>9.7799999999999994</v>
      </c>
      <c r="J37" s="38">
        <v>5.8</v>
      </c>
      <c r="K37" s="22"/>
      <c r="L37" s="22"/>
      <c r="M37" s="22"/>
      <c r="N37" s="22"/>
      <c r="O37" s="22"/>
      <c r="P37" s="22"/>
    </row>
    <row r="38" spans="1:16" ht="39" customHeight="1" x14ac:dyDescent="0.2">
      <c r="A38" s="22"/>
      <c r="B38" s="35"/>
      <c r="C38" s="1182" t="s">
        <v>543</v>
      </c>
      <c r="D38" s="1182"/>
      <c r="E38" s="1183"/>
      <c r="F38" s="36">
        <v>3.48</v>
      </c>
      <c r="G38" s="37">
        <v>4.46</v>
      </c>
      <c r="H38" s="37">
        <v>5.08</v>
      </c>
      <c r="I38" s="37">
        <v>4.6399999999999997</v>
      </c>
      <c r="J38" s="38">
        <v>3.61</v>
      </c>
      <c r="K38" s="22"/>
      <c r="L38" s="22"/>
      <c r="M38" s="22"/>
      <c r="N38" s="22"/>
      <c r="O38" s="22"/>
      <c r="P38" s="22"/>
    </row>
    <row r="39" spans="1:16" ht="39" customHeight="1" x14ac:dyDescent="0.2">
      <c r="A39" s="22"/>
      <c r="B39" s="35"/>
      <c r="C39" s="1182" t="s">
        <v>544</v>
      </c>
      <c r="D39" s="1182"/>
      <c r="E39" s="1183"/>
      <c r="F39" s="36">
        <v>0.61</v>
      </c>
      <c r="G39" s="37">
        <v>0.85</v>
      </c>
      <c r="H39" s="37">
        <v>1</v>
      </c>
      <c r="I39" s="37">
        <v>1.28</v>
      </c>
      <c r="J39" s="38">
        <v>1.07</v>
      </c>
      <c r="K39" s="22"/>
      <c r="L39" s="22"/>
      <c r="M39" s="22"/>
      <c r="N39" s="22"/>
      <c r="O39" s="22"/>
      <c r="P39" s="22"/>
    </row>
    <row r="40" spans="1:16" ht="39" customHeight="1" x14ac:dyDescent="0.2">
      <c r="A40" s="22"/>
      <c r="B40" s="35"/>
      <c r="C40" s="1182" t="s">
        <v>545</v>
      </c>
      <c r="D40" s="1182"/>
      <c r="E40" s="1183"/>
      <c r="F40" s="36">
        <v>0.72</v>
      </c>
      <c r="G40" s="37">
        <v>0.68</v>
      </c>
      <c r="H40" s="37">
        <v>0.6</v>
      </c>
      <c r="I40" s="37">
        <v>0.64</v>
      </c>
      <c r="J40" s="38">
        <v>0.56000000000000005</v>
      </c>
      <c r="K40" s="22"/>
      <c r="L40" s="22"/>
      <c r="M40" s="22"/>
      <c r="N40" s="22"/>
      <c r="O40" s="22"/>
      <c r="P40" s="22"/>
    </row>
    <row r="41" spans="1:16" ht="39" customHeight="1" x14ac:dyDescent="0.2">
      <c r="A41" s="22"/>
      <c r="B41" s="35"/>
      <c r="C41" s="1182" t="s">
        <v>546</v>
      </c>
      <c r="D41" s="1182"/>
      <c r="E41" s="1183"/>
      <c r="F41" s="36">
        <v>0.17</v>
      </c>
      <c r="G41" s="37">
        <v>0.17</v>
      </c>
      <c r="H41" s="37">
        <v>0.24</v>
      </c>
      <c r="I41" s="37">
        <v>0.19</v>
      </c>
      <c r="J41" s="38">
        <v>0.23</v>
      </c>
      <c r="K41" s="22"/>
      <c r="L41" s="22"/>
      <c r="M41" s="22"/>
      <c r="N41" s="22"/>
      <c r="O41" s="22"/>
      <c r="P41" s="22"/>
    </row>
    <row r="42" spans="1:16" ht="39" customHeight="1" x14ac:dyDescent="0.2">
      <c r="A42" s="22"/>
      <c r="B42" s="39"/>
      <c r="C42" s="1182" t="s">
        <v>547</v>
      </c>
      <c r="D42" s="1182"/>
      <c r="E42" s="1183"/>
      <c r="F42" s="36" t="s">
        <v>548</v>
      </c>
      <c r="G42" s="37" t="s">
        <v>493</v>
      </c>
      <c r="H42" s="37" t="s">
        <v>493</v>
      </c>
      <c r="I42" s="37" t="s">
        <v>493</v>
      </c>
      <c r="J42" s="38" t="s">
        <v>493</v>
      </c>
      <c r="K42" s="22"/>
      <c r="L42" s="22"/>
      <c r="M42" s="22"/>
      <c r="N42" s="22"/>
      <c r="O42" s="22"/>
      <c r="P42" s="22"/>
    </row>
    <row r="43" spans="1:16" ht="39" customHeight="1" thickBot="1" x14ac:dyDescent="0.25">
      <c r="A43" s="22"/>
      <c r="B43" s="40"/>
      <c r="C43" s="1184" t="s">
        <v>549</v>
      </c>
      <c r="D43" s="1184"/>
      <c r="E43" s="1185"/>
      <c r="F43" s="41">
        <v>0.24</v>
      </c>
      <c r="G43" s="42">
        <v>0.32</v>
      </c>
      <c r="H43" s="42">
        <v>0.32</v>
      </c>
      <c r="I43" s="42">
        <v>0.19</v>
      </c>
      <c r="J43" s="43">
        <v>0.11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WVtmQ9DtdwI1laLGOFe9dLPCArbRJV0ZV/U8WtL/HAiXwCr5hTVjUGu8IHGVBvAxi3tjm0NBAjKmwktRgaubw==" saltValue="lvs7trVihWjQ0pHxLgQ6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U51" sqref="U5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8265</v>
      </c>
      <c r="L45" s="58">
        <v>8297</v>
      </c>
      <c r="M45" s="58">
        <v>8091</v>
      </c>
      <c r="N45" s="58">
        <v>8227</v>
      </c>
      <c r="O45" s="59">
        <v>8133</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493</v>
      </c>
      <c r="L46" s="62" t="s">
        <v>493</v>
      </c>
      <c r="M46" s="62" t="s">
        <v>493</v>
      </c>
      <c r="N46" s="62" t="s">
        <v>493</v>
      </c>
      <c r="O46" s="63" t="s">
        <v>493</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493</v>
      </c>
      <c r="L47" s="62" t="s">
        <v>493</v>
      </c>
      <c r="M47" s="62" t="s">
        <v>493</v>
      </c>
      <c r="N47" s="62" t="s">
        <v>493</v>
      </c>
      <c r="O47" s="63" t="s">
        <v>493</v>
      </c>
      <c r="P47" s="46"/>
      <c r="Q47" s="46"/>
      <c r="R47" s="46"/>
      <c r="S47" s="46"/>
      <c r="T47" s="46"/>
      <c r="U47" s="46"/>
    </row>
    <row r="48" spans="1:21" ht="30.75" customHeight="1" x14ac:dyDescent="0.2">
      <c r="A48" s="46"/>
      <c r="B48" s="1190"/>
      <c r="C48" s="1191"/>
      <c r="D48" s="60"/>
      <c r="E48" s="1196" t="s">
        <v>13</v>
      </c>
      <c r="F48" s="1196"/>
      <c r="G48" s="1196"/>
      <c r="H48" s="1196"/>
      <c r="I48" s="1196"/>
      <c r="J48" s="1197"/>
      <c r="K48" s="61">
        <v>1938</v>
      </c>
      <c r="L48" s="62">
        <v>1834</v>
      </c>
      <c r="M48" s="62">
        <v>1898</v>
      </c>
      <c r="N48" s="62">
        <v>1937</v>
      </c>
      <c r="O48" s="63">
        <v>1954</v>
      </c>
      <c r="P48" s="46"/>
      <c r="Q48" s="46"/>
      <c r="R48" s="46"/>
      <c r="S48" s="46"/>
      <c r="T48" s="46"/>
      <c r="U48" s="46"/>
    </row>
    <row r="49" spans="1:21" ht="30.75" customHeight="1" x14ac:dyDescent="0.2">
      <c r="A49" s="46"/>
      <c r="B49" s="1190"/>
      <c r="C49" s="1191"/>
      <c r="D49" s="60"/>
      <c r="E49" s="1196" t="s">
        <v>14</v>
      </c>
      <c r="F49" s="1196"/>
      <c r="G49" s="1196"/>
      <c r="H49" s="1196"/>
      <c r="I49" s="1196"/>
      <c r="J49" s="1197"/>
      <c r="K49" s="61">
        <v>223</v>
      </c>
      <c r="L49" s="62">
        <v>224</v>
      </c>
      <c r="M49" s="62">
        <v>223</v>
      </c>
      <c r="N49" s="62">
        <v>235</v>
      </c>
      <c r="O49" s="63">
        <v>231</v>
      </c>
      <c r="P49" s="46"/>
      <c r="Q49" s="46"/>
      <c r="R49" s="46"/>
      <c r="S49" s="46"/>
      <c r="T49" s="46"/>
      <c r="U49" s="46"/>
    </row>
    <row r="50" spans="1:21" ht="30.75" customHeight="1" x14ac:dyDescent="0.2">
      <c r="A50" s="46"/>
      <c r="B50" s="1190"/>
      <c r="C50" s="1191"/>
      <c r="D50" s="60"/>
      <c r="E50" s="1196" t="s">
        <v>15</v>
      </c>
      <c r="F50" s="1196"/>
      <c r="G50" s="1196"/>
      <c r="H50" s="1196"/>
      <c r="I50" s="1196"/>
      <c r="J50" s="1197"/>
      <c r="K50" s="61">
        <v>75</v>
      </c>
      <c r="L50" s="62">
        <v>38</v>
      </c>
      <c r="M50" s="62">
        <v>37</v>
      </c>
      <c r="N50" s="62">
        <v>66</v>
      </c>
      <c r="O50" s="63">
        <v>52</v>
      </c>
      <c r="P50" s="46"/>
      <c r="Q50" s="46"/>
      <c r="R50" s="46"/>
      <c r="S50" s="46"/>
      <c r="T50" s="46"/>
      <c r="U50" s="46"/>
    </row>
    <row r="51" spans="1:21" ht="30.75" customHeight="1" x14ac:dyDescent="0.2">
      <c r="A51" s="46"/>
      <c r="B51" s="1192"/>
      <c r="C51" s="1193"/>
      <c r="D51" s="64"/>
      <c r="E51" s="1196" t="s">
        <v>16</v>
      </c>
      <c r="F51" s="1196"/>
      <c r="G51" s="1196"/>
      <c r="H51" s="1196"/>
      <c r="I51" s="1196"/>
      <c r="J51" s="1197"/>
      <c r="K51" s="61" t="s">
        <v>493</v>
      </c>
      <c r="L51" s="62" t="s">
        <v>493</v>
      </c>
      <c r="M51" s="62" t="s">
        <v>493</v>
      </c>
      <c r="N51" s="62" t="s">
        <v>493</v>
      </c>
      <c r="O51" s="63" t="s">
        <v>493</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7738</v>
      </c>
      <c r="L52" s="62">
        <v>7621</v>
      </c>
      <c r="M52" s="62">
        <v>7401</v>
      </c>
      <c r="N52" s="62">
        <v>7356</v>
      </c>
      <c r="O52" s="63">
        <v>7215</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2763</v>
      </c>
      <c r="L53" s="67">
        <v>2772</v>
      </c>
      <c r="M53" s="67">
        <v>2848</v>
      </c>
      <c r="N53" s="67">
        <v>3109</v>
      </c>
      <c r="O53" s="68">
        <v>3155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204" t="s">
        <v>24</v>
      </c>
      <c r="C58" s="1205"/>
      <c r="D58" s="1210" t="s">
        <v>25</v>
      </c>
      <c r="E58" s="1211"/>
      <c r="F58" s="1211"/>
      <c r="G58" s="1211"/>
      <c r="H58" s="1211"/>
      <c r="I58" s="1211"/>
      <c r="J58" s="1212"/>
      <c r="K58" s="81"/>
      <c r="L58" s="82"/>
      <c r="M58" s="82"/>
      <c r="N58" s="82"/>
      <c r="O58" s="83"/>
    </row>
    <row r="59" spans="1:21" ht="31.5" customHeight="1" x14ac:dyDescent="0.2">
      <c r="B59" s="1206"/>
      <c r="C59" s="1207"/>
      <c r="D59" s="1213" t="s">
        <v>26</v>
      </c>
      <c r="E59" s="1214"/>
      <c r="F59" s="1214"/>
      <c r="G59" s="1214"/>
      <c r="H59" s="1214"/>
      <c r="I59" s="1214"/>
      <c r="J59" s="1215"/>
      <c r="K59" s="84"/>
      <c r="L59" s="85"/>
      <c r="M59" s="85"/>
      <c r="N59" s="85"/>
      <c r="O59" s="86"/>
    </row>
    <row r="60" spans="1:21" ht="31.5" customHeight="1" thickBot="1" x14ac:dyDescent="0.25">
      <c r="B60" s="1208"/>
      <c r="C60" s="1209"/>
      <c r="D60" s="1216" t="s">
        <v>27</v>
      </c>
      <c r="E60" s="1217"/>
      <c r="F60" s="1217"/>
      <c r="G60" s="1217"/>
      <c r="H60" s="1217"/>
      <c r="I60" s="1217"/>
      <c r="J60" s="121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m07vsc3+huqnDcfA7LolfQXMXUebihD4wTMZAOXZeyuWXoqMIfK99gP+ryOrqZ6yW0rfj2ts3c1ukErxvJvmg==" saltValue="cm0dI7kkgeYOqCPUs4qA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O55" sqref="O55"/>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19" t="s">
        <v>30</v>
      </c>
      <c r="C41" s="1220"/>
      <c r="D41" s="103"/>
      <c r="E41" s="1225" t="s">
        <v>31</v>
      </c>
      <c r="F41" s="1225"/>
      <c r="G41" s="1225"/>
      <c r="H41" s="1226"/>
      <c r="I41" s="330">
        <v>86256</v>
      </c>
      <c r="J41" s="331">
        <v>82788</v>
      </c>
      <c r="K41" s="331">
        <v>79288</v>
      </c>
      <c r="L41" s="331">
        <v>76472</v>
      </c>
      <c r="M41" s="332">
        <v>73428</v>
      </c>
    </row>
    <row r="42" spans="2:13" ht="27.75" customHeight="1" x14ac:dyDescent="0.2">
      <c r="B42" s="1221"/>
      <c r="C42" s="1222"/>
      <c r="D42" s="104"/>
      <c r="E42" s="1227" t="s">
        <v>32</v>
      </c>
      <c r="F42" s="1227"/>
      <c r="G42" s="1227"/>
      <c r="H42" s="1228"/>
      <c r="I42" s="333">
        <v>2900</v>
      </c>
      <c r="J42" s="334">
        <v>2782</v>
      </c>
      <c r="K42" s="334">
        <v>7804</v>
      </c>
      <c r="L42" s="334">
        <v>7760</v>
      </c>
      <c r="M42" s="335">
        <v>8028</v>
      </c>
    </row>
    <row r="43" spans="2:13" ht="27.75" customHeight="1" x14ac:dyDescent="0.2">
      <c r="B43" s="1221"/>
      <c r="C43" s="1222"/>
      <c r="D43" s="104"/>
      <c r="E43" s="1227" t="s">
        <v>33</v>
      </c>
      <c r="F43" s="1227"/>
      <c r="G43" s="1227"/>
      <c r="H43" s="1228"/>
      <c r="I43" s="333">
        <v>16721</v>
      </c>
      <c r="J43" s="334">
        <v>15980</v>
      </c>
      <c r="K43" s="334">
        <v>15382</v>
      </c>
      <c r="L43" s="334">
        <v>15263</v>
      </c>
      <c r="M43" s="335">
        <v>15470</v>
      </c>
    </row>
    <row r="44" spans="2:13" ht="27.75" customHeight="1" x14ac:dyDescent="0.2">
      <c r="B44" s="1221"/>
      <c r="C44" s="1222"/>
      <c r="D44" s="104"/>
      <c r="E44" s="1227" t="s">
        <v>34</v>
      </c>
      <c r="F44" s="1227"/>
      <c r="G44" s="1227"/>
      <c r="H44" s="1228"/>
      <c r="I44" s="333">
        <v>2926</v>
      </c>
      <c r="J44" s="334">
        <v>2705</v>
      </c>
      <c r="K44" s="334">
        <v>2433</v>
      </c>
      <c r="L44" s="334">
        <v>2196</v>
      </c>
      <c r="M44" s="335">
        <v>3145</v>
      </c>
    </row>
    <row r="45" spans="2:13" ht="27.75" customHeight="1" x14ac:dyDescent="0.2">
      <c r="B45" s="1221"/>
      <c r="C45" s="1222"/>
      <c r="D45" s="104"/>
      <c r="E45" s="1227" t="s">
        <v>35</v>
      </c>
      <c r="F45" s="1227"/>
      <c r="G45" s="1227"/>
      <c r="H45" s="1228"/>
      <c r="I45" s="333">
        <v>9536</v>
      </c>
      <c r="J45" s="334">
        <v>9665</v>
      </c>
      <c r="K45" s="334">
        <v>9655</v>
      </c>
      <c r="L45" s="334">
        <v>10004</v>
      </c>
      <c r="M45" s="335">
        <v>10218</v>
      </c>
    </row>
    <row r="46" spans="2:13" ht="27.75" customHeight="1" x14ac:dyDescent="0.2">
      <c r="B46" s="1221"/>
      <c r="C46" s="1222"/>
      <c r="D46" s="105"/>
      <c r="E46" s="1227" t="s">
        <v>36</v>
      </c>
      <c r="F46" s="1227"/>
      <c r="G46" s="1227"/>
      <c r="H46" s="1228"/>
      <c r="I46" s="333">
        <v>126</v>
      </c>
      <c r="J46" s="334">
        <v>135</v>
      </c>
      <c r="K46" s="334" t="s">
        <v>493</v>
      </c>
      <c r="L46" s="334" t="s">
        <v>493</v>
      </c>
      <c r="M46" s="335" t="s">
        <v>493</v>
      </c>
    </row>
    <row r="47" spans="2:13" ht="27.75" customHeight="1" x14ac:dyDescent="0.2">
      <c r="B47" s="1221"/>
      <c r="C47" s="1222"/>
      <c r="D47" s="106"/>
      <c r="E47" s="1229" t="s">
        <v>37</v>
      </c>
      <c r="F47" s="1230"/>
      <c r="G47" s="1230"/>
      <c r="H47" s="1231"/>
      <c r="I47" s="333" t="s">
        <v>493</v>
      </c>
      <c r="J47" s="334" t="s">
        <v>493</v>
      </c>
      <c r="K47" s="334" t="s">
        <v>493</v>
      </c>
      <c r="L47" s="334" t="s">
        <v>493</v>
      </c>
      <c r="M47" s="335" t="s">
        <v>493</v>
      </c>
    </row>
    <row r="48" spans="2:13" ht="27.75" customHeight="1" x14ac:dyDescent="0.2">
      <c r="B48" s="1221"/>
      <c r="C48" s="1222"/>
      <c r="D48" s="104"/>
      <c r="E48" s="1227" t="s">
        <v>38</v>
      </c>
      <c r="F48" s="1227"/>
      <c r="G48" s="1227"/>
      <c r="H48" s="1228"/>
      <c r="I48" s="333" t="s">
        <v>493</v>
      </c>
      <c r="J48" s="334" t="s">
        <v>493</v>
      </c>
      <c r="K48" s="334" t="s">
        <v>493</v>
      </c>
      <c r="L48" s="334" t="s">
        <v>493</v>
      </c>
      <c r="M48" s="335" t="s">
        <v>493</v>
      </c>
    </row>
    <row r="49" spans="2:13" ht="27.75" customHeight="1" x14ac:dyDescent="0.2">
      <c r="B49" s="1223"/>
      <c r="C49" s="1224"/>
      <c r="D49" s="104"/>
      <c r="E49" s="1227" t="s">
        <v>39</v>
      </c>
      <c r="F49" s="1227"/>
      <c r="G49" s="1227"/>
      <c r="H49" s="1228"/>
      <c r="I49" s="333" t="s">
        <v>493</v>
      </c>
      <c r="J49" s="334" t="s">
        <v>493</v>
      </c>
      <c r="K49" s="334" t="s">
        <v>493</v>
      </c>
      <c r="L49" s="334" t="s">
        <v>493</v>
      </c>
      <c r="M49" s="335" t="s">
        <v>493</v>
      </c>
    </row>
    <row r="50" spans="2:13" ht="27.75" customHeight="1" x14ac:dyDescent="0.2">
      <c r="B50" s="1232" t="s">
        <v>40</v>
      </c>
      <c r="C50" s="1233"/>
      <c r="D50" s="107"/>
      <c r="E50" s="1227" t="s">
        <v>41</v>
      </c>
      <c r="F50" s="1227"/>
      <c r="G50" s="1227"/>
      <c r="H50" s="1228"/>
      <c r="I50" s="333">
        <v>8626</v>
      </c>
      <c r="J50" s="334">
        <v>12821</v>
      </c>
      <c r="K50" s="334">
        <v>17363</v>
      </c>
      <c r="L50" s="334">
        <v>18465</v>
      </c>
      <c r="M50" s="335">
        <v>20381</v>
      </c>
    </row>
    <row r="51" spans="2:13" ht="27.75" customHeight="1" x14ac:dyDescent="0.2">
      <c r="B51" s="1221"/>
      <c r="C51" s="1222"/>
      <c r="D51" s="104"/>
      <c r="E51" s="1227" t="s">
        <v>42</v>
      </c>
      <c r="F51" s="1227"/>
      <c r="G51" s="1227"/>
      <c r="H51" s="1228"/>
      <c r="I51" s="333">
        <v>13093</v>
      </c>
      <c r="J51" s="334">
        <v>12717</v>
      </c>
      <c r="K51" s="334">
        <v>12695</v>
      </c>
      <c r="L51" s="334">
        <v>12390</v>
      </c>
      <c r="M51" s="335">
        <v>11955</v>
      </c>
    </row>
    <row r="52" spans="2:13" ht="27.75" customHeight="1" x14ac:dyDescent="0.2">
      <c r="B52" s="1223"/>
      <c r="C52" s="1224"/>
      <c r="D52" s="104"/>
      <c r="E52" s="1227" t="s">
        <v>43</v>
      </c>
      <c r="F52" s="1227"/>
      <c r="G52" s="1227"/>
      <c r="H52" s="1228"/>
      <c r="I52" s="333">
        <v>70048</v>
      </c>
      <c r="J52" s="334">
        <v>67637</v>
      </c>
      <c r="K52" s="334">
        <v>64001</v>
      </c>
      <c r="L52" s="334">
        <v>59731</v>
      </c>
      <c r="M52" s="335">
        <v>56388</v>
      </c>
    </row>
    <row r="53" spans="2:13" ht="27.75" customHeight="1" thickBot="1" x14ac:dyDescent="0.25">
      <c r="B53" s="1234" t="s">
        <v>19</v>
      </c>
      <c r="C53" s="1235"/>
      <c r="D53" s="108"/>
      <c r="E53" s="1236" t="s">
        <v>44</v>
      </c>
      <c r="F53" s="1236"/>
      <c r="G53" s="1236"/>
      <c r="H53" s="1237"/>
      <c r="I53" s="336">
        <v>26698</v>
      </c>
      <c r="J53" s="337">
        <v>20879</v>
      </c>
      <c r="K53" s="337">
        <v>20503</v>
      </c>
      <c r="L53" s="337">
        <v>21109</v>
      </c>
      <c r="M53" s="338">
        <v>21564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dKkHX+wDW0Be6VB+XLH75BC8HvdkNeEfxBZaILQw9ZArCTHhHI4KWQxyu1bLzBM+FCTxTSvB9MH9J4X1wZALw==" saltValue="CEDaR8S/30xsxY+M/Q61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246" t="s">
        <v>46</v>
      </c>
      <c r="D55" s="1246"/>
      <c r="E55" s="1247"/>
      <c r="F55" s="339">
        <v>6262</v>
      </c>
      <c r="G55" s="339">
        <v>5814</v>
      </c>
      <c r="H55" s="340">
        <v>6211</v>
      </c>
    </row>
    <row r="56" spans="2:8" ht="52.5" customHeight="1" x14ac:dyDescent="0.2">
      <c r="B56" s="120"/>
      <c r="C56" s="1248" t="s">
        <v>47</v>
      </c>
      <c r="D56" s="1248"/>
      <c r="E56" s="1249"/>
      <c r="F56" s="341">
        <v>1600</v>
      </c>
      <c r="G56" s="341">
        <v>1603</v>
      </c>
      <c r="H56" s="342">
        <v>1755</v>
      </c>
    </row>
    <row r="57" spans="2:8" ht="53.25" customHeight="1" x14ac:dyDescent="0.2">
      <c r="B57" s="120"/>
      <c r="C57" s="1250" t="s">
        <v>48</v>
      </c>
      <c r="D57" s="1250"/>
      <c r="E57" s="1251"/>
      <c r="F57" s="343">
        <v>11960</v>
      </c>
      <c r="G57" s="343">
        <v>11774</v>
      </c>
      <c r="H57" s="344">
        <v>13059</v>
      </c>
    </row>
    <row r="58" spans="2:8" ht="45.75" customHeight="1" x14ac:dyDescent="0.2">
      <c r="B58" s="121"/>
      <c r="C58" s="1238" t="s">
        <v>581</v>
      </c>
      <c r="D58" s="1239"/>
      <c r="E58" s="1240"/>
      <c r="F58" s="345">
        <v>4733</v>
      </c>
      <c r="G58" s="345">
        <v>5080</v>
      </c>
      <c r="H58" s="346">
        <v>4967</v>
      </c>
    </row>
    <row r="59" spans="2:8" ht="45.75" customHeight="1" x14ac:dyDescent="0.2">
      <c r="B59" s="121"/>
      <c r="C59" s="1238" t="s">
        <v>582</v>
      </c>
      <c r="D59" s="1239"/>
      <c r="E59" s="1240"/>
      <c r="F59" s="345">
        <v>2837</v>
      </c>
      <c r="G59" s="345">
        <v>3570</v>
      </c>
      <c r="H59" s="346">
        <v>3831</v>
      </c>
    </row>
    <row r="60" spans="2:8" ht="45.75" customHeight="1" x14ac:dyDescent="0.2">
      <c r="B60" s="121"/>
      <c r="C60" s="1238" t="s">
        <v>583</v>
      </c>
      <c r="D60" s="1239"/>
      <c r="E60" s="1240"/>
      <c r="F60" s="345">
        <v>1273</v>
      </c>
      <c r="G60" s="345">
        <v>1499</v>
      </c>
      <c r="H60" s="346">
        <v>2388</v>
      </c>
    </row>
    <row r="61" spans="2:8" ht="45.75" customHeight="1" x14ac:dyDescent="0.2">
      <c r="B61" s="121"/>
      <c r="C61" s="1238" t="s">
        <v>584</v>
      </c>
      <c r="D61" s="1239"/>
      <c r="E61" s="1240"/>
      <c r="F61" s="345">
        <v>2434</v>
      </c>
      <c r="G61" s="345">
        <v>597</v>
      </c>
      <c r="H61" s="346">
        <v>809</v>
      </c>
    </row>
    <row r="62" spans="2:8" ht="45.75" customHeight="1" thickBot="1" x14ac:dyDescent="0.25">
      <c r="B62" s="122"/>
      <c r="C62" s="1241" t="s">
        <v>585</v>
      </c>
      <c r="D62" s="1242"/>
      <c r="E62" s="1243"/>
      <c r="F62" s="347">
        <v>2</v>
      </c>
      <c r="G62" s="347">
        <v>302</v>
      </c>
      <c r="H62" s="348">
        <v>302</v>
      </c>
    </row>
    <row r="63" spans="2:8" ht="52.5" customHeight="1" thickBot="1" x14ac:dyDescent="0.25">
      <c r="B63" s="123"/>
      <c r="C63" s="1244" t="s">
        <v>49</v>
      </c>
      <c r="D63" s="1244"/>
      <c r="E63" s="1245"/>
      <c r="F63" s="349">
        <v>19823</v>
      </c>
      <c r="G63" s="349">
        <v>19191</v>
      </c>
      <c r="H63" s="350">
        <v>21025</v>
      </c>
    </row>
    <row r="64" spans="2:8" ht="13.2" x14ac:dyDescent="0.2"/>
  </sheetData>
  <sheetProtection algorithmName="SHA-512" hashValue="2ZAHd7jtocGIWMFMOJiPoG3jAspLeJp74DsyCuiP3kuV7CptRC6p/0a2m2fcL9aFvr/zJTnPim78LyOuhFZa4g==" saltValue="rKY7qA9jM2KN1vhMIkV04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D0780-A488-44CF-8014-C2D4D8C11AE1}">
  <sheetPr>
    <pageSetUpPr fitToPage="1"/>
  </sheetPr>
  <dimension ref="A1:DE85"/>
  <sheetViews>
    <sheetView showGridLines="0" topLeftCell="V8" zoomScale="85" zoomScaleNormal="8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597</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590</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531</v>
      </c>
      <c r="BQ50" s="391"/>
      <c r="BR50" s="391"/>
      <c r="BS50" s="391"/>
      <c r="BT50" s="391"/>
      <c r="BU50" s="391"/>
      <c r="BV50" s="391"/>
      <c r="BW50" s="391"/>
      <c r="BX50" s="391" t="s">
        <v>532</v>
      </c>
      <c r="BY50" s="391"/>
      <c r="BZ50" s="391"/>
      <c r="CA50" s="391"/>
      <c r="CB50" s="391"/>
      <c r="CC50" s="391"/>
      <c r="CD50" s="391"/>
      <c r="CE50" s="391"/>
      <c r="CF50" s="391" t="s">
        <v>533</v>
      </c>
      <c r="CG50" s="391"/>
      <c r="CH50" s="391"/>
      <c r="CI50" s="391"/>
      <c r="CJ50" s="391"/>
      <c r="CK50" s="391"/>
      <c r="CL50" s="391"/>
      <c r="CM50" s="391"/>
      <c r="CN50" s="391" t="s">
        <v>534</v>
      </c>
      <c r="CO50" s="391"/>
      <c r="CP50" s="391"/>
      <c r="CQ50" s="391"/>
      <c r="CR50" s="391"/>
      <c r="CS50" s="391"/>
      <c r="CT50" s="391"/>
      <c r="CU50" s="391"/>
      <c r="CV50" s="391" t="s">
        <v>535</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591</v>
      </c>
      <c r="AO51" s="394"/>
      <c r="AP51" s="394"/>
      <c r="AQ51" s="394"/>
      <c r="AR51" s="394"/>
      <c r="AS51" s="394"/>
      <c r="AT51" s="394"/>
      <c r="AU51" s="394"/>
      <c r="AV51" s="394"/>
      <c r="AW51" s="394"/>
      <c r="AX51" s="394"/>
      <c r="AY51" s="394"/>
      <c r="AZ51" s="394"/>
      <c r="BA51" s="394"/>
      <c r="BB51" s="394" t="s">
        <v>592</v>
      </c>
      <c r="BC51" s="394"/>
      <c r="BD51" s="394"/>
      <c r="BE51" s="394"/>
      <c r="BF51" s="394"/>
      <c r="BG51" s="394"/>
      <c r="BH51" s="394"/>
      <c r="BI51" s="394"/>
      <c r="BJ51" s="394"/>
      <c r="BK51" s="394"/>
      <c r="BL51" s="394"/>
      <c r="BM51" s="394"/>
      <c r="BN51" s="394"/>
      <c r="BO51" s="394"/>
      <c r="BP51" s="377">
        <v>87.9</v>
      </c>
      <c r="BQ51" s="377"/>
      <c r="BR51" s="377"/>
      <c r="BS51" s="377"/>
      <c r="BT51" s="377"/>
      <c r="BU51" s="377"/>
      <c r="BV51" s="377"/>
      <c r="BW51" s="377"/>
      <c r="BX51" s="377">
        <v>66</v>
      </c>
      <c r="BY51" s="377"/>
      <c r="BZ51" s="377"/>
      <c r="CA51" s="377"/>
      <c r="CB51" s="377"/>
      <c r="CC51" s="377"/>
      <c r="CD51" s="377"/>
      <c r="CE51" s="377"/>
      <c r="CF51" s="377">
        <v>66.3</v>
      </c>
      <c r="CG51" s="377"/>
      <c r="CH51" s="377"/>
      <c r="CI51" s="377"/>
      <c r="CJ51" s="377"/>
      <c r="CK51" s="377"/>
      <c r="CL51" s="377"/>
      <c r="CM51" s="377"/>
      <c r="CN51" s="377">
        <v>66</v>
      </c>
      <c r="CO51" s="377"/>
      <c r="CP51" s="377"/>
      <c r="CQ51" s="377"/>
      <c r="CR51" s="377"/>
      <c r="CS51" s="377"/>
      <c r="CT51" s="377"/>
      <c r="CU51" s="377"/>
      <c r="CV51" s="377">
        <v>65.099999999999994</v>
      </c>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593</v>
      </c>
      <c r="BC53" s="394"/>
      <c r="BD53" s="394"/>
      <c r="BE53" s="394"/>
      <c r="BF53" s="394"/>
      <c r="BG53" s="394"/>
      <c r="BH53" s="394"/>
      <c r="BI53" s="394"/>
      <c r="BJ53" s="394"/>
      <c r="BK53" s="394"/>
      <c r="BL53" s="394"/>
      <c r="BM53" s="394"/>
      <c r="BN53" s="394"/>
      <c r="BO53" s="394"/>
      <c r="BP53" s="377">
        <v>62.6</v>
      </c>
      <c r="BQ53" s="377"/>
      <c r="BR53" s="377"/>
      <c r="BS53" s="377"/>
      <c r="BT53" s="377"/>
      <c r="BU53" s="377"/>
      <c r="BV53" s="377"/>
      <c r="BW53" s="377"/>
      <c r="BX53" s="377">
        <v>64</v>
      </c>
      <c r="BY53" s="377"/>
      <c r="BZ53" s="377"/>
      <c r="CA53" s="377"/>
      <c r="CB53" s="377"/>
      <c r="CC53" s="377"/>
      <c r="CD53" s="377"/>
      <c r="CE53" s="377"/>
      <c r="CF53" s="377">
        <v>64.099999999999994</v>
      </c>
      <c r="CG53" s="377"/>
      <c r="CH53" s="377"/>
      <c r="CI53" s="377"/>
      <c r="CJ53" s="377"/>
      <c r="CK53" s="377"/>
      <c r="CL53" s="377"/>
      <c r="CM53" s="377"/>
      <c r="CN53" s="377">
        <v>65</v>
      </c>
      <c r="CO53" s="377"/>
      <c r="CP53" s="377"/>
      <c r="CQ53" s="377"/>
      <c r="CR53" s="377"/>
      <c r="CS53" s="377"/>
      <c r="CT53" s="377"/>
      <c r="CU53" s="377"/>
      <c r="CV53" s="377">
        <v>66</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594</v>
      </c>
      <c r="AO55" s="391"/>
      <c r="AP55" s="391"/>
      <c r="AQ55" s="391"/>
      <c r="AR55" s="391"/>
      <c r="AS55" s="391"/>
      <c r="AT55" s="391"/>
      <c r="AU55" s="391"/>
      <c r="AV55" s="391"/>
      <c r="AW55" s="391"/>
      <c r="AX55" s="391"/>
      <c r="AY55" s="391"/>
      <c r="AZ55" s="391"/>
      <c r="BA55" s="391"/>
      <c r="BB55" s="394" t="s">
        <v>592</v>
      </c>
      <c r="BC55" s="394"/>
      <c r="BD55" s="394"/>
      <c r="BE55" s="394"/>
      <c r="BF55" s="394"/>
      <c r="BG55" s="394"/>
      <c r="BH55" s="394"/>
      <c r="BI55" s="394"/>
      <c r="BJ55" s="394"/>
      <c r="BK55" s="394"/>
      <c r="BL55" s="394"/>
      <c r="BM55" s="394"/>
      <c r="BN55" s="394"/>
      <c r="BO55" s="394"/>
      <c r="BP55" s="377">
        <v>5.9</v>
      </c>
      <c r="BQ55" s="377"/>
      <c r="BR55" s="377"/>
      <c r="BS55" s="377"/>
      <c r="BT55" s="377"/>
      <c r="BU55" s="377"/>
      <c r="BV55" s="377"/>
      <c r="BW55" s="377"/>
      <c r="BX55" s="377">
        <v>4.0999999999999996</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0.4</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593</v>
      </c>
      <c r="BC57" s="394"/>
      <c r="BD57" s="394"/>
      <c r="BE57" s="394"/>
      <c r="BF57" s="394"/>
      <c r="BG57" s="394"/>
      <c r="BH57" s="394"/>
      <c r="BI57" s="394"/>
      <c r="BJ57" s="394"/>
      <c r="BK57" s="394"/>
      <c r="BL57" s="394"/>
      <c r="BM57" s="394"/>
      <c r="BN57" s="394"/>
      <c r="BO57" s="394"/>
      <c r="BP57" s="377">
        <v>61.9</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65.3</v>
      </c>
      <c r="CO57" s="377"/>
      <c r="CP57" s="377"/>
      <c r="CQ57" s="377"/>
      <c r="CR57" s="377"/>
      <c r="CS57" s="377"/>
      <c r="CT57" s="377"/>
      <c r="CU57" s="377"/>
      <c r="CV57" s="377">
        <v>65.099999999999994</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595</v>
      </c>
    </row>
    <row r="64" spans="1:109" ht="13.2" x14ac:dyDescent="0.2">
      <c r="B64" s="247"/>
      <c r="G64" s="357"/>
      <c r="I64" s="369"/>
      <c r="J64" s="369"/>
      <c r="K64" s="369"/>
      <c r="L64" s="369"/>
      <c r="M64" s="369"/>
      <c r="N64" s="370"/>
      <c r="AM64" s="357"/>
      <c r="AN64" s="357" t="s">
        <v>589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8" t="s">
        <v>598</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590</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531</v>
      </c>
      <c r="BQ72" s="391"/>
      <c r="BR72" s="391"/>
      <c r="BS72" s="391"/>
      <c r="BT72" s="391"/>
      <c r="BU72" s="391"/>
      <c r="BV72" s="391"/>
      <c r="BW72" s="391"/>
      <c r="BX72" s="391" t="s">
        <v>532</v>
      </c>
      <c r="BY72" s="391"/>
      <c r="BZ72" s="391"/>
      <c r="CA72" s="391"/>
      <c r="CB72" s="391"/>
      <c r="CC72" s="391"/>
      <c r="CD72" s="391"/>
      <c r="CE72" s="391"/>
      <c r="CF72" s="391" t="s">
        <v>533</v>
      </c>
      <c r="CG72" s="391"/>
      <c r="CH72" s="391"/>
      <c r="CI72" s="391"/>
      <c r="CJ72" s="391"/>
      <c r="CK72" s="391"/>
      <c r="CL72" s="391"/>
      <c r="CM72" s="391"/>
      <c r="CN72" s="391" t="s">
        <v>534</v>
      </c>
      <c r="CO72" s="391"/>
      <c r="CP72" s="391"/>
      <c r="CQ72" s="391"/>
      <c r="CR72" s="391"/>
      <c r="CS72" s="391"/>
      <c r="CT72" s="391"/>
      <c r="CU72" s="391"/>
      <c r="CV72" s="391" t="s">
        <v>535</v>
      </c>
      <c r="CW72" s="391"/>
      <c r="CX72" s="391"/>
      <c r="CY72" s="391"/>
      <c r="CZ72" s="391"/>
      <c r="DA72" s="391"/>
      <c r="DB72" s="391"/>
      <c r="DC72" s="391"/>
    </row>
    <row r="73" spans="2:107" ht="13.2" x14ac:dyDescent="0.2">
      <c r="B73" s="247"/>
      <c r="G73" s="392"/>
      <c r="H73" s="392"/>
      <c r="I73" s="392"/>
      <c r="J73" s="392"/>
      <c r="K73" s="397"/>
      <c r="L73" s="397"/>
      <c r="M73" s="397"/>
      <c r="N73" s="397"/>
      <c r="AM73" s="359"/>
      <c r="AN73" s="394" t="s">
        <v>591</v>
      </c>
      <c r="AO73" s="394"/>
      <c r="AP73" s="394"/>
      <c r="AQ73" s="394"/>
      <c r="AR73" s="394"/>
      <c r="AS73" s="394"/>
      <c r="AT73" s="394"/>
      <c r="AU73" s="394"/>
      <c r="AV73" s="394"/>
      <c r="AW73" s="394"/>
      <c r="AX73" s="394"/>
      <c r="AY73" s="394"/>
      <c r="AZ73" s="394"/>
      <c r="BA73" s="394"/>
      <c r="BB73" s="394" t="s">
        <v>592</v>
      </c>
      <c r="BC73" s="394"/>
      <c r="BD73" s="394"/>
      <c r="BE73" s="394"/>
      <c r="BF73" s="394"/>
      <c r="BG73" s="394"/>
      <c r="BH73" s="394"/>
      <c r="BI73" s="394"/>
      <c r="BJ73" s="394"/>
      <c r="BK73" s="394"/>
      <c r="BL73" s="394"/>
      <c r="BM73" s="394"/>
      <c r="BN73" s="394"/>
      <c r="BO73" s="394"/>
      <c r="BP73" s="377">
        <v>87.9</v>
      </c>
      <c r="BQ73" s="377"/>
      <c r="BR73" s="377"/>
      <c r="BS73" s="377"/>
      <c r="BT73" s="377"/>
      <c r="BU73" s="377"/>
      <c r="BV73" s="377"/>
      <c r="BW73" s="377"/>
      <c r="BX73" s="377">
        <v>66</v>
      </c>
      <c r="BY73" s="377"/>
      <c r="BZ73" s="377"/>
      <c r="CA73" s="377"/>
      <c r="CB73" s="377"/>
      <c r="CC73" s="377"/>
      <c r="CD73" s="377"/>
      <c r="CE73" s="377"/>
      <c r="CF73" s="377">
        <v>66.3</v>
      </c>
      <c r="CG73" s="377"/>
      <c r="CH73" s="377"/>
      <c r="CI73" s="377"/>
      <c r="CJ73" s="377"/>
      <c r="CK73" s="377"/>
      <c r="CL73" s="377"/>
      <c r="CM73" s="377"/>
      <c r="CN73" s="377">
        <v>66</v>
      </c>
      <c r="CO73" s="377"/>
      <c r="CP73" s="377"/>
      <c r="CQ73" s="377"/>
      <c r="CR73" s="377"/>
      <c r="CS73" s="377"/>
      <c r="CT73" s="377"/>
      <c r="CU73" s="377"/>
      <c r="CV73" s="377">
        <v>65.099999999999994</v>
      </c>
      <c r="CW73" s="377"/>
      <c r="CX73" s="377"/>
      <c r="CY73" s="377"/>
      <c r="CZ73" s="377"/>
      <c r="DA73" s="377"/>
      <c r="DB73" s="377"/>
      <c r="DC73" s="377"/>
    </row>
    <row r="74" spans="2:107" ht="13.2"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596</v>
      </c>
      <c r="BC75" s="394"/>
      <c r="BD75" s="394"/>
      <c r="BE75" s="394"/>
      <c r="BF75" s="394"/>
      <c r="BG75" s="394"/>
      <c r="BH75" s="394"/>
      <c r="BI75" s="394"/>
      <c r="BJ75" s="394"/>
      <c r="BK75" s="394"/>
      <c r="BL75" s="394"/>
      <c r="BM75" s="394"/>
      <c r="BN75" s="394"/>
      <c r="BO75" s="394"/>
      <c r="BP75" s="377">
        <v>8.9</v>
      </c>
      <c r="BQ75" s="377"/>
      <c r="BR75" s="377"/>
      <c r="BS75" s="377"/>
      <c r="BT75" s="377"/>
      <c r="BU75" s="377"/>
      <c r="BV75" s="377"/>
      <c r="BW75" s="377"/>
      <c r="BX75" s="377">
        <v>9</v>
      </c>
      <c r="BY75" s="377"/>
      <c r="BZ75" s="377"/>
      <c r="CA75" s="377"/>
      <c r="CB75" s="377"/>
      <c r="CC75" s="377"/>
      <c r="CD75" s="377"/>
      <c r="CE75" s="377"/>
      <c r="CF75" s="377">
        <v>9</v>
      </c>
      <c r="CG75" s="377"/>
      <c r="CH75" s="377"/>
      <c r="CI75" s="377"/>
      <c r="CJ75" s="377"/>
      <c r="CK75" s="377"/>
      <c r="CL75" s="377"/>
      <c r="CM75" s="377"/>
      <c r="CN75" s="377">
        <v>9.1999999999999993</v>
      </c>
      <c r="CO75" s="377"/>
      <c r="CP75" s="377"/>
      <c r="CQ75" s="377"/>
      <c r="CR75" s="377"/>
      <c r="CS75" s="377"/>
      <c r="CT75" s="377"/>
      <c r="CU75" s="377"/>
      <c r="CV75" s="377">
        <v>9.4</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7"/>
      <c r="L77" s="397"/>
      <c r="M77" s="397"/>
      <c r="N77" s="397"/>
      <c r="AN77" s="391" t="s">
        <v>594</v>
      </c>
      <c r="AO77" s="391"/>
      <c r="AP77" s="391"/>
      <c r="AQ77" s="391"/>
      <c r="AR77" s="391"/>
      <c r="AS77" s="391"/>
      <c r="AT77" s="391"/>
      <c r="AU77" s="391"/>
      <c r="AV77" s="391"/>
      <c r="AW77" s="391"/>
      <c r="AX77" s="391"/>
      <c r="AY77" s="391"/>
      <c r="AZ77" s="391"/>
      <c r="BA77" s="391"/>
      <c r="BB77" s="394" t="s">
        <v>592</v>
      </c>
      <c r="BC77" s="394"/>
      <c r="BD77" s="394"/>
      <c r="BE77" s="394"/>
      <c r="BF77" s="394"/>
      <c r="BG77" s="394"/>
      <c r="BH77" s="394"/>
      <c r="BI77" s="394"/>
      <c r="BJ77" s="394"/>
      <c r="BK77" s="394"/>
      <c r="BL77" s="394"/>
      <c r="BM77" s="394"/>
      <c r="BN77" s="394"/>
      <c r="BO77" s="394"/>
      <c r="BP77" s="377">
        <v>5.9</v>
      </c>
      <c r="BQ77" s="377"/>
      <c r="BR77" s="377"/>
      <c r="BS77" s="377"/>
      <c r="BT77" s="377"/>
      <c r="BU77" s="377"/>
      <c r="BV77" s="377"/>
      <c r="BW77" s="377"/>
      <c r="BX77" s="377">
        <v>4.0999999999999996</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0.4</v>
      </c>
      <c r="CW77" s="377"/>
      <c r="CX77" s="377"/>
      <c r="CY77" s="377"/>
      <c r="CZ77" s="377"/>
      <c r="DA77" s="377"/>
      <c r="DB77" s="377"/>
      <c r="DC77" s="377"/>
    </row>
    <row r="78" spans="2:107" ht="13.2"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596</v>
      </c>
      <c r="BC79" s="394"/>
      <c r="BD79" s="394"/>
      <c r="BE79" s="394"/>
      <c r="BF79" s="394"/>
      <c r="BG79" s="394"/>
      <c r="BH79" s="394"/>
      <c r="BI79" s="394"/>
      <c r="BJ79" s="394"/>
      <c r="BK79" s="394"/>
      <c r="BL79" s="394"/>
      <c r="BM79" s="394"/>
      <c r="BN79" s="394"/>
      <c r="BO79" s="394"/>
      <c r="BP79" s="377">
        <v>5.2</v>
      </c>
      <c r="BQ79" s="377"/>
      <c r="BR79" s="377"/>
      <c r="BS79" s="377"/>
      <c r="BT79" s="377"/>
      <c r="BU79" s="377"/>
      <c r="BV79" s="377"/>
      <c r="BW79" s="377"/>
      <c r="BX79" s="377">
        <v>5.0999999999999996</v>
      </c>
      <c r="BY79" s="377"/>
      <c r="BZ79" s="377"/>
      <c r="CA79" s="377"/>
      <c r="CB79" s="377"/>
      <c r="CC79" s="377"/>
      <c r="CD79" s="377"/>
      <c r="CE79" s="377"/>
      <c r="CF79" s="377">
        <v>5.2</v>
      </c>
      <c r="CG79" s="377"/>
      <c r="CH79" s="377"/>
      <c r="CI79" s="377"/>
      <c r="CJ79" s="377"/>
      <c r="CK79" s="377"/>
      <c r="CL79" s="377"/>
      <c r="CM79" s="377"/>
      <c r="CN79" s="377">
        <v>5.2</v>
      </c>
      <c r="CO79" s="377"/>
      <c r="CP79" s="377"/>
      <c r="CQ79" s="377"/>
      <c r="CR79" s="377"/>
      <c r="CS79" s="377"/>
      <c r="CT79" s="377"/>
      <c r="CU79" s="377"/>
      <c r="CV79" s="377">
        <v>5.3</v>
      </c>
      <c r="CW79" s="377"/>
      <c r="CX79" s="377"/>
      <c r="CY79" s="377"/>
      <c r="CZ79" s="377"/>
      <c r="DA79" s="377"/>
      <c r="DB79" s="377"/>
      <c r="DC79" s="377"/>
    </row>
    <row r="80" spans="2:107" ht="13.2"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zi2PLPDADCB0CkJykymo+uG2v/Wxw/oFNqb1caDDHuMu9MOZUo+1pilkBr24sNnQJb5ZS3KyxWrapOFERo1XA==" saltValue="K2Agu408tEehCJfCqxqoA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A7EE-35D6-44D5-A79F-600F65E9BDC7}">
  <sheetPr>
    <pageSetUpPr fitToPage="1"/>
  </sheetPr>
  <dimension ref="A1:DR125"/>
  <sheetViews>
    <sheetView showGridLines="0" topLeftCell="A61" zoomScale="60" zoomScaleNormal="60" zoomScaleSheetLayoutView="70" workbookViewId="0">
      <selection activeCell="AN43" sqref="AN4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S9q4DqKxRdIQX0C7Rvmh7hTIIBEPq5Ue2Pgiv9sWkf1CZDB/YmVktp4FdNkwnmBn8wdjiKORFr/pAmxXNh2DIA==" saltValue="LVrDZ7iMyTeS/Mwg7pjKA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F37B-7778-4E11-A744-44FDD735DE56}">
  <sheetPr>
    <pageSetUpPr fitToPage="1"/>
  </sheetPr>
  <dimension ref="A1:DR125"/>
  <sheetViews>
    <sheetView showGridLines="0" topLeftCell="A85" zoomScale="58" zoomScaleNormal="58"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hGxXHKVlEHHBv+ng033ieTNaPH0EBEIQvl4cntjFJ4oHORdwKngaKBRbBgs75W5Kcf1dszZTjXlGMJBhBVe+iw==" saltValue="7JuY68Q+dyg0H3M7FU3d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59074</v>
      </c>
      <c r="E3" s="142"/>
      <c r="F3" s="143">
        <v>56416</v>
      </c>
      <c r="G3" s="144"/>
      <c r="H3" s="145"/>
    </row>
    <row r="4" spans="1:8" x14ac:dyDescent="0.2">
      <c r="A4" s="146"/>
      <c r="B4" s="147"/>
      <c r="C4" s="148"/>
      <c r="D4" s="149">
        <v>27630</v>
      </c>
      <c r="E4" s="150"/>
      <c r="F4" s="151">
        <v>32623</v>
      </c>
      <c r="G4" s="152"/>
      <c r="H4" s="153"/>
    </row>
    <row r="5" spans="1:8" x14ac:dyDescent="0.2">
      <c r="A5" s="134" t="s">
        <v>525</v>
      </c>
      <c r="B5" s="139"/>
      <c r="C5" s="140"/>
      <c r="D5" s="141">
        <v>33400</v>
      </c>
      <c r="E5" s="142"/>
      <c r="F5" s="143">
        <v>49217</v>
      </c>
      <c r="G5" s="144"/>
      <c r="H5" s="145"/>
    </row>
    <row r="6" spans="1:8" x14ac:dyDescent="0.2">
      <c r="A6" s="146"/>
      <c r="B6" s="147"/>
      <c r="C6" s="148"/>
      <c r="D6" s="149">
        <v>12238</v>
      </c>
      <c r="E6" s="150"/>
      <c r="F6" s="151">
        <v>27232</v>
      </c>
      <c r="G6" s="152"/>
      <c r="H6" s="153"/>
    </row>
    <row r="7" spans="1:8" x14ac:dyDescent="0.2">
      <c r="A7" s="134" t="s">
        <v>526</v>
      </c>
      <c r="B7" s="139"/>
      <c r="C7" s="140"/>
      <c r="D7" s="141">
        <v>58302</v>
      </c>
      <c r="E7" s="142"/>
      <c r="F7" s="143">
        <v>49211</v>
      </c>
      <c r="G7" s="144"/>
      <c r="H7" s="145"/>
    </row>
    <row r="8" spans="1:8" x14ac:dyDescent="0.2">
      <c r="A8" s="146"/>
      <c r="B8" s="147"/>
      <c r="C8" s="148"/>
      <c r="D8" s="149">
        <v>22167</v>
      </c>
      <c r="E8" s="150"/>
      <c r="F8" s="151">
        <v>28367</v>
      </c>
      <c r="G8" s="152"/>
      <c r="H8" s="153"/>
    </row>
    <row r="9" spans="1:8" x14ac:dyDescent="0.2">
      <c r="A9" s="134" t="s">
        <v>527</v>
      </c>
      <c r="B9" s="139"/>
      <c r="C9" s="140"/>
      <c r="D9" s="141">
        <v>81725</v>
      </c>
      <c r="E9" s="142"/>
      <c r="F9" s="143">
        <v>51738</v>
      </c>
      <c r="G9" s="144"/>
      <c r="H9" s="145"/>
    </row>
    <row r="10" spans="1:8" x14ac:dyDescent="0.2">
      <c r="A10" s="146"/>
      <c r="B10" s="147"/>
      <c r="C10" s="148"/>
      <c r="D10" s="149">
        <v>41463</v>
      </c>
      <c r="E10" s="150"/>
      <c r="F10" s="151">
        <v>30360</v>
      </c>
      <c r="G10" s="152"/>
      <c r="H10" s="153"/>
    </row>
    <row r="11" spans="1:8" x14ac:dyDescent="0.2">
      <c r="A11" s="134" t="s">
        <v>528</v>
      </c>
      <c r="B11" s="139"/>
      <c r="C11" s="140"/>
      <c r="D11" s="141">
        <v>65002</v>
      </c>
      <c r="E11" s="142"/>
      <c r="F11" s="143">
        <v>67158</v>
      </c>
      <c r="G11" s="144"/>
      <c r="H11" s="145"/>
    </row>
    <row r="12" spans="1:8" x14ac:dyDescent="0.2">
      <c r="A12" s="146"/>
      <c r="B12" s="147"/>
      <c r="C12" s="154"/>
      <c r="D12" s="149">
        <v>33395</v>
      </c>
      <c r="E12" s="150"/>
      <c r="F12" s="151">
        <v>42077</v>
      </c>
      <c r="G12" s="152"/>
      <c r="H12" s="153"/>
    </row>
    <row r="13" spans="1:8" x14ac:dyDescent="0.2">
      <c r="A13" s="134"/>
      <c r="B13" s="139"/>
      <c r="C13" s="140"/>
      <c r="D13" s="141">
        <v>59501</v>
      </c>
      <c r="E13" s="142"/>
      <c r="F13" s="143">
        <v>54748</v>
      </c>
      <c r="G13" s="155"/>
      <c r="H13" s="145"/>
    </row>
    <row r="14" spans="1:8" x14ac:dyDescent="0.2">
      <c r="A14" s="146"/>
      <c r="B14" s="147"/>
      <c r="C14" s="148"/>
      <c r="D14" s="149">
        <v>27379</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4.8600000000000003</v>
      </c>
      <c r="C19" s="156">
        <f>ROUND(VALUE(SUBSTITUTE(実質収支比率等に係る経年分析!G$48,"▲","-")),2)</f>
        <v>10.3</v>
      </c>
      <c r="D19" s="156">
        <f>ROUND(VALUE(SUBSTITUTE(実質収支比率等に係る経年分析!H$48,"▲","-")),2)</f>
        <v>9.16</v>
      </c>
      <c r="E19" s="156">
        <f>ROUND(VALUE(SUBSTITUTE(実質収支比率等に係る経年分析!I$48,"▲","-")),2)</f>
        <v>9.7799999999999994</v>
      </c>
      <c r="F19" s="156">
        <f>ROUND(VALUE(SUBSTITUTE(実質収支比率等に係る経年分析!J$48,"▲","-")),2)</f>
        <v>5.8</v>
      </c>
    </row>
    <row r="20" spans="1:11" x14ac:dyDescent="0.2">
      <c r="A20" s="156" t="s">
        <v>53</v>
      </c>
      <c r="B20" s="156">
        <f>ROUND(VALUE(SUBSTITUTE(実質収支比率等に係る経年分析!F$47,"▲","-")),2)</f>
        <v>7.67</v>
      </c>
      <c r="C20" s="156">
        <f>ROUND(VALUE(SUBSTITUTE(実質収支比率等に係る経年分析!G$47,"▲","-")),2)</f>
        <v>12.6</v>
      </c>
      <c r="D20" s="156">
        <f>ROUND(VALUE(SUBSTITUTE(実質収支比率等に係る経年分析!H$47,"▲","-")),2)</f>
        <v>16.829999999999998</v>
      </c>
      <c r="E20" s="156">
        <f>ROUND(VALUE(SUBSTITUTE(実質収支比率等に係る経年分析!I$47,"▲","-")),2)</f>
        <v>15.21</v>
      </c>
      <c r="F20" s="156">
        <f>ROUND(VALUE(SUBSTITUTE(実質収支比率等に係る経年分析!J$47,"▲","-")),2)</f>
        <v>15.88</v>
      </c>
    </row>
    <row r="21" spans="1:11" x14ac:dyDescent="0.2">
      <c r="A21" s="156" t="s">
        <v>54</v>
      </c>
      <c r="B21" s="156">
        <f>IF(ISNUMBER(VALUE(SUBSTITUTE(実質収支比率等に係る経年分析!F$49,"▲","-"))),ROUND(VALUE(SUBSTITUTE(実質収支比率等に係る経年分析!F$49,"▲","-")),2),NA())</f>
        <v>-0.71</v>
      </c>
      <c r="C21" s="156">
        <f>IF(ISNUMBER(VALUE(SUBSTITUTE(実質収支比率等に係る経年分析!G$49,"▲","-"))),ROUND(VALUE(SUBSTITUTE(実質収支比率等に係る経年分析!G$49,"▲","-")),2),NA())</f>
        <v>10.75</v>
      </c>
      <c r="D21" s="156">
        <f>IF(ISNUMBER(VALUE(SUBSTITUTE(実質収支比率等に係る経年分析!H$49,"▲","-"))),ROUND(VALUE(SUBSTITUTE(実質収支比率等に係る経年分析!H$49,"▲","-")),2),NA())</f>
        <v>2.54</v>
      </c>
      <c r="E21" s="156">
        <f>IF(ISNUMBER(VALUE(SUBSTITUTE(実質収支比率等に係る経年分析!I$49,"▲","-"))),ROUND(VALUE(SUBSTITUTE(実質収支比率等に係る経年分析!I$49,"▲","-")),2),NA())</f>
        <v>-0.31</v>
      </c>
      <c r="F21" s="156">
        <f>IF(ISNUMBER(VALUE(SUBSTITUTE(実質収支比率等に係る経年分析!J$49,"▲","-"))),ROUND(VALUE(SUBSTITUTE(実質収支比率等に係る経年分析!J$49,"▲","-")),2),NA())</f>
        <v>-2.75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0.11</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0.06</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0.23</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0.56000000000000005</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1.07</v>
      </c>
    </row>
    <row r="32" spans="1:11" x14ac:dyDescent="0.2">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4.6399999999999997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3.61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4.8600000000000003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9.16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9.7799999999999994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6.28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9.1300000000000008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9.8800000000000008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8.32</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52.87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7738</v>
      </c>
      <c r="E42" s="158"/>
      <c r="F42" s="158"/>
      <c r="G42" s="158">
        <f>'実質公債費比率（分子）の構造'!L$52</f>
        <v>7621</v>
      </c>
      <c r="H42" s="158"/>
      <c r="I42" s="158"/>
      <c r="J42" s="158">
        <f>'実質公債費比率（分子）の構造'!M$52</f>
        <v>7401</v>
      </c>
      <c r="K42" s="158"/>
      <c r="L42" s="158"/>
      <c r="M42" s="158">
        <f>'実質公債費比率（分子）の構造'!N$52</f>
        <v>7356</v>
      </c>
      <c r="N42" s="158"/>
      <c r="O42" s="158"/>
      <c r="P42" s="158">
        <f>'実質公債費比率（分子）の構造'!O$52</f>
        <v>7215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75</v>
      </c>
      <c r="C44" s="158"/>
      <c r="D44" s="158"/>
      <c r="E44" s="158">
        <f>'実質公債費比率（分子）の構造'!L$50</f>
        <v>38</v>
      </c>
      <c r="F44" s="158"/>
      <c r="G44" s="158"/>
      <c r="H44" s="158">
        <f>'実質公債費比率（分子）の構造'!M$50</f>
        <v>37</v>
      </c>
      <c r="I44" s="158"/>
      <c r="J44" s="158"/>
      <c r="K44" s="158">
        <f>'実質公債費比率（分子）の構造'!N$50</f>
        <v>66</v>
      </c>
      <c r="L44" s="158"/>
      <c r="M44" s="158"/>
      <c r="N44" s="158">
        <f>'実質公債費比率（分子）の構造'!O$50</f>
        <v>52</v>
      </c>
      <c r="O44" s="158"/>
      <c r="P44" s="158"/>
    </row>
    <row r="45" spans="1:16" x14ac:dyDescent="0.2">
      <c r="A45" s="158" t="s">
        <v>63</v>
      </c>
      <c r="B45" s="158">
        <f>'実質公債費比率（分子）の構造'!K$49</f>
        <v>223</v>
      </c>
      <c r="C45" s="158"/>
      <c r="D45" s="158"/>
      <c r="E45" s="158">
        <f>'実質公債費比率（分子）の構造'!L$49</f>
        <v>224</v>
      </c>
      <c r="F45" s="158"/>
      <c r="G45" s="158"/>
      <c r="H45" s="158">
        <f>'実質公債費比率（分子）の構造'!M$49</f>
        <v>223</v>
      </c>
      <c r="I45" s="158"/>
      <c r="J45" s="158"/>
      <c r="K45" s="158">
        <f>'実質公債費比率（分子）の構造'!N$49</f>
        <v>235</v>
      </c>
      <c r="L45" s="158"/>
      <c r="M45" s="158"/>
      <c r="N45" s="158">
        <f>'実質公債費比率（分子）の構造'!O$49</f>
        <v>231</v>
      </c>
      <c r="O45" s="158"/>
      <c r="P45" s="158"/>
    </row>
    <row r="46" spans="1:16" x14ac:dyDescent="0.2">
      <c r="A46" s="158" t="s">
        <v>64</v>
      </c>
      <c r="B46" s="158">
        <f>'実質公債費比率（分子）の構造'!K$48</f>
        <v>1938</v>
      </c>
      <c r="C46" s="158"/>
      <c r="D46" s="158"/>
      <c r="E46" s="158">
        <f>'実質公債費比率（分子）の構造'!L$48</f>
        <v>1834</v>
      </c>
      <c r="F46" s="158"/>
      <c r="G46" s="158"/>
      <c r="H46" s="158">
        <f>'実質公債費比率（分子）の構造'!M$48</f>
        <v>1898</v>
      </c>
      <c r="I46" s="158"/>
      <c r="J46" s="158"/>
      <c r="K46" s="158">
        <f>'実質公債費比率（分子）の構造'!N$48</f>
        <v>1937</v>
      </c>
      <c r="L46" s="158"/>
      <c r="M46" s="158"/>
      <c r="N46" s="158">
        <f>'実質公債費比率（分子）の構造'!O$48</f>
        <v>1954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8265</v>
      </c>
      <c r="C49" s="158"/>
      <c r="D49" s="158"/>
      <c r="E49" s="158">
        <f>'実質公債費比率（分子）の構造'!L$45</f>
        <v>8297</v>
      </c>
      <c r="F49" s="158"/>
      <c r="G49" s="158"/>
      <c r="H49" s="158">
        <f>'実質公債費比率（分子）の構造'!M$45</f>
        <v>8091</v>
      </c>
      <c r="I49" s="158"/>
      <c r="J49" s="158"/>
      <c r="K49" s="158">
        <f>'実質公債費比率（分子）の構造'!N$45</f>
        <v>8227</v>
      </c>
      <c r="L49" s="158"/>
      <c r="M49" s="158"/>
      <c r="N49" s="158">
        <f>'実質公債費比率（分子）の構造'!O$45</f>
        <v>8133</v>
      </c>
      <c r="O49" s="158"/>
      <c r="P49" s="158"/>
    </row>
    <row r="50" spans="1:16" x14ac:dyDescent="0.2">
      <c r="A50" s="158" t="s">
        <v>67</v>
      </c>
      <c r="B50" s="158" t="e">
        <f>NA()</f>
        <v>#N/A</v>
      </c>
      <c r="C50" s="158">
        <f>IF(ISNUMBER('実質公債費比率（分子）の構造'!K$53),'実質公債費比率（分子）の構造'!K$53,NA())</f>
        <v>2763</v>
      </c>
      <c r="D50" s="158" t="e">
        <f>NA()</f>
        <v>#N/A</v>
      </c>
      <c r="E50" s="158" t="e">
        <f>NA()</f>
        <v>#N/A</v>
      </c>
      <c r="F50" s="158">
        <f>IF(ISNUMBER('実質公債費比率（分子）の構造'!L$53),'実質公債費比率（分子）の構造'!L$53,NA())</f>
        <v>2772</v>
      </c>
      <c r="G50" s="158" t="e">
        <f>NA()</f>
        <v>#N/A</v>
      </c>
      <c r="H50" s="158" t="e">
        <f>NA()</f>
        <v>#N/A</v>
      </c>
      <c r="I50" s="158">
        <f>IF(ISNUMBER('実質公債費比率（分子）の構造'!M$53),'実質公債費比率（分子）の構造'!M$53,NA())</f>
        <v>2848</v>
      </c>
      <c r="J50" s="158" t="e">
        <f>NA()</f>
        <v>#N/A</v>
      </c>
      <c r="K50" s="158" t="e">
        <f>NA()</f>
        <v>#N/A</v>
      </c>
      <c r="L50" s="158">
        <f>IF(ISNUMBER('実質公債費比率（分子）の構造'!N$53),'実質公債費比率（分子）の構造'!N$53,NA())</f>
        <v>3109</v>
      </c>
      <c r="M50" s="158" t="e">
        <f>NA()</f>
        <v>#N/A</v>
      </c>
      <c r="N50" s="158" t="e">
        <f>NA()</f>
        <v>#N/A</v>
      </c>
      <c r="O50" s="158">
        <f>IF(ISNUMBER('実質公債費比率（分子）の構造'!O$53),'実質公債費比率（分子）の構造'!O$53,NA())</f>
        <v>3155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70048</v>
      </c>
      <c r="E56" s="157"/>
      <c r="F56" s="157"/>
      <c r="G56" s="157">
        <f>'将来負担比率（分子）の構造'!J$52</f>
        <v>67637</v>
      </c>
      <c r="H56" s="157"/>
      <c r="I56" s="157"/>
      <c r="J56" s="157">
        <f>'将来負担比率（分子）の構造'!K$52</f>
        <v>64001</v>
      </c>
      <c r="K56" s="157"/>
      <c r="L56" s="157"/>
      <c r="M56" s="157">
        <f>'将来負担比率（分子）の構造'!L$52</f>
        <v>59731</v>
      </c>
      <c r="N56" s="157"/>
      <c r="O56" s="157"/>
      <c r="P56" s="157">
        <f>'将来負担比率（分子）の構造'!M$52</f>
        <v>56388</v>
      </c>
    </row>
    <row r="57" spans="1:16" x14ac:dyDescent="0.2">
      <c r="A57" s="157" t="s">
        <v>42</v>
      </c>
      <c r="B57" s="157"/>
      <c r="C57" s="157"/>
      <c r="D57" s="157">
        <f>'将来負担比率（分子）の構造'!I$51</f>
        <v>13093</v>
      </c>
      <c r="E57" s="157"/>
      <c r="F57" s="157"/>
      <c r="G57" s="157">
        <f>'将来負担比率（分子）の構造'!J$51</f>
        <v>12717</v>
      </c>
      <c r="H57" s="157"/>
      <c r="I57" s="157"/>
      <c r="J57" s="157">
        <f>'将来負担比率（分子）の構造'!K$51</f>
        <v>12695</v>
      </c>
      <c r="K57" s="157"/>
      <c r="L57" s="157"/>
      <c r="M57" s="157">
        <f>'将来負担比率（分子）の構造'!L$51</f>
        <v>12390</v>
      </c>
      <c r="N57" s="157"/>
      <c r="O57" s="157"/>
      <c r="P57" s="157">
        <f>'将来負担比率（分子）の構造'!M$51</f>
        <v>11955</v>
      </c>
    </row>
    <row r="58" spans="1:16" x14ac:dyDescent="0.2">
      <c r="A58" s="157" t="s">
        <v>41</v>
      </c>
      <c r="B58" s="157"/>
      <c r="C58" s="157"/>
      <c r="D58" s="157">
        <f>'将来負担比率（分子）の構造'!I$50</f>
        <v>8626</v>
      </c>
      <c r="E58" s="157"/>
      <c r="F58" s="157"/>
      <c r="G58" s="157">
        <f>'将来負担比率（分子）の構造'!J$50</f>
        <v>12821</v>
      </c>
      <c r="H58" s="157"/>
      <c r="I58" s="157"/>
      <c r="J58" s="157">
        <f>'将来負担比率（分子）の構造'!K$50</f>
        <v>17363</v>
      </c>
      <c r="K58" s="157"/>
      <c r="L58" s="157"/>
      <c r="M58" s="157">
        <f>'将来負担比率（分子）の構造'!L$50</f>
        <v>18465</v>
      </c>
      <c r="N58" s="157"/>
      <c r="O58" s="157"/>
      <c r="P58" s="157">
        <f>'将来負担比率（分子）の構造'!M$50</f>
        <v>20381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126</v>
      </c>
      <c r="C61" s="157"/>
      <c r="D61" s="157"/>
      <c r="E61" s="157">
        <f>'将来負担比率（分子）の構造'!J$46</f>
        <v>135</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9536</v>
      </c>
      <c r="C62" s="157"/>
      <c r="D62" s="157"/>
      <c r="E62" s="157">
        <f>'将来負担比率（分子）の構造'!J$45</f>
        <v>9665</v>
      </c>
      <c r="F62" s="157"/>
      <c r="G62" s="157"/>
      <c r="H62" s="157">
        <f>'将来負担比率（分子）の構造'!K$45</f>
        <v>9655</v>
      </c>
      <c r="I62" s="157"/>
      <c r="J62" s="157"/>
      <c r="K62" s="157">
        <f>'将来負担比率（分子）の構造'!L$45</f>
        <v>10004</v>
      </c>
      <c r="L62" s="157"/>
      <c r="M62" s="157"/>
      <c r="N62" s="157">
        <f>'将来負担比率（分子）の構造'!M$45</f>
        <v>10218</v>
      </c>
      <c r="O62" s="157"/>
      <c r="P62" s="157"/>
    </row>
    <row r="63" spans="1:16" x14ac:dyDescent="0.2">
      <c r="A63" s="157" t="s">
        <v>34</v>
      </c>
      <c r="B63" s="157">
        <f>'将来負担比率（分子）の構造'!I$44</f>
        <v>2926</v>
      </c>
      <c r="C63" s="157"/>
      <c r="D63" s="157"/>
      <c r="E63" s="157">
        <f>'将来負担比率（分子）の構造'!J$44</f>
        <v>2705</v>
      </c>
      <c r="F63" s="157"/>
      <c r="G63" s="157"/>
      <c r="H63" s="157">
        <f>'将来負担比率（分子）の構造'!K$44</f>
        <v>2433</v>
      </c>
      <c r="I63" s="157"/>
      <c r="J63" s="157"/>
      <c r="K63" s="157">
        <f>'将来負担比率（分子）の構造'!L$44</f>
        <v>2196</v>
      </c>
      <c r="L63" s="157"/>
      <c r="M63" s="157"/>
      <c r="N63" s="157">
        <f>'将来負担比率（分子）の構造'!M$44</f>
        <v>3145</v>
      </c>
      <c r="O63" s="157"/>
      <c r="P63" s="157"/>
    </row>
    <row r="64" spans="1:16" x14ac:dyDescent="0.2">
      <c r="A64" s="157" t="s">
        <v>33</v>
      </c>
      <c r="B64" s="157">
        <f>'将来負担比率（分子）の構造'!I$43</f>
        <v>16721</v>
      </c>
      <c r="C64" s="157"/>
      <c r="D64" s="157"/>
      <c r="E64" s="157">
        <f>'将来負担比率（分子）の構造'!J$43</f>
        <v>15980</v>
      </c>
      <c r="F64" s="157"/>
      <c r="G64" s="157"/>
      <c r="H64" s="157">
        <f>'将来負担比率（分子）の構造'!K$43</f>
        <v>15382</v>
      </c>
      <c r="I64" s="157"/>
      <c r="J64" s="157"/>
      <c r="K64" s="157">
        <f>'将来負担比率（分子）の構造'!L$43</f>
        <v>15263</v>
      </c>
      <c r="L64" s="157"/>
      <c r="M64" s="157"/>
      <c r="N64" s="157">
        <f>'将来負担比率（分子）の構造'!M$43</f>
        <v>15470</v>
      </c>
      <c r="O64" s="157"/>
      <c r="P64" s="157"/>
    </row>
    <row r="65" spans="1:16" x14ac:dyDescent="0.2">
      <c r="A65" s="157" t="s">
        <v>32</v>
      </c>
      <c r="B65" s="157">
        <f>'将来負担比率（分子）の構造'!I$42</f>
        <v>2900</v>
      </c>
      <c r="C65" s="157"/>
      <c r="D65" s="157"/>
      <c r="E65" s="157">
        <f>'将来負担比率（分子）の構造'!J$42</f>
        <v>2782</v>
      </c>
      <c r="F65" s="157"/>
      <c r="G65" s="157"/>
      <c r="H65" s="157">
        <f>'将来負担比率（分子）の構造'!K$42</f>
        <v>7804</v>
      </c>
      <c r="I65" s="157"/>
      <c r="J65" s="157"/>
      <c r="K65" s="157">
        <f>'将来負担比率（分子）の構造'!L$42</f>
        <v>7760</v>
      </c>
      <c r="L65" s="157"/>
      <c r="M65" s="157"/>
      <c r="N65" s="157">
        <f>'将来負担比率（分子）の構造'!M$42</f>
        <v>8028</v>
      </c>
      <c r="O65" s="157"/>
      <c r="P65" s="157"/>
    </row>
    <row r="66" spans="1:16" x14ac:dyDescent="0.2">
      <c r="A66" s="157" t="s">
        <v>31</v>
      </c>
      <c r="B66" s="157">
        <f>'将来負担比率（分子）の構造'!I$41</f>
        <v>86256</v>
      </c>
      <c r="C66" s="157"/>
      <c r="D66" s="157"/>
      <c r="E66" s="157">
        <f>'将来負担比率（分子）の構造'!J$41</f>
        <v>82788</v>
      </c>
      <c r="F66" s="157"/>
      <c r="G66" s="157"/>
      <c r="H66" s="157">
        <f>'将来負担比率（分子）の構造'!K$41</f>
        <v>79288</v>
      </c>
      <c r="I66" s="157"/>
      <c r="J66" s="157"/>
      <c r="K66" s="157">
        <f>'将来負担比率（分子）の構造'!L$41</f>
        <v>76472</v>
      </c>
      <c r="L66" s="157"/>
      <c r="M66" s="157"/>
      <c r="N66" s="157">
        <f>'将来負担比率（分子）の構造'!M$41</f>
        <v>73428</v>
      </c>
      <c r="O66" s="157"/>
      <c r="P66" s="157"/>
    </row>
    <row r="67" spans="1:16" x14ac:dyDescent="0.2">
      <c r="A67" s="157" t="s">
        <v>71</v>
      </c>
      <c r="B67" s="157" t="e">
        <f>NA()</f>
        <v>#N/A</v>
      </c>
      <c r="C67" s="157">
        <f>IF(ISNUMBER('将来負担比率（分子）の構造'!I$53), IF('将来負担比率（分子）の構造'!I$53 &lt; 0, 0, '将来負担比率（分子）の構造'!I$53), NA())</f>
        <v>26698</v>
      </c>
      <c r="D67" s="157" t="e">
        <f>NA()</f>
        <v>#N/A</v>
      </c>
      <c r="E67" s="157" t="e">
        <f>NA()</f>
        <v>#N/A</v>
      </c>
      <c r="F67" s="157">
        <f>IF(ISNUMBER('将来負担比率（分子）の構造'!J$53), IF('将来負担比率（分子）の構造'!J$53 &lt; 0, 0, '将来負担比率（分子）の構造'!J$53), NA())</f>
        <v>20879</v>
      </c>
      <c r="G67" s="157" t="e">
        <f>NA()</f>
        <v>#N/A</v>
      </c>
      <c r="H67" s="157" t="e">
        <f>NA()</f>
        <v>#N/A</v>
      </c>
      <c r="I67" s="157">
        <f>IF(ISNUMBER('将来負担比率（分子）の構造'!K$53), IF('将来負担比率（分子）の構造'!K$53 &lt; 0, 0, '将来負担比率（分子）の構造'!K$53), NA())</f>
        <v>20503</v>
      </c>
      <c r="J67" s="157" t="e">
        <f>NA()</f>
        <v>#N/A</v>
      </c>
      <c r="K67" s="157" t="e">
        <f>NA()</f>
        <v>#N/A</v>
      </c>
      <c r="L67" s="157">
        <f>IF(ISNUMBER('将来負担比率（分子）の構造'!L$53), IF('将来負担比率（分子）の構造'!L$53 &lt; 0, 0, '将来負担比率（分子）の構造'!L$53), NA())</f>
        <v>21109</v>
      </c>
      <c r="M67" s="157" t="e">
        <f>NA()</f>
        <v>#N/A</v>
      </c>
      <c r="N67" s="157" t="e">
        <f>NA()</f>
        <v>#N/A</v>
      </c>
      <c r="O67" s="157">
        <f>IF(ISNUMBER('将来負担比率（分子）の構造'!M$53), IF('将来負担比率（分子）の構造'!M$53 &lt; 0, 0, '将来負担比率（分子）の構造'!M$53), NA())</f>
        <v>21564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6262</v>
      </c>
      <c r="C72" s="161">
        <f>基金残高に係る経年分析!G55</f>
        <v>5814</v>
      </c>
      <c r="D72" s="161">
        <f>基金残高に係る経年分析!H55</f>
        <v>6211</v>
      </c>
    </row>
    <row r="73" spans="1:16" x14ac:dyDescent="0.2">
      <c r="A73" s="160" t="s">
        <v>74</v>
      </c>
      <c r="B73" s="161">
        <f>基金残高に係る経年分析!F56</f>
        <v>1600</v>
      </c>
      <c r="C73" s="161">
        <f>基金残高に係る経年分析!G56</f>
        <v>1603</v>
      </c>
      <c r="D73" s="161">
        <f>基金残高に係る経年分析!H56</f>
        <v>1755</v>
      </c>
    </row>
    <row r="74" spans="1:16" x14ac:dyDescent="0.2">
      <c r="A74" s="160" t="s">
        <v>75</v>
      </c>
      <c r="B74" s="161">
        <f>基金残高に係る経年分析!F57</f>
        <v>11960</v>
      </c>
      <c r="C74" s="161">
        <f>基金残高に係る経年分析!G57</f>
        <v>11774</v>
      </c>
      <c r="D74" s="161">
        <f>基金残高に係る経年分析!H57</f>
        <v>13059</v>
      </c>
    </row>
  </sheetData>
  <sheetProtection algorithmName="SHA-512" hashValue="EzCX+jrD3URvT+RWzcGZB4XlgN8SWxjUygAIHLpsQTbUDEoaM/u2H6MTk6h3apr+Aikl/84ltrIIwetTfLsByQ==" saltValue="Zjf7fpSAoai+dxrUAtr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樫部　浩幸</cp:lastModifiedBy>
  <cp:lastPrinted>2026-09-18T01:37:36Z</cp:lastPrinted>
  <dcterms:created xsi:type="dcterms:W3CDTF">2026-02-23T08:36:28Z</dcterms:created>
  <dcterms:modified xsi:type="dcterms:W3CDTF">2026-09-18T06:39:03Z</dcterms:modified>
  <cp:category/>
</cp:coreProperties>
</file>